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mothyS\Downloads\"/>
    </mc:Choice>
  </mc:AlternateContent>
  <xr:revisionPtr revIDLastSave="0" documentId="13_ncr:1_{F53C5747-427E-44DF-B881-E8DF6496FAFE}" xr6:coauthVersionLast="47" xr6:coauthVersionMax="47" xr10:uidLastSave="{00000000-0000-0000-0000-000000000000}"/>
  <bookViews>
    <workbookView xWindow="390" yWindow="390" windowWidth="23775" windowHeight="14565" activeTab="1" xr2:uid="{00000000-000D-0000-FFFF-FFFF00000000}"/>
  </bookViews>
  <sheets>
    <sheet name="Returns" sheetId="1" r:id="rId1"/>
    <sheet name="Summ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2" i="2" l="1" a="1"/>
  <c r="M102" i="2" s="1"/>
  <c r="F102" i="2" a="1"/>
  <c r="F102" i="2" s="1"/>
  <c r="E102" i="2"/>
  <c r="E102" i="2" a="1"/>
  <c r="D102" i="2"/>
  <c r="C102" i="2"/>
  <c r="B102" i="2" a="1"/>
  <c r="B102" i="2" s="1"/>
  <c r="M101" i="2" a="1"/>
  <c r="M101" i="2" s="1"/>
  <c r="F101" i="2" a="1"/>
  <c r="F101" i="2" s="1"/>
  <c r="E101" i="2" a="1"/>
  <c r="E101" i="2" s="1"/>
  <c r="D101" i="2"/>
  <c r="C101" i="2"/>
  <c r="B101" i="2"/>
  <c r="B101" i="2" a="1"/>
  <c r="M100" i="2" a="1"/>
  <c r="M100" i="2" s="1"/>
  <c r="F100" i="2" a="1"/>
  <c r="F100" i="2" s="1"/>
  <c r="E100" i="2" a="1"/>
  <c r="E100" i="2" s="1"/>
  <c r="D100" i="2"/>
  <c r="C100" i="2"/>
  <c r="B100" i="2" a="1"/>
  <c r="B100" i="2" s="1"/>
  <c r="M99" i="2" a="1"/>
  <c r="M99" i="2" s="1"/>
  <c r="F99" i="2" a="1"/>
  <c r="F99" i="2" s="1"/>
  <c r="E99" i="2" a="1"/>
  <c r="E99" i="2" s="1"/>
  <c r="D99" i="2"/>
  <c r="C99" i="2"/>
  <c r="B99" i="2" a="1"/>
  <c r="B99" i="2" s="1"/>
  <c r="M98" i="2"/>
  <c r="M98" i="2" a="1"/>
  <c r="F98" i="2" a="1"/>
  <c r="F98" i="2" s="1"/>
  <c r="E98" i="2" a="1"/>
  <c r="E98" i="2" s="1"/>
  <c r="D98" i="2"/>
  <c r="C98" i="2"/>
  <c r="B98" i="2" a="1"/>
  <c r="B98" i="2" s="1"/>
  <c r="M97" i="2" a="1"/>
  <c r="M97" i="2" s="1"/>
  <c r="F97" i="2" a="1"/>
  <c r="F97" i="2" s="1"/>
  <c r="E97" i="2" a="1"/>
  <c r="E97" i="2" s="1"/>
  <c r="D97" i="2"/>
  <c r="C97" i="2"/>
  <c r="B97" i="2" a="1"/>
  <c r="B97" i="2" s="1"/>
  <c r="M96" i="2" a="1"/>
  <c r="M96" i="2" s="1"/>
  <c r="F96" i="2" a="1"/>
  <c r="F96" i="2" s="1"/>
  <c r="E96" i="2" a="1"/>
  <c r="E96" i="2" s="1"/>
  <c r="D96" i="2"/>
  <c r="C96" i="2"/>
  <c r="B96" i="2" a="1"/>
  <c r="B96" i="2" s="1"/>
  <c r="M95" i="2" a="1"/>
  <c r="M95" i="2" s="1"/>
  <c r="F95" i="2" a="1"/>
  <c r="F95" i="2" s="1"/>
  <c r="E95" i="2" a="1"/>
  <c r="E95" i="2" s="1"/>
  <c r="D95" i="2"/>
  <c r="C95" i="2"/>
  <c r="B95" i="2" a="1"/>
  <c r="B95" i="2" s="1"/>
  <c r="M94" i="2" a="1"/>
  <c r="M94" i="2" s="1"/>
  <c r="F94" i="2"/>
  <c r="F94" i="2" a="1"/>
  <c r="E94" i="2" a="1"/>
  <c r="E94" i="2" s="1"/>
  <c r="D94" i="2"/>
  <c r="C94" i="2"/>
  <c r="B94" i="2" a="1"/>
  <c r="B94" i="2" s="1"/>
  <c r="M93" i="2" a="1"/>
  <c r="M93" i="2" s="1"/>
  <c r="F93" i="2" a="1"/>
  <c r="F93" i="2" s="1"/>
  <c r="E93" i="2" a="1"/>
  <c r="E93" i="2" s="1"/>
  <c r="D93" i="2"/>
  <c r="C93" i="2"/>
  <c r="B93" i="2" a="1"/>
  <c r="B93" i="2" s="1"/>
  <c r="M92" i="2" a="1"/>
  <c r="M92" i="2" s="1"/>
  <c r="F92" i="2" a="1"/>
  <c r="F92" i="2" s="1"/>
  <c r="E92" i="2" a="1"/>
  <c r="E92" i="2" s="1"/>
  <c r="D92" i="2"/>
  <c r="C92" i="2"/>
  <c r="B92" i="2" a="1"/>
  <c r="B92" i="2" s="1"/>
  <c r="M91" i="2"/>
  <c r="M91" i="2" a="1"/>
  <c r="F91" i="2" a="1"/>
  <c r="F91" i="2" s="1"/>
  <c r="E91" i="2" a="1"/>
  <c r="E91" i="2" s="1"/>
  <c r="D91" i="2"/>
  <c r="C91" i="2"/>
  <c r="B91" i="2" a="1"/>
  <c r="B91" i="2" s="1"/>
  <c r="M90" i="2" a="1"/>
  <c r="M90" i="2" s="1"/>
  <c r="F90" i="2" a="1"/>
  <c r="F90" i="2" s="1"/>
  <c r="E90" i="2" a="1"/>
  <c r="E90" i="2" s="1"/>
  <c r="D90" i="2"/>
  <c r="C90" i="2"/>
  <c r="B90" i="2" a="1"/>
  <c r="B90" i="2" s="1"/>
  <c r="M89" i="2" a="1"/>
  <c r="M89" i="2" s="1"/>
  <c r="F89" i="2" a="1"/>
  <c r="F89" i="2" s="1"/>
  <c r="E89" i="2" a="1"/>
  <c r="E89" i="2" s="1"/>
  <c r="D89" i="2"/>
  <c r="C89" i="2"/>
  <c r="B89" i="2" a="1"/>
  <c r="B89" i="2" s="1"/>
  <c r="M88" i="2" a="1"/>
  <c r="M88" i="2" s="1"/>
  <c r="F88" i="2" a="1"/>
  <c r="F88" i="2" s="1"/>
  <c r="E88" i="2" a="1"/>
  <c r="E88" i="2" s="1"/>
  <c r="D88" i="2"/>
  <c r="C88" i="2"/>
  <c r="B88" i="2" a="1"/>
  <c r="B88" i="2" s="1"/>
  <c r="M87" i="2" a="1"/>
  <c r="M87" i="2" s="1"/>
  <c r="F87" i="2"/>
  <c r="F87" i="2" a="1"/>
  <c r="E87" i="2" a="1"/>
  <c r="E87" i="2" s="1"/>
  <c r="D87" i="2"/>
  <c r="C87" i="2"/>
  <c r="B87" i="2" a="1"/>
  <c r="B87" i="2" s="1"/>
  <c r="M86" i="2" a="1"/>
  <c r="M86" i="2" s="1"/>
  <c r="F86" i="2" a="1"/>
  <c r="F86" i="2" s="1"/>
  <c r="E86" i="2" a="1"/>
  <c r="E86" i="2" s="1"/>
  <c r="D86" i="2"/>
  <c r="C86" i="2"/>
  <c r="B86" i="2" a="1"/>
  <c r="B86" i="2" s="1"/>
  <c r="M85" i="2" a="1"/>
  <c r="M85" i="2" s="1"/>
  <c r="F85" i="2" a="1"/>
  <c r="F85" i="2" s="1"/>
  <c r="E85" i="2" a="1"/>
  <c r="E85" i="2" s="1"/>
  <c r="D85" i="2"/>
  <c r="C85" i="2"/>
  <c r="B85" i="2" a="1"/>
  <c r="B85" i="2" s="1"/>
  <c r="M84" i="2"/>
  <c r="M84" i="2" a="1"/>
  <c r="F84" i="2" a="1"/>
  <c r="F84" i="2" s="1"/>
  <c r="E84" i="2" a="1"/>
  <c r="E84" i="2" s="1"/>
  <c r="D84" i="2"/>
  <c r="C84" i="2"/>
  <c r="B84" i="2" a="1"/>
  <c r="B84" i="2" s="1"/>
  <c r="M83" i="2" a="1"/>
  <c r="M83" i="2" s="1"/>
  <c r="F83" i="2" a="1"/>
  <c r="F83" i="2" s="1"/>
  <c r="E83" i="2" a="1"/>
  <c r="E83" i="2" s="1"/>
  <c r="D83" i="2"/>
  <c r="C83" i="2"/>
  <c r="B83" i="2" a="1"/>
  <c r="B83" i="2" s="1"/>
  <c r="M82" i="2" a="1"/>
  <c r="M82" i="2" s="1"/>
  <c r="F82" i="2" a="1"/>
  <c r="F82" i="2" s="1"/>
  <c r="E82" i="2" a="1"/>
  <c r="E82" i="2" s="1"/>
  <c r="D82" i="2"/>
  <c r="C82" i="2"/>
  <c r="B82" i="2" a="1"/>
  <c r="B82" i="2" s="1"/>
  <c r="M81" i="2" a="1"/>
  <c r="M81" i="2" s="1"/>
  <c r="F81" i="2" a="1"/>
  <c r="F81" i="2" s="1"/>
  <c r="E81" i="2" a="1"/>
  <c r="E81" i="2" s="1"/>
  <c r="D81" i="2"/>
  <c r="C81" i="2"/>
  <c r="B81" i="2" a="1"/>
  <c r="B81" i="2" s="1"/>
  <c r="M80" i="2" a="1"/>
  <c r="M80" i="2" s="1"/>
  <c r="F80" i="2"/>
  <c r="F80" i="2" a="1"/>
  <c r="E80" i="2" a="1"/>
  <c r="E80" i="2" s="1"/>
  <c r="D80" i="2"/>
  <c r="C80" i="2"/>
  <c r="B80" i="2" a="1"/>
  <c r="B80" i="2" s="1"/>
  <c r="M79" i="2" a="1"/>
  <c r="M79" i="2" s="1"/>
  <c r="F79" i="2" a="1"/>
  <c r="F79" i="2" s="1"/>
  <c r="E79" i="2" a="1"/>
  <c r="E79" i="2" s="1"/>
  <c r="D79" i="2"/>
  <c r="C79" i="2"/>
  <c r="B79" i="2" a="1"/>
  <c r="B79" i="2" s="1"/>
  <c r="M78" i="2" a="1"/>
  <c r="M78" i="2" s="1"/>
  <c r="F78" i="2" a="1"/>
  <c r="F78" i="2" s="1"/>
  <c r="E78" i="2" a="1"/>
  <c r="E78" i="2" s="1"/>
  <c r="D78" i="2"/>
  <c r="C78" i="2"/>
  <c r="B78" i="2" a="1"/>
  <c r="B78" i="2" s="1"/>
  <c r="M77" i="2" a="1"/>
  <c r="M77" i="2" s="1"/>
  <c r="F77" i="2" a="1"/>
  <c r="F77" i="2" s="1"/>
  <c r="E77" i="2" a="1"/>
  <c r="E77" i="2" s="1"/>
  <c r="D77" i="2"/>
  <c r="C77" i="2"/>
  <c r="B77" i="2" a="1"/>
  <c r="B77" i="2" s="1"/>
  <c r="M76" i="2" a="1"/>
  <c r="M76" i="2" s="1"/>
  <c r="F76" i="2" a="1"/>
  <c r="F76" i="2" s="1"/>
  <c r="E76" i="2" a="1"/>
  <c r="E76" i="2" s="1"/>
  <c r="D76" i="2"/>
  <c r="C76" i="2"/>
  <c r="B76" i="2" a="1"/>
  <c r="B76" i="2" s="1"/>
  <c r="M75" i="2" a="1"/>
  <c r="M75" i="2" s="1"/>
  <c r="F75" i="2" a="1"/>
  <c r="F75" i="2" s="1"/>
  <c r="E75" i="2" a="1"/>
  <c r="E75" i="2" s="1"/>
  <c r="D75" i="2"/>
  <c r="C75" i="2"/>
  <c r="B75" i="2" a="1"/>
  <c r="B75" i="2" s="1"/>
  <c r="M74" i="2" a="1"/>
  <c r="M74" i="2" s="1"/>
  <c r="F74" i="2" a="1"/>
  <c r="F74" i="2" s="1"/>
  <c r="E74" i="2" a="1"/>
  <c r="E74" i="2" s="1"/>
  <c r="D74" i="2"/>
  <c r="C74" i="2"/>
  <c r="B74" i="2" a="1"/>
  <c r="B74" i="2" s="1"/>
  <c r="M73" i="2" a="1"/>
  <c r="M73" i="2" s="1"/>
  <c r="F73" i="2" a="1"/>
  <c r="F73" i="2" s="1"/>
  <c r="E73" i="2" a="1"/>
  <c r="E73" i="2" s="1"/>
  <c r="D73" i="2"/>
  <c r="C73" i="2"/>
  <c r="B73" i="2" a="1"/>
  <c r="B73" i="2" s="1"/>
  <c r="M72" i="2" a="1"/>
  <c r="M72" i="2" s="1"/>
  <c r="F72" i="2" a="1"/>
  <c r="F72" i="2" s="1"/>
  <c r="E72" i="2" a="1"/>
  <c r="E72" i="2" s="1"/>
  <c r="D72" i="2"/>
  <c r="C72" i="2"/>
  <c r="B72" i="2" a="1"/>
  <c r="B72" i="2" s="1"/>
  <c r="M71" i="2" a="1"/>
  <c r="M71" i="2" s="1"/>
  <c r="F71" i="2" a="1"/>
  <c r="F71" i="2" s="1"/>
  <c r="E71" i="2" a="1"/>
  <c r="E71" i="2" s="1"/>
  <c r="D71" i="2"/>
  <c r="C71" i="2"/>
  <c r="B71" i="2" a="1"/>
  <c r="B71" i="2" s="1"/>
  <c r="M70" i="2"/>
  <c r="M70" i="2" a="1"/>
  <c r="F70" i="2" a="1"/>
  <c r="F70" i="2" s="1"/>
  <c r="E70" i="2" a="1"/>
  <c r="E70" i="2" s="1"/>
  <c r="D70" i="2"/>
  <c r="C70" i="2"/>
  <c r="B70" i="2" a="1"/>
  <c r="B70" i="2" s="1"/>
  <c r="M69" i="2" a="1"/>
  <c r="M69" i="2" s="1"/>
  <c r="F69" i="2" a="1"/>
  <c r="F69" i="2" s="1"/>
  <c r="E69" i="2" a="1"/>
  <c r="E69" i="2" s="1"/>
  <c r="D69" i="2"/>
  <c r="C69" i="2"/>
  <c r="B69" i="2" a="1"/>
  <c r="B69" i="2" s="1"/>
  <c r="M68" i="2" a="1"/>
  <c r="M68" i="2" s="1"/>
  <c r="F68" i="2" a="1"/>
  <c r="F68" i="2" s="1"/>
  <c r="E68" i="2" a="1"/>
  <c r="E68" i="2" s="1"/>
  <c r="D68" i="2"/>
  <c r="C68" i="2"/>
  <c r="B68" i="2" a="1"/>
  <c r="B68" i="2" s="1"/>
  <c r="M67" i="2" a="1"/>
  <c r="M67" i="2" s="1"/>
  <c r="F67" i="2" a="1"/>
  <c r="F67" i="2" s="1"/>
  <c r="E67" i="2" a="1"/>
  <c r="E67" i="2" s="1"/>
  <c r="D67" i="2"/>
  <c r="C67" i="2"/>
  <c r="B67" i="2" a="1"/>
  <c r="B67" i="2" s="1"/>
  <c r="M66" i="2" a="1"/>
  <c r="M66" i="2" s="1"/>
  <c r="F66" i="2"/>
  <c r="F66" i="2" a="1"/>
  <c r="E66" i="2" a="1"/>
  <c r="E66" i="2" s="1"/>
  <c r="D66" i="2"/>
  <c r="C66" i="2"/>
  <c r="B66" i="2" a="1"/>
  <c r="B66" i="2" s="1"/>
  <c r="M65" i="2" a="1"/>
  <c r="M65" i="2" s="1"/>
  <c r="F65" i="2" a="1"/>
  <c r="F65" i="2" s="1"/>
  <c r="E65" i="2" a="1"/>
  <c r="E65" i="2" s="1"/>
  <c r="D65" i="2"/>
  <c r="C65" i="2"/>
  <c r="B65" i="2" a="1"/>
  <c r="B65" i="2" s="1"/>
  <c r="M64" i="2" a="1"/>
  <c r="M64" i="2" s="1"/>
  <c r="F64" i="2" a="1"/>
  <c r="F64" i="2" s="1"/>
  <c r="E64" i="2" a="1"/>
  <c r="E64" i="2" s="1"/>
  <c r="D64" i="2"/>
  <c r="C64" i="2"/>
  <c r="B64" i="2" a="1"/>
  <c r="B64" i="2" s="1"/>
  <c r="M63" i="2"/>
  <c r="M63" i="2" a="1"/>
  <c r="F63" i="2" a="1"/>
  <c r="F63" i="2" s="1"/>
  <c r="E63" i="2" a="1"/>
  <c r="E63" i="2" s="1"/>
  <c r="D63" i="2"/>
  <c r="C63" i="2"/>
  <c r="B63" i="2" a="1"/>
  <c r="B63" i="2" s="1"/>
  <c r="M62" i="2" a="1"/>
  <c r="M62" i="2" s="1"/>
  <c r="F62" i="2" a="1"/>
  <c r="F62" i="2" s="1"/>
  <c r="E62" i="2" a="1"/>
  <c r="E62" i="2" s="1"/>
  <c r="D62" i="2"/>
  <c r="C62" i="2"/>
  <c r="B62" i="2" a="1"/>
  <c r="B62" i="2" s="1"/>
  <c r="M61" i="2" a="1"/>
  <c r="M61" i="2" s="1"/>
  <c r="F61" i="2" a="1"/>
  <c r="F61" i="2" s="1"/>
  <c r="E61" i="2" a="1"/>
  <c r="E61" i="2" s="1"/>
  <c r="D61" i="2"/>
  <c r="C61" i="2"/>
  <c r="B61" i="2" a="1"/>
  <c r="B61" i="2" s="1"/>
  <c r="M60" i="2" a="1"/>
  <c r="M60" i="2" s="1"/>
  <c r="F60" i="2" a="1"/>
  <c r="F60" i="2" s="1"/>
  <c r="E60" i="2" a="1"/>
  <c r="E60" i="2" s="1"/>
  <c r="D60" i="2"/>
  <c r="C60" i="2"/>
  <c r="B60" i="2" a="1"/>
  <c r="B60" i="2" s="1"/>
  <c r="M59" i="2" a="1"/>
  <c r="M59" i="2" s="1"/>
  <c r="F59" i="2"/>
  <c r="F59" i="2" a="1"/>
  <c r="E59" i="2" a="1"/>
  <c r="E59" i="2" s="1"/>
  <c r="D59" i="2"/>
  <c r="C59" i="2"/>
  <c r="B59" i="2" a="1"/>
  <c r="B59" i="2" s="1"/>
  <c r="M58" i="2" a="1"/>
  <c r="M58" i="2" s="1"/>
  <c r="F58" i="2" a="1"/>
  <c r="F58" i="2" s="1"/>
  <c r="E58" i="2" a="1"/>
  <c r="E58" i="2" s="1"/>
  <c r="D58" i="2"/>
  <c r="C58" i="2"/>
  <c r="B58" i="2" a="1"/>
  <c r="B58" i="2" s="1"/>
  <c r="M57" i="2" a="1"/>
  <c r="M57" i="2" s="1"/>
  <c r="F57" i="2" a="1"/>
  <c r="F57" i="2" s="1"/>
  <c r="E57" i="2" a="1"/>
  <c r="E57" i="2" s="1"/>
  <c r="D57" i="2"/>
  <c r="C57" i="2"/>
  <c r="B57" i="2" a="1"/>
  <c r="B57" i="2" s="1"/>
  <c r="M56" i="2" a="1"/>
  <c r="M56" i="2" s="1"/>
  <c r="F56" i="2" a="1"/>
  <c r="F56" i="2" s="1"/>
  <c r="E56" i="2" a="1"/>
  <c r="E56" i="2" s="1"/>
  <c r="D56" i="2"/>
  <c r="C56" i="2"/>
  <c r="B56" i="2" a="1"/>
  <c r="B56" i="2" s="1"/>
  <c r="M55" i="2" a="1"/>
  <c r="M55" i="2" s="1"/>
  <c r="F55" i="2" a="1"/>
  <c r="F55" i="2" s="1"/>
  <c r="E55" i="2" a="1"/>
  <c r="E55" i="2" s="1"/>
  <c r="D55" i="2"/>
  <c r="C55" i="2"/>
  <c r="B55" i="2" a="1"/>
  <c r="B55" i="2" s="1"/>
  <c r="M54" i="2" a="1"/>
  <c r="M54" i="2" s="1"/>
  <c r="F54" i="2" a="1"/>
  <c r="F54" i="2" s="1"/>
  <c r="E54" i="2" a="1"/>
  <c r="E54" i="2" s="1"/>
  <c r="D54" i="2"/>
  <c r="C54" i="2"/>
  <c r="B54" i="2" a="1"/>
  <c r="B54" i="2" s="1"/>
  <c r="M53" i="2" a="1"/>
  <c r="M53" i="2" s="1"/>
  <c r="F53" i="2" a="1"/>
  <c r="F53" i="2" s="1"/>
  <c r="E53" i="2" a="1"/>
  <c r="E53" i="2" s="1"/>
  <c r="D53" i="2"/>
  <c r="C53" i="2"/>
  <c r="B53" i="2" a="1"/>
  <c r="B53" i="2" s="1"/>
  <c r="M52" i="2" a="1"/>
  <c r="M52" i="2" s="1"/>
  <c r="F52" i="2" a="1"/>
  <c r="F52" i="2" s="1"/>
  <c r="E52" i="2" a="1"/>
  <c r="E52" i="2" s="1"/>
  <c r="D52" i="2"/>
  <c r="C52" i="2"/>
  <c r="B52" i="2" a="1"/>
  <c r="B52" i="2" s="1"/>
  <c r="M51" i="2" a="1"/>
  <c r="M51" i="2" s="1"/>
  <c r="F51" i="2" a="1"/>
  <c r="F51" i="2" s="1"/>
  <c r="E51" i="2" a="1"/>
  <c r="E51" i="2" s="1"/>
  <c r="D51" i="2"/>
  <c r="C51" i="2"/>
  <c r="B51" i="2" a="1"/>
  <c r="B51" i="2" s="1"/>
  <c r="M50" i="2" a="1"/>
  <c r="M50" i="2" s="1"/>
  <c r="F50" i="2" a="1"/>
  <c r="F50" i="2" s="1"/>
  <c r="E50" i="2" a="1"/>
  <c r="E50" i="2" s="1"/>
  <c r="D50" i="2"/>
  <c r="C50" i="2"/>
  <c r="B50" i="2" a="1"/>
  <c r="B50" i="2" s="1"/>
  <c r="M49" i="2"/>
  <c r="M49" i="2" a="1"/>
  <c r="F49" i="2" a="1"/>
  <c r="F49" i="2" s="1"/>
  <c r="E49" i="2" a="1"/>
  <c r="E49" i="2" s="1"/>
  <c r="D49" i="2"/>
  <c r="C49" i="2"/>
  <c r="B49" i="2" a="1"/>
  <c r="B49" i="2" s="1"/>
  <c r="M48" i="2" a="1"/>
  <c r="M48" i="2" s="1"/>
  <c r="F48" i="2" a="1"/>
  <c r="F48" i="2" s="1"/>
  <c r="E48" i="2" a="1"/>
  <c r="E48" i="2" s="1"/>
  <c r="D48" i="2"/>
  <c r="C48" i="2"/>
  <c r="B48" i="2" a="1"/>
  <c r="B48" i="2" s="1"/>
  <c r="M47" i="2" a="1"/>
  <c r="M47" i="2" s="1"/>
  <c r="F47" i="2" a="1"/>
  <c r="F47" i="2" s="1"/>
  <c r="E47" i="2" a="1"/>
  <c r="E47" i="2" s="1"/>
  <c r="D47" i="2"/>
  <c r="C47" i="2"/>
  <c r="B47" i="2" a="1"/>
  <c r="B47" i="2" s="1"/>
  <c r="M46" i="2" a="1"/>
  <c r="M46" i="2" s="1"/>
  <c r="F46" i="2" a="1"/>
  <c r="F46" i="2" s="1"/>
  <c r="E46" i="2" a="1"/>
  <c r="E46" i="2" s="1"/>
  <c r="D46" i="2"/>
  <c r="C46" i="2"/>
  <c r="B46" i="2" a="1"/>
  <c r="B46" i="2" s="1"/>
  <c r="M45" i="2" a="1"/>
  <c r="M45" i="2" s="1"/>
  <c r="F45" i="2" a="1"/>
  <c r="F45" i="2" s="1"/>
  <c r="E45" i="2" a="1"/>
  <c r="E45" i="2" s="1"/>
  <c r="D45" i="2"/>
  <c r="C45" i="2"/>
  <c r="B45" i="2" a="1"/>
  <c r="B45" i="2" s="1"/>
  <c r="M44" i="2" a="1"/>
  <c r="M44" i="2" s="1"/>
  <c r="F44" i="2" a="1"/>
  <c r="F44" i="2" s="1"/>
  <c r="E44" i="2" a="1"/>
  <c r="E44" i="2" s="1"/>
  <c r="D44" i="2"/>
  <c r="C44" i="2"/>
  <c r="B44" i="2" a="1"/>
  <c r="B44" i="2" s="1"/>
  <c r="M43" i="2" a="1"/>
  <c r="M43" i="2" s="1"/>
  <c r="F43" i="2" a="1"/>
  <c r="F43" i="2" s="1"/>
  <c r="E43" i="2" a="1"/>
  <c r="E43" i="2" s="1"/>
  <c r="D43" i="2"/>
  <c r="C43" i="2"/>
  <c r="B43" i="2" a="1"/>
  <c r="B43" i="2" s="1"/>
  <c r="M42" i="2" a="1"/>
  <c r="M42" i="2" s="1"/>
  <c r="F42" i="2" a="1"/>
  <c r="F42" i="2" s="1"/>
  <c r="E42" i="2" a="1"/>
  <c r="E42" i="2" s="1"/>
  <c r="D42" i="2"/>
  <c r="C42" i="2"/>
  <c r="B42" i="2" a="1"/>
  <c r="B42" i="2" s="1"/>
  <c r="M41" i="2" a="1"/>
  <c r="M41" i="2" s="1"/>
  <c r="F41" i="2" a="1"/>
  <c r="F41" i="2" s="1"/>
  <c r="E41" i="2" a="1"/>
  <c r="E41" i="2" s="1"/>
  <c r="D41" i="2"/>
  <c r="C41" i="2"/>
  <c r="B41" i="2" a="1"/>
  <c r="B41" i="2" s="1"/>
  <c r="M40" i="2" a="1"/>
  <c r="M40" i="2" s="1"/>
  <c r="F40" i="2" a="1"/>
  <c r="F40" i="2" s="1"/>
  <c r="E40" i="2" a="1"/>
  <c r="E40" i="2" s="1"/>
  <c r="D40" i="2"/>
  <c r="C40" i="2"/>
  <c r="B40" i="2" a="1"/>
  <c r="B40" i="2" s="1"/>
  <c r="M39" i="2" a="1"/>
  <c r="M39" i="2" s="1"/>
  <c r="F39" i="2" a="1"/>
  <c r="F39" i="2" s="1"/>
  <c r="E39" i="2" a="1"/>
  <c r="E39" i="2" s="1"/>
  <c r="D39" i="2"/>
  <c r="C39" i="2"/>
  <c r="B39" i="2" a="1"/>
  <c r="B39" i="2" s="1"/>
  <c r="M38" i="2" a="1"/>
  <c r="M38" i="2" s="1"/>
  <c r="F38" i="2" a="1"/>
  <c r="F38" i="2" s="1"/>
  <c r="E38" i="2" a="1"/>
  <c r="E38" i="2" s="1"/>
  <c r="D38" i="2"/>
  <c r="C38" i="2"/>
  <c r="B38" i="2" a="1"/>
  <c r="B38" i="2" s="1"/>
  <c r="M37" i="2" a="1"/>
  <c r="M37" i="2" s="1"/>
  <c r="F37" i="2" a="1"/>
  <c r="F37" i="2" s="1"/>
  <c r="E37" i="2" a="1"/>
  <c r="E37" i="2" s="1"/>
  <c r="D37" i="2"/>
  <c r="C37" i="2"/>
  <c r="B37" i="2" a="1"/>
  <c r="B37" i="2" s="1"/>
  <c r="M36" i="2" a="1"/>
  <c r="M36" i="2" s="1"/>
  <c r="F36" i="2" a="1"/>
  <c r="F36" i="2" s="1"/>
  <c r="E36" i="2" a="1"/>
  <c r="E36" i="2" s="1"/>
  <c r="D36" i="2"/>
  <c r="C36" i="2"/>
  <c r="B36" i="2" a="1"/>
  <c r="B36" i="2" s="1"/>
  <c r="M35" i="2" a="1"/>
  <c r="M35" i="2" s="1"/>
  <c r="F35" i="2" a="1"/>
  <c r="F35" i="2" s="1"/>
  <c r="E35" i="2" a="1"/>
  <c r="E35" i="2" s="1"/>
  <c r="D35" i="2"/>
  <c r="C35" i="2"/>
  <c r="B35" i="2" a="1"/>
  <c r="B35" i="2" s="1"/>
  <c r="M34" i="2" a="1"/>
  <c r="M34" i="2" s="1"/>
  <c r="F34" i="2" a="1"/>
  <c r="F34" i="2" s="1"/>
  <c r="E34" i="2" a="1"/>
  <c r="E34" i="2" s="1"/>
  <c r="D34" i="2"/>
  <c r="C34" i="2"/>
  <c r="B34" i="2" a="1"/>
  <c r="B34" i="2" s="1"/>
  <c r="M33" i="2" a="1"/>
  <c r="M33" i="2" s="1"/>
  <c r="F33" i="2" a="1"/>
  <c r="F33" i="2" s="1"/>
  <c r="E33" i="2" a="1"/>
  <c r="E33" i="2" s="1"/>
  <c r="D33" i="2"/>
  <c r="C33" i="2"/>
  <c r="B33" i="2" a="1"/>
  <c r="B33" i="2" s="1"/>
  <c r="M32" i="2" a="1"/>
  <c r="M32" i="2" s="1"/>
  <c r="F32" i="2" a="1"/>
  <c r="F32" i="2" s="1"/>
  <c r="E32" i="2" a="1"/>
  <c r="E32" i="2" s="1"/>
  <c r="D32" i="2"/>
  <c r="C32" i="2"/>
  <c r="B32" i="2" a="1"/>
  <c r="B32" i="2" s="1"/>
  <c r="M31" i="2" a="1"/>
  <c r="M31" i="2" s="1"/>
  <c r="F31" i="2" a="1"/>
  <c r="F31" i="2" s="1"/>
  <c r="E31" i="2" a="1"/>
  <c r="E31" i="2" s="1"/>
  <c r="D31" i="2"/>
  <c r="C31" i="2"/>
  <c r="B31" i="2" a="1"/>
  <c r="B31" i="2" s="1"/>
  <c r="M30" i="2" a="1"/>
  <c r="M30" i="2" s="1"/>
  <c r="F30" i="2" a="1"/>
  <c r="F30" i="2" s="1"/>
  <c r="E30" i="2" a="1"/>
  <c r="E30" i="2" s="1"/>
  <c r="D30" i="2"/>
  <c r="C30" i="2"/>
  <c r="B30" i="2" a="1"/>
  <c r="B30" i="2" s="1"/>
  <c r="M29" i="2" a="1"/>
  <c r="M29" i="2" s="1"/>
  <c r="F29" i="2" a="1"/>
  <c r="F29" i="2" s="1"/>
  <c r="E29" i="2" a="1"/>
  <c r="E29" i="2" s="1"/>
  <c r="D29" i="2"/>
  <c r="C29" i="2"/>
  <c r="B29" i="2" a="1"/>
  <c r="B29" i="2" s="1"/>
  <c r="M28" i="2" a="1"/>
  <c r="M28" i="2" s="1"/>
  <c r="F28" i="2" a="1"/>
  <c r="F28" i="2" s="1"/>
  <c r="E28" i="2" a="1"/>
  <c r="E28" i="2" s="1"/>
  <c r="D28" i="2"/>
  <c r="C28" i="2"/>
  <c r="B28" i="2" a="1"/>
  <c r="B28" i="2" s="1"/>
  <c r="M27" i="2" a="1"/>
  <c r="M27" i="2" s="1"/>
  <c r="F27" i="2" a="1"/>
  <c r="F27" i="2" s="1"/>
  <c r="E27" i="2" a="1"/>
  <c r="E27" i="2" s="1"/>
  <c r="D27" i="2"/>
  <c r="C27" i="2"/>
  <c r="B27" i="2" a="1"/>
  <c r="B27" i="2" s="1"/>
  <c r="M26" i="2" a="1"/>
  <c r="M26" i="2" s="1"/>
  <c r="F26" i="2" a="1"/>
  <c r="F26" i="2" s="1"/>
  <c r="E26" i="2" a="1"/>
  <c r="E26" i="2" s="1"/>
  <c r="D26" i="2"/>
  <c r="C26" i="2"/>
  <c r="B26" i="2" a="1"/>
  <c r="B26" i="2" s="1"/>
  <c r="M25" i="2" a="1"/>
  <c r="M25" i="2" s="1"/>
  <c r="F25" i="2" a="1"/>
  <c r="F25" i="2" s="1"/>
  <c r="E25" i="2" a="1"/>
  <c r="E25" i="2" s="1"/>
  <c r="D25" i="2"/>
  <c r="C25" i="2"/>
  <c r="B25" i="2" a="1"/>
  <c r="B25" i="2" s="1"/>
  <c r="M24" i="2" a="1"/>
  <c r="M24" i="2" s="1"/>
  <c r="F24" i="2" a="1"/>
  <c r="F24" i="2" s="1"/>
  <c r="E24" i="2" a="1"/>
  <c r="E24" i="2" s="1"/>
  <c r="D24" i="2"/>
  <c r="C24" i="2"/>
  <c r="B24" i="2" a="1"/>
  <c r="B24" i="2" s="1"/>
  <c r="M23" i="2" a="1"/>
  <c r="M23" i="2" s="1"/>
  <c r="F23" i="2" a="1"/>
  <c r="F23" i="2" s="1"/>
  <c r="E23" i="2" a="1"/>
  <c r="E23" i="2" s="1"/>
  <c r="D23" i="2"/>
  <c r="C23" i="2"/>
  <c r="B23" i="2" a="1"/>
  <c r="B23" i="2" s="1"/>
  <c r="M22" i="2" a="1"/>
  <c r="M22" i="2" s="1"/>
  <c r="F22" i="2" a="1"/>
  <c r="F22" i="2" s="1"/>
  <c r="E22" i="2" a="1"/>
  <c r="E22" i="2" s="1"/>
  <c r="D22" i="2"/>
  <c r="C22" i="2"/>
  <c r="B22" i="2" a="1"/>
  <c r="B22" i="2" s="1"/>
  <c r="M21" i="2" a="1"/>
  <c r="M21" i="2" s="1"/>
  <c r="F21" i="2" a="1"/>
  <c r="F21" i="2" s="1"/>
  <c r="E21" i="2" a="1"/>
  <c r="E21" i="2" s="1"/>
  <c r="D21" i="2"/>
  <c r="C21" i="2"/>
  <c r="B21" i="2" a="1"/>
  <c r="B21" i="2" s="1"/>
  <c r="M20" i="2" a="1"/>
  <c r="M20" i="2" s="1"/>
  <c r="F20" i="2" a="1"/>
  <c r="F20" i="2" s="1"/>
  <c r="E20" i="2" a="1"/>
  <c r="E20" i="2" s="1"/>
  <c r="D20" i="2"/>
  <c r="C20" i="2"/>
  <c r="B20" i="2" a="1"/>
  <c r="B20" i="2" s="1"/>
  <c r="M19" i="2" a="1"/>
  <c r="M19" i="2" s="1"/>
  <c r="F19" i="2" a="1"/>
  <c r="F19" i="2" s="1"/>
  <c r="E19" i="2" a="1"/>
  <c r="E19" i="2" s="1"/>
  <c r="D19" i="2"/>
  <c r="C19" i="2"/>
  <c r="B19" i="2" a="1"/>
  <c r="B19" i="2" s="1"/>
  <c r="M18" i="2" a="1"/>
  <c r="M18" i="2" s="1"/>
  <c r="F18" i="2" a="1"/>
  <c r="F18" i="2" s="1"/>
  <c r="E18" i="2" a="1"/>
  <c r="E18" i="2" s="1"/>
  <c r="D18" i="2"/>
  <c r="C18" i="2"/>
  <c r="B18" i="2" a="1"/>
  <c r="B18" i="2" s="1"/>
  <c r="M17" i="2" a="1"/>
  <c r="M17" i="2" s="1"/>
  <c r="F17" i="2" a="1"/>
  <c r="F17" i="2" s="1"/>
  <c r="E17" i="2" a="1"/>
  <c r="E17" i="2" s="1"/>
  <c r="D17" i="2"/>
  <c r="C17" i="2"/>
  <c r="B17" i="2" a="1"/>
  <c r="B17" i="2" s="1"/>
  <c r="M16" i="2" a="1"/>
  <c r="M16" i="2" s="1"/>
  <c r="F16" i="2" a="1"/>
  <c r="F16" i="2" s="1"/>
  <c r="E16" i="2" a="1"/>
  <c r="E16" i="2" s="1"/>
  <c r="D16" i="2"/>
  <c r="C16" i="2"/>
  <c r="B16" i="2" a="1"/>
  <c r="B16" i="2" s="1"/>
  <c r="M15" i="2" a="1"/>
  <c r="M15" i="2" s="1"/>
  <c r="F15" i="2" a="1"/>
  <c r="F15" i="2" s="1"/>
  <c r="E15" i="2" a="1"/>
  <c r="E15" i="2" s="1"/>
  <c r="D15" i="2"/>
  <c r="C15" i="2"/>
  <c r="B15" i="2" a="1"/>
  <c r="B15" i="2" s="1"/>
  <c r="M14" i="2" a="1"/>
  <c r="M14" i="2" s="1"/>
  <c r="F14" i="2" a="1"/>
  <c r="F14" i="2" s="1"/>
  <c r="E14" i="2" a="1"/>
  <c r="E14" i="2" s="1"/>
  <c r="D14" i="2"/>
  <c r="C14" i="2"/>
  <c r="B14" i="2" a="1"/>
  <c r="B14" i="2" s="1"/>
  <c r="M13" i="2" a="1"/>
  <c r="M13" i="2" s="1"/>
  <c r="F13" i="2" a="1"/>
  <c r="F13" i="2" s="1"/>
  <c r="E13" i="2" a="1"/>
  <c r="E13" i="2" s="1"/>
  <c r="D13" i="2"/>
  <c r="C13" i="2"/>
  <c r="B13" i="2" a="1"/>
  <c r="B13" i="2" s="1"/>
  <c r="M12" i="2" a="1"/>
  <c r="M12" i="2" s="1"/>
  <c r="F12" i="2" a="1"/>
  <c r="F12" i="2" s="1"/>
  <c r="E12" i="2" a="1"/>
  <c r="E12" i="2" s="1"/>
  <c r="D12" i="2"/>
  <c r="C12" i="2"/>
  <c r="B12" i="2" a="1"/>
  <c r="B12" i="2" s="1"/>
  <c r="M11" i="2" a="1"/>
  <c r="M11" i="2" s="1"/>
  <c r="F11" i="2" a="1"/>
  <c r="F11" i="2" s="1"/>
  <c r="E11" i="2" a="1"/>
  <c r="E11" i="2" s="1"/>
  <c r="D11" i="2"/>
  <c r="C11" i="2"/>
  <c r="B11" i="2" a="1"/>
  <c r="B11" i="2" s="1"/>
  <c r="M10" i="2" a="1"/>
  <c r="M10" i="2" s="1"/>
  <c r="F10" i="2" a="1"/>
  <c r="F10" i="2" s="1"/>
  <c r="E10" i="2" a="1"/>
  <c r="E10" i="2" s="1"/>
  <c r="D10" i="2"/>
  <c r="C10" i="2"/>
  <c r="B10" i="2" a="1"/>
  <c r="B10" i="2" s="1"/>
  <c r="M9" i="2" a="1"/>
  <c r="M9" i="2" s="1"/>
  <c r="F9" i="2" a="1"/>
  <c r="F9" i="2" s="1"/>
  <c r="E9" i="2" a="1"/>
  <c r="E9" i="2" s="1"/>
  <c r="D9" i="2"/>
  <c r="C9" i="2"/>
  <c r="B9" i="2" a="1"/>
  <c r="B9" i="2" s="1"/>
  <c r="M8" i="2" a="1"/>
  <c r="M8" i="2" s="1"/>
  <c r="F8" i="2" a="1"/>
  <c r="F8" i="2" s="1"/>
  <c r="E8" i="2" a="1"/>
  <c r="E8" i="2" s="1"/>
  <c r="D8" i="2"/>
  <c r="C8" i="2"/>
  <c r="B8" i="2" a="1"/>
  <c r="B8" i="2" s="1"/>
  <c r="M7" i="2" a="1"/>
  <c r="M7" i="2" s="1"/>
  <c r="F7" i="2" a="1"/>
  <c r="F7" i="2" s="1"/>
  <c r="E7" i="2" a="1"/>
  <c r="E7" i="2" s="1"/>
  <c r="D7" i="2"/>
  <c r="C7" i="2"/>
  <c r="B7" i="2" a="1"/>
  <c r="B7" i="2" s="1"/>
  <c r="M6" i="2" a="1"/>
  <c r="M6" i="2" s="1"/>
  <c r="F6" i="2" a="1"/>
  <c r="F6" i="2" s="1"/>
  <c r="E6" i="2" a="1"/>
  <c r="E6" i="2" s="1"/>
  <c r="D6" i="2"/>
  <c r="C6" i="2"/>
  <c r="B6" i="2" a="1"/>
  <c r="B6" i="2" s="1"/>
  <c r="M5" i="2" a="1"/>
  <c r="M5" i="2" s="1"/>
  <c r="F5" i="2" a="1"/>
  <c r="F5" i="2" s="1"/>
  <c r="E5" i="2" a="1"/>
  <c r="E5" i="2" s="1"/>
  <c r="D5" i="2"/>
  <c r="C5" i="2"/>
  <c r="B5" i="2" a="1"/>
  <c r="B5" i="2" s="1"/>
  <c r="M4" i="2" a="1"/>
  <c r="M4" i="2" s="1"/>
  <c r="F4" i="2" a="1"/>
  <c r="F4" i="2" s="1"/>
  <c r="E4" i="2" a="1"/>
  <c r="E4" i="2" s="1"/>
  <c r="D4" i="2"/>
  <c r="C4" i="2"/>
  <c r="B4" i="2" a="1"/>
  <c r="B4" i="2" s="1"/>
  <c r="M3" i="2" a="1"/>
  <c r="M3" i="2" s="1"/>
  <c r="F3" i="2" a="1"/>
  <c r="F3" i="2" s="1"/>
  <c r="D3" i="2"/>
  <c r="C3" i="2"/>
  <c r="B3" i="2" a="1"/>
  <c r="B3" i="2" s="1"/>
  <c r="M2" i="2" a="1"/>
  <c r="M2" i="2" s="1"/>
  <c r="F2" i="2" a="1"/>
  <c r="F2" i="2" s="1"/>
  <c r="E2" i="2" a="1"/>
  <c r="E2" i="2" s="1"/>
  <c r="D2" i="2"/>
  <c r="C2" i="2"/>
  <c r="B2" i="2" a="1"/>
  <c r="B2" i="2" s="1"/>
  <c r="E3" i="2" a="1"/>
  <c r="E3" i="2" s="1"/>
  <c r="L102" i="2"/>
  <c r="K102" i="2"/>
  <c r="J102" i="2"/>
  <c r="I102" i="2"/>
  <c r="H102" i="2"/>
  <c r="G102" i="2"/>
  <c r="L101" i="2"/>
  <c r="K101" i="2"/>
  <c r="J101" i="2"/>
  <c r="I101" i="2"/>
  <c r="H101" i="2"/>
  <c r="G101" i="2"/>
  <c r="L100" i="2"/>
  <c r="K100" i="2"/>
  <c r="J100" i="2"/>
  <c r="I100" i="2"/>
  <c r="H100" i="2"/>
  <c r="G100" i="2"/>
  <c r="L99" i="2"/>
  <c r="K99" i="2"/>
  <c r="J99" i="2"/>
  <c r="I99" i="2"/>
  <c r="H99" i="2"/>
  <c r="G99" i="2"/>
  <c r="L98" i="2"/>
  <c r="K98" i="2"/>
  <c r="J98" i="2"/>
  <c r="I98" i="2"/>
  <c r="H98" i="2"/>
  <c r="G98" i="2"/>
  <c r="L97" i="2"/>
  <c r="K97" i="2"/>
  <c r="J97" i="2"/>
  <c r="I97" i="2"/>
  <c r="H97" i="2"/>
  <c r="G97" i="2"/>
  <c r="L96" i="2"/>
  <c r="K96" i="2"/>
  <c r="J96" i="2"/>
  <c r="I96" i="2"/>
  <c r="H96" i="2"/>
  <c r="G96" i="2"/>
  <c r="L95" i="2"/>
  <c r="K95" i="2"/>
  <c r="J95" i="2"/>
  <c r="I95" i="2"/>
  <c r="H95" i="2"/>
  <c r="G95" i="2"/>
  <c r="L94" i="2"/>
  <c r="K94" i="2"/>
  <c r="J94" i="2"/>
  <c r="I94" i="2"/>
  <c r="H94" i="2"/>
  <c r="G94" i="2"/>
  <c r="L93" i="2"/>
  <c r="K93" i="2"/>
  <c r="J93" i="2"/>
  <c r="I93" i="2"/>
  <c r="H93" i="2"/>
  <c r="G93" i="2"/>
  <c r="L92" i="2"/>
  <c r="K92" i="2"/>
  <c r="J92" i="2"/>
  <c r="I92" i="2"/>
  <c r="H92" i="2"/>
  <c r="G92" i="2"/>
  <c r="L91" i="2"/>
  <c r="K91" i="2"/>
  <c r="J91" i="2"/>
  <c r="I91" i="2"/>
  <c r="H91" i="2"/>
  <c r="G91" i="2"/>
  <c r="L90" i="2"/>
  <c r="K90" i="2"/>
  <c r="J90" i="2"/>
  <c r="I90" i="2"/>
  <c r="H90" i="2"/>
  <c r="G90" i="2"/>
  <c r="L89" i="2"/>
  <c r="K89" i="2"/>
  <c r="J89" i="2"/>
  <c r="I89" i="2"/>
  <c r="H89" i="2"/>
  <c r="G89" i="2"/>
  <c r="L88" i="2"/>
  <c r="K88" i="2"/>
  <c r="J88" i="2"/>
  <c r="I88" i="2"/>
  <c r="H88" i="2"/>
  <c r="G88" i="2"/>
  <c r="L87" i="2"/>
  <c r="K87" i="2"/>
  <c r="J87" i="2"/>
  <c r="I87" i="2"/>
  <c r="H87" i="2"/>
  <c r="G87" i="2"/>
  <c r="L86" i="2"/>
  <c r="K86" i="2"/>
  <c r="J86" i="2"/>
  <c r="I86" i="2"/>
  <c r="H86" i="2"/>
  <c r="G86" i="2"/>
  <c r="L85" i="2"/>
  <c r="K85" i="2"/>
  <c r="J85" i="2"/>
  <c r="I85" i="2"/>
  <c r="H85" i="2"/>
  <c r="G85" i="2"/>
  <c r="L84" i="2"/>
  <c r="K84" i="2"/>
  <c r="J84" i="2"/>
  <c r="I84" i="2"/>
  <c r="H84" i="2"/>
  <c r="G84" i="2"/>
  <c r="L83" i="2"/>
  <c r="K83" i="2"/>
  <c r="J83" i="2"/>
  <c r="I83" i="2"/>
  <c r="H83" i="2"/>
  <c r="G83" i="2"/>
  <c r="L82" i="2"/>
  <c r="K82" i="2"/>
  <c r="J82" i="2"/>
  <c r="I82" i="2"/>
  <c r="H82" i="2"/>
  <c r="G82" i="2"/>
  <c r="L81" i="2"/>
  <c r="K81" i="2"/>
  <c r="J81" i="2"/>
  <c r="I81" i="2"/>
  <c r="H81" i="2"/>
  <c r="G81" i="2"/>
  <c r="L80" i="2"/>
  <c r="K80" i="2"/>
  <c r="J80" i="2"/>
  <c r="I80" i="2"/>
  <c r="H80" i="2"/>
  <c r="G80" i="2"/>
  <c r="L79" i="2"/>
  <c r="K79" i="2"/>
  <c r="J79" i="2"/>
  <c r="I79" i="2"/>
  <c r="H79" i="2"/>
  <c r="G79" i="2"/>
  <c r="L78" i="2"/>
  <c r="K78" i="2"/>
  <c r="J78" i="2"/>
  <c r="I78" i="2"/>
  <c r="H78" i="2"/>
  <c r="G78" i="2"/>
  <c r="L77" i="2"/>
  <c r="K77" i="2"/>
  <c r="J77" i="2"/>
  <c r="I77" i="2"/>
  <c r="H77" i="2"/>
  <c r="G77" i="2"/>
  <c r="L76" i="2"/>
  <c r="K76" i="2"/>
  <c r="J76" i="2"/>
  <c r="I76" i="2"/>
  <c r="H76" i="2"/>
  <c r="G76" i="2"/>
  <c r="L75" i="2"/>
  <c r="K75" i="2"/>
  <c r="J75" i="2"/>
  <c r="I75" i="2"/>
  <c r="H75" i="2"/>
  <c r="G75" i="2"/>
  <c r="L74" i="2"/>
  <c r="K74" i="2"/>
  <c r="J74" i="2"/>
  <c r="I74" i="2"/>
  <c r="H74" i="2"/>
  <c r="G74" i="2"/>
  <c r="L73" i="2"/>
  <c r="K73" i="2"/>
  <c r="J73" i="2"/>
  <c r="I73" i="2"/>
  <c r="H73" i="2"/>
  <c r="G73" i="2"/>
  <c r="L72" i="2"/>
  <c r="K72" i="2"/>
  <c r="J72" i="2"/>
  <c r="I72" i="2"/>
  <c r="H72" i="2"/>
  <c r="G72" i="2"/>
  <c r="L71" i="2"/>
  <c r="K71" i="2"/>
  <c r="J71" i="2"/>
  <c r="I71" i="2"/>
  <c r="H71" i="2"/>
  <c r="G71" i="2"/>
  <c r="L70" i="2"/>
  <c r="K70" i="2"/>
  <c r="J70" i="2"/>
  <c r="I70" i="2"/>
  <c r="H70" i="2"/>
  <c r="G70" i="2"/>
  <c r="L69" i="2"/>
  <c r="K69" i="2"/>
  <c r="J69" i="2"/>
  <c r="I69" i="2"/>
  <c r="H69" i="2"/>
  <c r="G69" i="2"/>
  <c r="L68" i="2"/>
  <c r="K68" i="2"/>
  <c r="J68" i="2"/>
  <c r="I68" i="2"/>
  <c r="H68" i="2"/>
  <c r="G68" i="2"/>
  <c r="L67" i="2"/>
  <c r="K67" i="2"/>
  <c r="J67" i="2"/>
  <c r="I67" i="2"/>
  <c r="H67" i="2"/>
  <c r="G67" i="2"/>
  <c r="L66" i="2"/>
  <c r="K66" i="2"/>
  <c r="J66" i="2"/>
  <c r="I66" i="2"/>
  <c r="H66" i="2"/>
  <c r="G66" i="2"/>
  <c r="L65" i="2"/>
  <c r="K65" i="2"/>
  <c r="J65" i="2"/>
  <c r="I65" i="2"/>
  <c r="H65" i="2"/>
  <c r="G65" i="2"/>
  <c r="L64" i="2"/>
  <c r="K64" i="2"/>
  <c r="J64" i="2"/>
  <c r="I64" i="2"/>
  <c r="H64" i="2"/>
  <c r="G64" i="2"/>
  <c r="L63" i="2"/>
  <c r="K63" i="2"/>
  <c r="J63" i="2"/>
  <c r="I63" i="2"/>
  <c r="H63" i="2"/>
  <c r="G63" i="2"/>
  <c r="L62" i="2"/>
  <c r="K62" i="2"/>
  <c r="J62" i="2"/>
  <c r="I62" i="2"/>
  <c r="H62" i="2"/>
  <c r="G62" i="2"/>
  <c r="L61" i="2"/>
  <c r="K61" i="2"/>
  <c r="J61" i="2"/>
  <c r="I61" i="2"/>
  <c r="H61" i="2"/>
  <c r="G61" i="2"/>
  <c r="L60" i="2"/>
  <c r="K60" i="2"/>
  <c r="J60" i="2"/>
  <c r="I60" i="2"/>
  <c r="H60" i="2"/>
  <c r="G60" i="2"/>
  <c r="L59" i="2"/>
  <c r="K59" i="2"/>
  <c r="J59" i="2"/>
  <c r="I59" i="2"/>
  <c r="H59" i="2"/>
  <c r="G59" i="2"/>
  <c r="L58" i="2"/>
  <c r="K58" i="2"/>
  <c r="J58" i="2"/>
  <c r="I58" i="2"/>
  <c r="H58" i="2"/>
  <c r="G58" i="2"/>
  <c r="L57" i="2"/>
  <c r="K57" i="2"/>
  <c r="J57" i="2"/>
  <c r="I57" i="2"/>
  <c r="H57" i="2"/>
  <c r="G57" i="2"/>
  <c r="L56" i="2"/>
  <c r="K56" i="2"/>
  <c r="J56" i="2"/>
  <c r="I56" i="2"/>
  <c r="H56" i="2"/>
  <c r="G56" i="2"/>
  <c r="L55" i="2"/>
  <c r="K55" i="2"/>
  <c r="J55" i="2"/>
  <c r="I55" i="2"/>
  <c r="H55" i="2"/>
  <c r="G55" i="2"/>
  <c r="L54" i="2"/>
  <c r="K54" i="2"/>
  <c r="J54" i="2"/>
  <c r="I54" i="2"/>
  <c r="H54" i="2"/>
  <c r="G54" i="2"/>
  <c r="L53" i="2"/>
  <c r="K53" i="2"/>
  <c r="J53" i="2"/>
  <c r="I53" i="2"/>
  <c r="H53" i="2"/>
  <c r="G53" i="2"/>
  <c r="L52" i="2"/>
  <c r="K52" i="2"/>
  <c r="J52" i="2"/>
  <c r="I52" i="2"/>
  <c r="H52" i="2"/>
  <c r="G52" i="2"/>
  <c r="L51" i="2"/>
  <c r="K51" i="2"/>
  <c r="J51" i="2"/>
  <c r="I51" i="2"/>
  <c r="H51" i="2"/>
  <c r="G51" i="2"/>
  <c r="L50" i="2"/>
  <c r="K50" i="2"/>
  <c r="J50" i="2"/>
  <c r="I50" i="2"/>
  <c r="H50" i="2"/>
  <c r="G50" i="2"/>
  <c r="L49" i="2"/>
  <c r="K49" i="2"/>
  <c r="J49" i="2"/>
  <c r="I49" i="2"/>
  <c r="H49" i="2"/>
  <c r="G49" i="2"/>
  <c r="L48" i="2"/>
  <c r="K48" i="2"/>
  <c r="J48" i="2"/>
  <c r="I48" i="2"/>
  <c r="H48" i="2"/>
  <c r="G48" i="2"/>
  <c r="L47" i="2"/>
  <c r="K47" i="2"/>
  <c r="J47" i="2"/>
  <c r="I47" i="2"/>
  <c r="H47" i="2"/>
  <c r="G47" i="2"/>
  <c r="L46" i="2"/>
  <c r="K46" i="2"/>
  <c r="J46" i="2"/>
  <c r="I46" i="2"/>
  <c r="H46" i="2"/>
  <c r="G46" i="2"/>
  <c r="L45" i="2"/>
  <c r="K45" i="2"/>
  <c r="J45" i="2"/>
  <c r="I45" i="2"/>
  <c r="H45" i="2"/>
  <c r="G45" i="2"/>
  <c r="L44" i="2"/>
  <c r="K44" i="2"/>
  <c r="J44" i="2"/>
  <c r="I44" i="2"/>
  <c r="H44" i="2"/>
  <c r="G44" i="2"/>
  <c r="L43" i="2"/>
  <c r="K43" i="2"/>
  <c r="J43" i="2"/>
  <c r="I43" i="2"/>
  <c r="H43" i="2"/>
  <c r="G43" i="2"/>
  <c r="L42" i="2"/>
  <c r="K42" i="2"/>
  <c r="J42" i="2"/>
  <c r="I42" i="2"/>
  <c r="H42" i="2"/>
  <c r="G42" i="2"/>
  <c r="L41" i="2"/>
  <c r="K41" i="2"/>
  <c r="J41" i="2"/>
  <c r="I41" i="2"/>
  <c r="H41" i="2"/>
  <c r="G41" i="2"/>
  <c r="L40" i="2"/>
  <c r="K40" i="2"/>
  <c r="J40" i="2"/>
  <c r="I40" i="2"/>
  <c r="H40" i="2"/>
  <c r="G40" i="2"/>
  <c r="L39" i="2"/>
  <c r="K39" i="2"/>
  <c r="J39" i="2"/>
  <c r="I39" i="2"/>
  <c r="H39" i="2"/>
  <c r="G39" i="2"/>
  <c r="L38" i="2"/>
  <c r="K38" i="2"/>
  <c r="J38" i="2"/>
  <c r="I38" i="2"/>
  <c r="H38" i="2"/>
  <c r="G38" i="2"/>
  <c r="L37" i="2"/>
  <c r="K37" i="2"/>
  <c r="J37" i="2"/>
  <c r="I37" i="2"/>
  <c r="H37" i="2"/>
  <c r="G37" i="2"/>
  <c r="L36" i="2"/>
  <c r="K36" i="2"/>
  <c r="J36" i="2"/>
  <c r="I36" i="2"/>
  <c r="H36" i="2"/>
  <c r="G36" i="2"/>
  <c r="L35" i="2"/>
  <c r="K35" i="2"/>
  <c r="J35" i="2"/>
  <c r="I35" i="2"/>
  <c r="H35" i="2"/>
  <c r="G35" i="2"/>
  <c r="L34" i="2"/>
  <c r="K34" i="2"/>
  <c r="J34" i="2"/>
  <c r="I34" i="2"/>
  <c r="H34" i="2"/>
  <c r="G34" i="2"/>
  <c r="L33" i="2"/>
  <c r="K33" i="2"/>
  <c r="J33" i="2"/>
  <c r="I33" i="2"/>
  <c r="H33" i="2"/>
  <c r="G33" i="2"/>
  <c r="L32" i="2"/>
  <c r="K32" i="2"/>
  <c r="J32" i="2"/>
  <c r="I32" i="2"/>
  <c r="H32" i="2"/>
  <c r="G32" i="2"/>
  <c r="L31" i="2"/>
  <c r="K31" i="2"/>
  <c r="J31" i="2"/>
  <c r="I31" i="2"/>
  <c r="H31" i="2"/>
  <c r="G31" i="2"/>
  <c r="L30" i="2"/>
  <c r="K30" i="2"/>
  <c r="J30" i="2"/>
  <c r="I30" i="2"/>
  <c r="H30" i="2"/>
  <c r="G30" i="2"/>
  <c r="L29" i="2"/>
  <c r="K29" i="2"/>
  <c r="J29" i="2"/>
  <c r="I29" i="2"/>
  <c r="H29" i="2"/>
  <c r="G29" i="2"/>
  <c r="L28" i="2"/>
  <c r="K28" i="2"/>
  <c r="J28" i="2"/>
  <c r="I28" i="2"/>
  <c r="H28" i="2"/>
  <c r="G28" i="2"/>
  <c r="L27" i="2"/>
  <c r="K27" i="2"/>
  <c r="J27" i="2"/>
  <c r="I27" i="2"/>
  <c r="H27" i="2"/>
  <c r="G27" i="2"/>
  <c r="L26" i="2"/>
  <c r="K26" i="2"/>
  <c r="J26" i="2"/>
  <c r="I26" i="2"/>
  <c r="H26" i="2"/>
  <c r="G26" i="2"/>
  <c r="L25" i="2"/>
  <c r="K25" i="2"/>
  <c r="J25" i="2"/>
  <c r="I25" i="2"/>
  <c r="H25" i="2"/>
  <c r="G25" i="2"/>
  <c r="L24" i="2"/>
  <c r="K24" i="2"/>
  <c r="J24" i="2"/>
  <c r="I24" i="2"/>
  <c r="H24" i="2"/>
  <c r="G24" i="2"/>
  <c r="L23" i="2"/>
  <c r="K23" i="2"/>
  <c r="J23" i="2"/>
  <c r="I23" i="2"/>
  <c r="H23" i="2"/>
  <c r="G23" i="2"/>
  <c r="L22" i="2"/>
  <c r="K22" i="2"/>
  <c r="J22" i="2"/>
  <c r="I22" i="2"/>
  <c r="H22" i="2"/>
  <c r="G22" i="2"/>
  <c r="L21" i="2"/>
  <c r="K21" i="2"/>
  <c r="J21" i="2"/>
  <c r="I21" i="2"/>
  <c r="H21" i="2"/>
  <c r="G21" i="2"/>
  <c r="L20" i="2"/>
  <c r="K20" i="2"/>
  <c r="J20" i="2"/>
  <c r="I20" i="2"/>
  <c r="H20" i="2"/>
  <c r="G20" i="2"/>
  <c r="L19" i="2"/>
  <c r="K19" i="2"/>
  <c r="J19" i="2"/>
  <c r="I19" i="2"/>
  <c r="H19" i="2"/>
  <c r="G19" i="2"/>
  <c r="L18" i="2"/>
  <c r="K18" i="2"/>
  <c r="J18" i="2"/>
  <c r="I18" i="2"/>
  <c r="H18" i="2"/>
  <c r="G18" i="2"/>
  <c r="L17" i="2"/>
  <c r="K17" i="2"/>
  <c r="J17" i="2"/>
  <c r="I17" i="2"/>
  <c r="H17" i="2"/>
  <c r="G17" i="2"/>
  <c r="L16" i="2"/>
  <c r="K16" i="2"/>
  <c r="J16" i="2"/>
  <c r="I16" i="2"/>
  <c r="H16" i="2"/>
  <c r="G16" i="2"/>
  <c r="L15" i="2"/>
  <c r="K15" i="2"/>
  <c r="J15" i="2"/>
  <c r="I15" i="2"/>
  <c r="H15" i="2"/>
  <c r="G15" i="2"/>
  <c r="L14" i="2"/>
  <c r="K14" i="2"/>
  <c r="J14" i="2"/>
  <c r="I14" i="2"/>
  <c r="H14" i="2"/>
  <c r="G14" i="2"/>
  <c r="L13" i="2"/>
  <c r="K13" i="2"/>
  <c r="J13" i="2"/>
  <c r="I13" i="2"/>
  <c r="H13" i="2"/>
  <c r="G13" i="2"/>
  <c r="L12" i="2"/>
  <c r="K12" i="2"/>
  <c r="J12" i="2"/>
  <c r="I12" i="2"/>
  <c r="H12" i="2"/>
  <c r="G12" i="2"/>
  <c r="L11" i="2"/>
  <c r="K11" i="2"/>
  <c r="J11" i="2"/>
  <c r="I11" i="2"/>
  <c r="H11" i="2"/>
  <c r="G11" i="2"/>
  <c r="L10" i="2"/>
  <c r="K10" i="2"/>
  <c r="J10" i="2"/>
  <c r="I10" i="2"/>
  <c r="H10" i="2"/>
  <c r="G10" i="2"/>
  <c r="L9" i="2"/>
  <c r="K9" i="2"/>
  <c r="J9" i="2"/>
  <c r="I9" i="2"/>
  <c r="H9" i="2"/>
  <c r="G9" i="2"/>
  <c r="L8" i="2"/>
  <c r="K8" i="2"/>
  <c r="J8" i="2"/>
  <c r="I8" i="2"/>
  <c r="H8" i="2"/>
  <c r="G8" i="2"/>
  <c r="L7" i="2"/>
  <c r="K7" i="2"/>
  <c r="J7" i="2"/>
  <c r="I7" i="2"/>
  <c r="H7" i="2"/>
  <c r="G7" i="2"/>
  <c r="L6" i="2"/>
  <c r="K6" i="2"/>
  <c r="J6" i="2"/>
  <c r="I6" i="2"/>
  <c r="H6" i="2"/>
  <c r="G6" i="2"/>
  <c r="L5" i="2"/>
  <c r="K5" i="2"/>
  <c r="J5" i="2"/>
  <c r="I5" i="2"/>
  <c r="H5" i="2"/>
  <c r="G5" i="2"/>
  <c r="L4" i="2"/>
  <c r="K4" i="2"/>
  <c r="J4" i="2"/>
  <c r="I4" i="2"/>
  <c r="H4" i="2"/>
  <c r="G4" i="2"/>
  <c r="L3" i="2"/>
  <c r="K3" i="2"/>
  <c r="J3" i="2"/>
  <c r="I3" i="2"/>
  <c r="H3" i="2"/>
  <c r="G3" i="2"/>
  <c r="L2" i="2"/>
  <c r="K2" i="2"/>
  <c r="J2" i="2"/>
  <c r="I2" i="2"/>
  <c r="H2" i="2"/>
  <c r="G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<sst xmlns="http://schemas.openxmlformats.org/spreadsheetml/2006/main" count="530" uniqueCount="429">
  <si>
    <t>Date</t>
  </si>
  <si>
    <t>2025-12-31</t>
  </si>
  <si>
    <t>2025-11-30</t>
  </si>
  <si>
    <t>2025-10-31</t>
  </si>
  <si>
    <t>2025-09-30</t>
  </si>
  <si>
    <t>2025-08-31</t>
  </si>
  <si>
    <t>2025-07-31</t>
  </si>
  <si>
    <t>2025-06-30</t>
  </si>
  <si>
    <t>2025-05-31</t>
  </si>
  <si>
    <t>2025-04-30</t>
  </si>
  <si>
    <t>2025-03-31</t>
  </si>
  <si>
    <t>2025-02-28</t>
  </si>
  <si>
    <t>2025-01-31</t>
  </si>
  <si>
    <t>2024-12-31</t>
  </si>
  <si>
    <t>2024-11-30</t>
  </si>
  <si>
    <t>2024-10-31</t>
  </si>
  <si>
    <t>2024-09-30</t>
  </si>
  <si>
    <t>2024-08-31</t>
  </si>
  <si>
    <t>2024-07-31</t>
  </si>
  <si>
    <t>2024-06-30</t>
  </si>
  <si>
    <t>2024-05-31</t>
  </si>
  <si>
    <t>2024-04-30</t>
  </si>
  <si>
    <t>2024-03-31</t>
  </si>
  <si>
    <t>2024-02-29</t>
  </si>
  <si>
    <t>2024-01-31</t>
  </si>
  <si>
    <t>2023-12-31</t>
  </si>
  <si>
    <t>2023-11-30</t>
  </si>
  <si>
    <t>2023-10-31</t>
  </si>
  <si>
    <t>2023-09-30</t>
  </si>
  <si>
    <t>2023-08-31</t>
  </si>
  <si>
    <t>2023-07-31</t>
  </si>
  <si>
    <t>2023-06-30</t>
  </si>
  <si>
    <t>2023-05-31</t>
  </si>
  <si>
    <t>2023-04-30</t>
  </si>
  <si>
    <t>2023-03-31</t>
  </si>
  <si>
    <t>2023-02-28</t>
  </si>
  <si>
    <t>2023-01-31</t>
  </si>
  <si>
    <t>2022-12-31</t>
  </si>
  <si>
    <t>2022-11-30</t>
  </si>
  <si>
    <t>2022-10-31</t>
  </si>
  <si>
    <t>2022-09-30</t>
  </si>
  <si>
    <t>2022-08-31</t>
  </si>
  <si>
    <t>2022-07-31</t>
  </si>
  <si>
    <t>2022-06-30</t>
  </si>
  <si>
    <t>2022-05-31</t>
  </si>
  <si>
    <t>2022-04-30</t>
  </si>
  <si>
    <t>2022-03-31</t>
  </si>
  <si>
    <t>2022-02-28</t>
  </si>
  <si>
    <t>2022-01-31</t>
  </si>
  <si>
    <t>2021-12-31</t>
  </si>
  <si>
    <t>2021-11-30</t>
  </si>
  <si>
    <t>2021-10-31</t>
  </si>
  <si>
    <t>2021-09-30</t>
  </si>
  <si>
    <t>2021-08-31</t>
  </si>
  <si>
    <t>2021-07-31</t>
  </si>
  <si>
    <t>2021-06-30</t>
  </si>
  <si>
    <t>2021-05-31</t>
  </si>
  <si>
    <t>2021-04-30</t>
  </si>
  <si>
    <t>2021-03-31</t>
  </si>
  <si>
    <t>2021-02-28</t>
  </si>
  <si>
    <t>2021-01-31</t>
  </si>
  <si>
    <t>2020-12-31</t>
  </si>
  <si>
    <t>2020-11-30</t>
  </si>
  <si>
    <t>2020-10-31</t>
  </si>
  <si>
    <t>2020-09-30</t>
  </si>
  <si>
    <t>2020-08-31</t>
  </si>
  <si>
    <t>2020-07-31</t>
  </si>
  <si>
    <t>2020-06-30</t>
  </si>
  <si>
    <t>2020-05-31</t>
  </si>
  <si>
    <t>2020-04-30</t>
  </si>
  <si>
    <t>2020-03-31</t>
  </si>
  <si>
    <t>2020-02-29</t>
  </si>
  <si>
    <t>2020-01-31</t>
  </si>
  <si>
    <t>2019-12-31</t>
  </si>
  <si>
    <t>2019-11-30</t>
  </si>
  <si>
    <t>2019-10-31</t>
  </si>
  <si>
    <t>2019-09-30</t>
  </si>
  <si>
    <t>2019-08-31</t>
  </si>
  <si>
    <t>2019-07-31</t>
  </si>
  <si>
    <t>2019-06-30</t>
  </si>
  <si>
    <t>2019-05-31</t>
  </si>
  <si>
    <t>2019-04-30</t>
  </si>
  <si>
    <t>2019-03-31</t>
  </si>
  <si>
    <t>2019-02-28</t>
  </si>
  <si>
    <t>2019-01-31</t>
  </si>
  <si>
    <t>2018-12-31</t>
  </si>
  <si>
    <t>2018-11-30</t>
  </si>
  <si>
    <t>2018-10-31</t>
  </si>
  <si>
    <t>2018-09-30</t>
  </si>
  <si>
    <t>2018-08-31</t>
  </si>
  <si>
    <t>2018-07-31</t>
  </si>
  <si>
    <t>2018-06-30</t>
  </si>
  <si>
    <t>2018-05-31</t>
  </si>
  <si>
    <t>2018-04-30</t>
  </si>
  <si>
    <t>2018-03-31</t>
  </si>
  <si>
    <t>2018-02-28</t>
  </si>
  <si>
    <t>2018-01-31</t>
  </si>
  <si>
    <t>2017-12-31</t>
  </si>
  <si>
    <t>2017-11-30</t>
  </si>
  <si>
    <t>2017-10-31</t>
  </si>
  <si>
    <t>2017-09-30</t>
  </si>
  <si>
    <t>2017-08-31</t>
  </si>
  <si>
    <t>2017-07-31</t>
  </si>
  <si>
    <t>2017-06-30</t>
  </si>
  <si>
    <t>2017-05-31</t>
  </si>
  <si>
    <t>2017-04-30</t>
  </si>
  <si>
    <t>2017-03-31</t>
  </si>
  <si>
    <t>2017-02-28</t>
  </si>
  <si>
    <t>2017-01-31</t>
  </si>
  <si>
    <t>2016-12-31</t>
  </si>
  <si>
    <t>2016-11-30</t>
  </si>
  <si>
    <t>2016-10-31</t>
  </si>
  <si>
    <t>2016-09-30</t>
  </si>
  <si>
    <t>2016-08-31</t>
  </si>
  <si>
    <t>2016-07-31</t>
  </si>
  <si>
    <t>2016-06-30</t>
  </si>
  <si>
    <t>2016-05-31</t>
  </si>
  <si>
    <t>2016-04-30</t>
  </si>
  <si>
    <t>2016-03-31</t>
  </si>
  <si>
    <t>2016-02-29</t>
  </si>
  <si>
    <t>2016-01-31</t>
  </si>
  <si>
    <t>2015-12-31</t>
  </si>
  <si>
    <t>2015-11-30</t>
  </si>
  <si>
    <t>2015-10-31</t>
  </si>
  <si>
    <t>2015-09-30</t>
  </si>
  <si>
    <t>2015-08-31</t>
  </si>
  <si>
    <t>2015-07-31</t>
  </si>
  <si>
    <t>2015-06-30</t>
  </si>
  <si>
    <t>2015-05-31</t>
  </si>
  <si>
    <t>2015-04-30</t>
  </si>
  <si>
    <t>2015-03-31</t>
  </si>
  <si>
    <t>2015-02-28</t>
  </si>
  <si>
    <t>2015-01-31</t>
  </si>
  <si>
    <t>2014-12-31</t>
  </si>
  <si>
    <t>2014-11-30</t>
  </si>
  <si>
    <t>2014-10-31</t>
  </si>
  <si>
    <t>2014-09-30</t>
  </si>
  <si>
    <t>2014-08-31</t>
  </si>
  <si>
    <t>2014-07-31</t>
  </si>
  <si>
    <t>2014-06-30</t>
  </si>
  <si>
    <t>2014-05-31</t>
  </si>
  <si>
    <t>2014-04-30</t>
  </si>
  <si>
    <t>2014-03-31</t>
  </si>
  <si>
    <t>2014-02-28</t>
  </si>
  <si>
    <t>2014-01-31</t>
  </si>
  <si>
    <t>2013-12-31</t>
  </si>
  <si>
    <t>2013-11-30</t>
  </si>
  <si>
    <t>2013-10-31</t>
  </si>
  <si>
    <t>2013-09-30</t>
  </si>
  <si>
    <t>2013-08-31</t>
  </si>
  <si>
    <t>2013-07-31</t>
  </si>
  <si>
    <t>2013-06-30</t>
  </si>
  <si>
    <t>2013-05-31</t>
  </si>
  <si>
    <t>2013-04-30</t>
  </si>
  <si>
    <t>2013-03-31</t>
  </si>
  <si>
    <t>2013-02-28</t>
  </si>
  <si>
    <t>2013-01-31</t>
  </si>
  <si>
    <t>2012-12-31</t>
  </si>
  <si>
    <t>2012-11-30</t>
  </si>
  <si>
    <t>2012-10-31</t>
  </si>
  <si>
    <t>2012-09-30</t>
  </si>
  <si>
    <t>2012-08-31</t>
  </si>
  <si>
    <t>2012-07-31</t>
  </si>
  <si>
    <t>2012-06-30</t>
  </si>
  <si>
    <t>2012-05-31</t>
  </si>
  <si>
    <t>2012-04-30</t>
  </si>
  <si>
    <t>2012-03-31</t>
  </si>
  <si>
    <t>2012-02-29</t>
  </si>
  <si>
    <t>2012-01-31</t>
  </si>
  <si>
    <t>2011-12-31</t>
  </si>
  <si>
    <t>2011-11-30</t>
  </si>
  <si>
    <t>2011-10-31</t>
  </si>
  <si>
    <t>2011-09-30</t>
  </si>
  <si>
    <t>2011-08-31</t>
  </si>
  <si>
    <t>2011-07-31</t>
  </si>
  <si>
    <t>2011-06-30</t>
  </si>
  <si>
    <t>2011-05-31</t>
  </si>
  <si>
    <t>2011-04-30</t>
  </si>
  <si>
    <t>2011-03-31</t>
  </si>
  <si>
    <t>2011-02-28</t>
  </si>
  <si>
    <t>2011-01-31</t>
  </si>
  <si>
    <t>2010-12-31</t>
  </si>
  <si>
    <t>2010-11-30</t>
  </si>
  <si>
    <t>2010-10-31</t>
  </si>
  <si>
    <t>2010-09-30</t>
  </si>
  <si>
    <t>2010-08-31</t>
  </si>
  <si>
    <t>2010-07-31</t>
  </si>
  <si>
    <t>2010-06-30</t>
  </si>
  <si>
    <t>2010-05-31</t>
  </si>
  <si>
    <t>2010-04-30</t>
  </si>
  <si>
    <t>2010-03-31</t>
  </si>
  <si>
    <t>2010-02-28</t>
  </si>
  <si>
    <t>2010-01-31</t>
  </si>
  <si>
    <t>2009-12-31</t>
  </si>
  <si>
    <t>2009-11-30</t>
  </si>
  <si>
    <t>2009-10-31</t>
  </si>
  <si>
    <t>2009-09-30</t>
  </si>
  <si>
    <t>2009-08-31</t>
  </si>
  <si>
    <t>2009-07-31</t>
  </si>
  <si>
    <t>2009-06-30</t>
  </si>
  <si>
    <t>2009-05-31</t>
  </si>
  <si>
    <t>2009-04-30</t>
  </si>
  <si>
    <t>2009-03-31</t>
  </si>
  <si>
    <t>2009-02-28</t>
  </si>
  <si>
    <t>2009-01-31</t>
  </si>
  <si>
    <t>2008-12-31</t>
  </si>
  <si>
    <t>2008-11-30</t>
  </si>
  <si>
    <t>2008-10-31</t>
  </si>
  <si>
    <t>2008-09-30</t>
  </si>
  <si>
    <t>2008-08-31</t>
  </si>
  <si>
    <t>2008-07-31</t>
  </si>
  <si>
    <t>2008-06-30</t>
  </si>
  <si>
    <t>2008-05-31</t>
  </si>
  <si>
    <t>2008-04-30</t>
  </si>
  <si>
    <t>2008-03-31</t>
  </si>
  <si>
    <t>2008-02-29</t>
  </si>
  <si>
    <t>2008-01-31</t>
  </si>
  <si>
    <t>2007-12-31</t>
  </si>
  <si>
    <t>2007-11-30</t>
  </si>
  <si>
    <t>2007-10-31</t>
  </si>
  <si>
    <t>2007-09-30</t>
  </si>
  <si>
    <t>2007-08-31</t>
  </si>
  <si>
    <t>2007-07-31</t>
  </si>
  <si>
    <t>2007-06-30</t>
  </si>
  <si>
    <t>2007-05-31</t>
  </si>
  <si>
    <t>2007-04-30</t>
  </si>
  <si>
    <t>2007-03-31</t>
  </si>
  <si>
    <t>2007-02-28</t>
  </si>
  <si>
    <t>2007-01-31</t>
  </si>
  <si>
    <t>2006-12-31</t>
  </si>
  <si>
    <t>2006-11-30</t>
  </si>
  <si>
    <t>2006-10-31</t>
  </si>
  <si>
    <t>2006-09-30</t>
  </si>
  <si>
    <t>2006-08-31</t>
  </si>
  <si>
    <t>2006-07-31</t>
  </si>
  <si>
    <t>2006-06-30</t>
  </si>
  <si>
    <t>2006-05-31</t>
  </si>
  <si>
    <t>2006-04-30</t>
  </si>
  <si>
    <t>2006-03-31</t>
  </si>
  <si>
    <t>2006-02-28</t>
  </si>
  <si>
    <t>2006-01-31</t>
  </si>
  <si>
    <t>2005-12-31</t>
  </si>
  <si>
    <t>2005-11-30</t>
  </si>
  <si>
    <t>2005-10-31</t>
  </si>
  <si>
    <t>2005-09-30</t>
  </si>
  <si>
    <t>2005-08-31</t>
  </si>
  <si>
    <t>2005-07-31</t>
  </si>
  <si>
    <t>2005-06-30</t>
  </si>
  <si>
    <t>2005-05-31</t>
  </si>
  <si>
    <t>2005-04-30</t>
  </si>
  <si>
    <t>2005-03-31</t>
  </si>
  <si>
    <t>2005-02-28</t>
  </si>
  <si>
    <t>2005-01-31</t>
  </si>
  <si>
    <t>2004-12-31</t>
  </si>
  <si>
    <t>2004-11-30</t>
  </si>
  <si>
    <t>2004-10-31</t>
  </si>
  <si>
    <t>2004-09-30</t>
  </si>
  <si>
    <t>2004-08-31</t>
  </si>
  <si>
    <t>2004-07-31</t>
  </si>
  <si>
    <t>2004-06-30</t>
  </si>
  <si>
    <t>2004-05-31</t>
  </si>
  <si>
    <t>2004-04-30</t>
  </si>
  <si>
    <t>2004-03-31</t>
  </si>
  <si>
    <t>2004-02-29</t>
  </si>
  <si>
    <t>2004-01-31</t>
  </si>
  <si>
    <t>2003-12-31</t>
  </si>
  <si>
    <t>2003-11-30</t>
  </si>
  <si>
    <t>2003-10-31</t>
  </si>
  <si>
    <t>2003-09-30</t>
  </si>
  <si>
    <t>2003-08-31</t>
  </si>
  <si>
    <t>2003-07-31</t>
  </si>
  <si>
    <t>2003-06-30</t>
  </si>
  <si>
    <t>2003-05-31</t>
  </si>
  <si>
    <t>2003-04-30</t>
  </si>
  <si>
    <t>2003-03-31</t>
  </si>
  <si>
    <t>2003-02-28</t>
  </si>
  <si>
    <t>2003-01-31</t>
  </si>
  <si>
    <t>2002-12-31</t>
  </si>
  <si>
    <t>2002-11-30</t>
  </si>
  <si>
    <t>2002-10-31</t>
  </si>
  <si>
    <t>2002-09-30</t>
  </si>
  <si>
    <t>2002-08-31</t>
  </si>
  <si>
    <t>2002-07-31</t>
  </si>
  <si>
    <t>2002-06-30</t>
  </si>
  <si>
    <t>2002-05-31</t>
  </si>
  <si>
    <t>2002-04-30</t>
  </si>
  <si>
    <t>2002-03-31</t>
  </si>
  <si>
    <t>2002-02-28</t>
  </si>
  <si>
    <t>2002-01-31</t>
  </si>
  <si>
    <t>2001-12-31</t>
  </si>
  <si>
    <t>2001-11-30</t>
  </si>
  <si>
    <t>2001-10-31</t>
  </si>
  <si>
    <t>2001-09-30</t>
  </si>
  <si>
    <t>2001-08-31</t>
  </si>
  <si>
    <t>2001-07-31</t>
  </si>
  <si>
    <t>2001-06-30</t>
  </si>
  <si>
    <t>2001-05-31</t>
  </si>
  <si>
    <t>2001-04-30</t>
  </si>
  <si>
    <t>2001-03-31</t>
  </si>
  <si>
    <t>2001-02-28</t>
  </si>
  <si>
    <t>2001-01-31</t>
  </si>
  <si>
    <t>2000-12-31</t>
  </si>
  <si>
    <t>2000-11-30</t>
  </si>
  <si>
    <t>2000-10-31</t>
  </si>
  <si>
    <t>2000-09-30</t>
  </si>
  <si>
    <t>2000-08-31</t>
  </si>
  <si>
    <t>2000-07-31</t>
  </si>
  <si>
    <t>2000-06-30</t>
  </si>
  <si>
    <t>2000-05-31</t>
  </si>
  <si>
    <t>2000-04-30</t>
  </si>
  <si>
    <t>2000-03-31</t>
  </si>
  <si>
    <t>2000-02-29</t>
  </si>
  <si>
    <t>2000-01-31</t>
  </si>
  <si>
    <t>Risk-Free Rate</t>
  </si>
  <si>
    <t>Quantum Capital</t>
  </si>
  <si>
    <t>Crescent Strategies</t>
  </si>
  <si>
    <t>Echo Advisors</t>
  </si>
  <si>
    <t>Quantum Group</t>
  </si>
  <si>
    <t>Quantum LP</t>
  </si>
  <si>
    <t>Meridian Capital</t>
  </si>
  <si>
    <t>Adaptive Partners</t>
  </si>
  <si>
    <t>Echo Strategies</t>
  </si>
  <si>
    <t>Vista LP</t>
  </si>
  <si>
    <t>Adaptive Group</t>
  </si>
  <si>
    <t>Echo Group</t>
  </si>
  <si>
    <t>Meridian Strategies</t>
  </si>
  <si>
    <t>Axiom LP</t>
  </si>
  <si>
    <t>Crescent Capital</t>
  </si>
  <si>
    <t>Sentinel Management</t>
  </si>
  <si>
    <t>Ascent Holdings</t>
  </si>
  <si>
    <t>Sentinel Strategies</t>
  </si>
  <si>
    <t>Ascent Partners</t>
  </si>
  <si>
    <t>Quantum Management</t>
  </si>
  <si>
    <t>Quantum Investments</t>
  </si>
  <si>
    <t>Ascent LP</t>
  </si>
  <si>
    <t>Axiom Group</t>
  </si>
  <si>
    <t>Crescent LP</t>
  </si>
  <si>
    <t>Echo Partners</t>
  </si>
  <si>
    <t>Adaptive Strategies</t>
  </si>
  <si>
    <t>Crescent Partners</t>
  </si>
  <si>
    <t>Meridian Holdings</t>
  </si>
  <si>
    <t>Axiom Investments</t>
  </si>
  <si>
    <t>Sentinel Investments</t>
  </si>
  <si>
    <t>Ascent Strategies</t>
  </si>
  <si>
    <t>Forge Advisors</t>
  </si>
  <si>
    <t>Vista Strategies</t>
  </si>
  <si>
    <t>Sentinel Global</t>
  </si>
  <si>
    <t>Ascent Capital</t>
  </si>
  <si>
    <t>Echo Capital</t>
  </si>
  <si>
    <t>Ascent Management</t>
  </si>
  <si>
    <t>Echo LP</t>
  </si>
  <si>
    <t>Axiom Management</t>
  </si>
  <si>
    <t>Axiom Advisors</t>
  </si>
  <si>
    <t>Crescent Advisors</t>
  </si>
  <si>
    <t>Vista Holdings</t>
  </si>
  <si>
    <t>Forge Management</t>
  </si>
  <si>
    <t>Sentinel Group</t>
  </si>
  <si>
    <t>Axiom Partners</t>
  </si>
  <si>
    <t>Sentinel Advisors</t>
  </si>
  <si>
    <t>Meridian LP</t>
  </si>
  <si>
    <t>Crescent Group</t>
  </si>
  <si>
    <t>Crescent Management</t>
  </si>
  <si>
    <t>Adaptive Holdings</t>
  </si>
  <si>
    <t>Vista Advisors</t>
  </si>
  <si>
    <t>Vista Partners</t>
  </si>
  <si>
    <t>Forge Strategies</t>
  </si>
  <si>
    <t>Vista Capital</t>
  </si>
  <si>
    <t>Forge Investments</t>
  </si>
  <si>
    <t>Axiom Capital</t>
  </si>
  <si>
    <t>Forge Partners</t>
  </si>
  <si>
    <t>Quantum Global</t>
  </si>
  <si>
    <t>Sentinel Holdings</t>
  </si>
  <si>
    <t>Ascent Global</t>
  </si>
  <si>
    <t>Vista Global</t>
  </si>
  <si>
    <t>Quantum Strategies</t>
  </si>
  <si>
    <t>Forge Group</t>
  </si>
  <si>
    <t>Adaptive Investments</t>
  </si>
  <si>
    <t>Echo Holdings</t>
  </si>
  <si>
    <t>Axiom Strategies</t>
  </si>
  <si>
    <t>Forge LP</t>
  </si>
  <si>
    <t>Meridian Global</t>
  </si>
  <si>
    <t>Adaptive Management</t>
  </si>
  <si>
    <t>Meridian Advisors</t>
  </si>
  <si>
    <t>Crescent Global</t>
  </si>
  <si>
    <t>Axiom Global</t>
  </si>
  <si>
    <t>Echo Management</t>
  </si>
  <si>
    <t>Adaptive Advisors</t>
  </si>
  <si>
    <t>Axiom Holdings</t>
  </si>
  <si>
    <t>Meridian Group</t>
  </si>
  <si>
    <t>Adaptive Capital</t>
  </si>
  <si>
    <t>Forge Global</t>
  </si>
  <si>
    <t>Vista Group</t>
  </si>
  <si>
    <t>Sentinel Capital</t>
  </si>
  <si>
    <t>Sentinel Partners</t>
  </si>
  <si>
    <t>Forge Capital</t>
  </si>
  <si>
    <t>Echo Investments</t>
  </si>
  <si>
    <t>Adaptive Global</t>
  </si>
  <si>
    <t>Quantum Partners</t>
  </si>
  <si>
    <t>Crescent Holdings</t>
  </si>
  <si>
    <t>Ascent Advisors</t>
  </si>
  <si>
    <t>Quantum Advisors</t>
  </si>
  <si>
    <t>Ascent Group</t>
  </si>
  <si>
    <t>Quantum Holdings</t>
  </si>
  <si>
    <t>Sentinel LP</t>
  </si>
  <si>
    <t>Meridian Investments</t>
  </si>
  <si>
    <t>Meridian Partners</t>
  </si>
  <si>
    <t>Meridian Management</t>
  </si>
  <si>
    <t>Forge Holdings</t>
  </si>
  <si>
    <t>Echo Global</t>
  </si>
  <si>
    <t>Ascent Investments</t>
  </si>
  <si>
    <t>Adaptive LP</t>
  </si>
  <si>
    <t>Crescent Investments</t>
  </si>
  <si>
    <t>Vista Investments</t>
  </si>
  <si>
    <t>Vista Management</t>
  </si>
  <si>
    <t>EqualWeight_60</t>
  </si>
  <si>
    <t>EqualWeight_40</t>
  </si>
  <si>
    <t>Fund</t>
  </si>
  <si>
    <t>GeoMean Return</t>
  </si>
  <si>
    <t>Std Dev</t>
  </si>
  <si>
    <t>Sharpe</t>
  </si>
  <si>
    <t>Sortino</t>
  </si>
  <si>
    <t>Max Drawdown</t>
  </si>
  <si>
    <t>Skewness</t>
  </si>
  <si>
    <t>Kurtosis</t>
  </si>
  <si>
    <t>Convexity</t>
  </si>
  <si>
    <t>Beta S&amp;P500</t>
  </si>
  <si>
    <t>Beta Bond</t>
  </si>
  <si>
    <t>Alpha vs 60/40</t>
  </si>
  <si>
    <t>Information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</si>
</sst>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313"/>
  <sheetViews>
    <sheetView workbookViewId="0"/>
  </sheetViews>
  <sheetFormatPr defaultRowHeight="15" x14ac:dyDescent="0.25"/>
  <sheetData>
    <row r="1" spans="1:104" x14ac:dyDescent="0.25">
      <c r="A1" t="s">
        <v>0</v>
      </c>
      <c r="B1" t="s">
        <v>313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320</v>
      </c>
      <c r="J1" t="s">
        <v>321</v>
      </c>
      <c r="K1" t="s">
        <v>322</v>
      </c>
      <c r="L1" t="s">
        <v>323</v>
      </c>
      <c r="M1" t="s">
        <v>324</v>
      </c>
      <c r="N1" t="s">
        <v>325</v>
      </c>
      <c r="O1" t="s">
        <v>326</v>
      </c>
      <c r="P1" t="s">
        <v>327</v>
      </c>
      <c r="Q1" t="s">
        <v>328</v>
      </c>
      <c r="R1" t="s">
        <v>329</v>
      </c>
      <c r="S1" t="s">
        <v>330</v>
      </c>
      <c r="T1" t="s">
        <v>331</v>
      </c>
      <c r="U1" t="s">
        <v>332</v>
      </c>
      <c r="V1" t="s">
        <v>333</v>
      </c>
      <c r="W1" t="s">
        <v>334</v>
      </c>
      <c r="X1" t="s">
        <v>335</v>
      </c>
      <c r="Y1" t="s">
        <v>336</v>
      </c>
      <c r="Z1" t="s">
        <v>337</v>
      </c>
      <c r="AA1" t="s">
        <v>338</v>
      </c>
      <c r="AB1" t="s">
        <v>339</v>
      </c>
      <c r="AC1" t="s">
        <v>340</v>
      </c>
      <c r="AD1" t="s">
        <v>341</v>
      </c>
      <c r="AE1" t="s">
        <v>342</v>
      </c>
      <c r="AF1" t="s">
        <v>343</v>
      </c>
      <c r="AG1" t="s">
        <v>344</v>
      </c>
      <c r="AH1" t="s">
        <v>345</v>
      </c>
      <c r="AI1" t="s">
        <v>346</v>
      </c>
      <c r="AJ1" t="s">
        <v>347</v>
      </c>
      <c r="AK1" t="s">
        <v>348</v>
      </c>
      <c r="AL1" t="s">
        <v>349</v>
      </c>
      <c r="AM1" t="s">
        <v>350</v>
      </c>
      <c r="AN1" t="s">
        <v>351</v>
      </c>
      <c r="AO1" t="s">
        <v>352</v>
      </c>
      <c r="AP1" t="s">
        <v>353</v>
      </c>
      <c r="AQ1" t="s">
        <v>354</v>
      </c>
      <c r="AR1" t="s">
        <v>355</v>
      </c>
      <c r="AS1" t="s">
        <v>356</v>
      </c>
      <c r="AT1" t="s">
        <v>357</v>
      </c>
      <c r="AU1" t="s">
        <v>358</v>
      </c>
      <c r="AV1" t="s">
        <v>359</v>
      </c>
      <c r="AW1" t="s">
        <v>360</v>
      </c>
      <c r="AX1" t="s">
        <v>361</v>
      </c>
      <c r="AY1" t="s">
        <v>362</v>
      </c>
      <c r="AZ1" t="s">
        <v>363</v>
      </c>
      <c r="BA1" t="s">
        <v>364</v>
      </c>
      <c r="BB1" t="s">
        <v>365</v>
      </c>
      <c r="BC1" t="s">
        <v>366</v>
      </c>
      <c r="BD1" t="s">
        <v>367</v>
      </c>
      <c r="BE1" t="s">
        <v>368</v>
      </c>
      <c r="BF1" t="s">
        <v>369</v>
      </c>
      <c r="BG1" t="s">
        <v>370</v>
      </c>
      <c r="BH1" t="s">
        <v>371</v>
      </c>
      <c r="BI1" t="s">
        <v>372</v>
      </c>
      <c r="BJ1" t="s">
        <v>373</v>
      </c>
      <c r="BK1" t="s">
        <v>374</v>
      </c>
      <c r="BL1" t="s">
        <v>375</v>
      </c>
      <c r="BM1" t="s">
        <v>376</v>
      </c>
      <c r="BN1" t="s">
        <v>377</v>
      </c>
      <c r="BO1" t="s">
        <v>378</v>
      </c>
      <c r="BP1" t="s">
        <v>379</v>
      </c>
      <c r="BQ1" t="s">
        <v>380</v>
      </c>
      <c r="BR1" t="s">
        <v>381</v>
      </c>
      <c r="BS1" t="s">
        <v>382</v>
      </c>
      <c r="BT1" t="s">
        <v>383</v>
      </c>
      <c r="BU1" t="s">
        <v>384</v>
      </c>
      <c r="BV1" t="s">
        <v>385</v>
      </c>
      <c r="BW1" t="s">
        <v>386</v>
      </c>
      <c r="BX1" t="s">
        <v>387</v>
      </c>
      <c r="BY1" t="s">
        <v>388</v>
      </c>
      <c r="BZ1" t="s">
        <v>389</v>
      </c>
      <c r="CA1" t="s">
        <v>390</v>
      </c>
      <c r="CB1" t="s">
        <v>391</v>
      </c>
      <c r="CC1" t="s">
        <v>392</v>
      </c>
      <c r="CD1" t="s">
        <v>393</v>
      </c>
      <c r="CE1" t="s">
        <v>394</v>
      </c>
      <c r="CF1" t="s">
        <v>395</v>
      </c>
      <c r="CG1" t="s">
        <v>396</v>
      </c>
      <c r="CH1" t="s">
        <v>397</v>
      </c>
      <c r="CI1" t="s">
        <v>398</v>
      </c>
      <c r="CJ1" t="s">
        <v>399</v>
      </c>
      <c r="CK1" t="s">
        <v>400</v>
      </c>
      <c r="CL1" t="s">
        <v>401</v>
      </c>
      <c r="CM1" t="s">
        <v>402</v>
      </c>
      <c r="CN1" t="s">
        <v>403</v>
      </c>
      <c r="CO1" t="s">
        <v>404</v>
      </c>
      <c r="CP1" t="s">
        <v>405</v>
      </c>
      <c r="CQ1" t="s">
        <v>406</v>
      </c>
      <c r="CR1" t="s">
        <v>407</v>
      </c>
      <c r="CS1" t="s">
        <v>408</v>
      </c>
      <c r="CT1" t="s">
        <v>409</v>
      </c>
      <c r="CU1" t="s">
        <v>410</v>
      </c>
      <c r="CV1" t="s">
        <v>411</v>
      </c>
      <c r="CW1" t="s">
        <v>412</v>
      </c>
      <c r="CX1" t="s">
        <v>413</v>
      </c>
      <c r="CY1" t="s">
        <v>414</v>
      </c>
      <c r="CZ1" t="s">
        <v>415</v>
      </c>
    </row>
    <row r="2" spans="1:104" x14ac:dyDescent="0.25">
      <c r="A2" t="s">
        <v>1</v>
      </c>
      <c r="B2">
        <v>2.7000000000000001E-3</v>
      </c>
      <c r="C2">
        <v>-3.6200000000000003E-2</v>
      </c>
      <c r="F2">
        <v>-9.1999999999999998E-3</v>
      </c>
      <c r="G2">
        <v>1.3100000000000001E-2</v>
      </c>
      <c r="H2">
        <v>-1.5299999999999999E-2</v>
      </c>
      <c r="I2">
        <v>2.1700000000000001E-2</v>
      </c>
      <c r="J2">
        <v>1.4E-3</v>
      </c>
      <c r="K2">
        <v>4.2200000000000001E-2</v>
      </c>
      <c r="L2">
        <v>2.1999999999999999E-2</v>
      </c>
      <c r="M2">
        <v>1.2E-2</v>
      </c>
      <c r="N2">
        <v>1.2800000000000001E-2</v>
      </c>
      <c r="O2">
        <v>1.9E-2</v>
      </c>
      <c r="Q2">
        <v>-3.3999999999999998E-3</v>
      </c>
      <c r="R2">
        <v>2.06E-2</v>
      </c>
      <c r="S2">
        <v>6.9599999999999995E-2</v>
      </c>
      <c r="U2">
        <v>-4.19E-2</v>
      </c>
      <c r="V2">
        <v>2.3999999999999998E-3</v>
      </c>
      <c r="X2">
        <v>-2.29E-2</v>
      </c>
      <c r="AA2">
        <v>1.1999999999999999E-3</v>
      </c>
      <c r="AB2">
        <v>-1.8800000000000001E-2</v>
      </c>
      <c r="AD2">
        <v>0.02</v>
      </c>
      <c r="AE2">
        <v>5.8999999999999997E-2</v>
      </c>
      <c r="AF2">
        <v>-3.6400000000000002E-2</v>
      </c>
      <c r="AG2">
        <v>2.8999999999999998E-3</v>
      </c>
      <c r="AI2">
        <v>9.2200000000000004E-2</v>
      </c>
      <c r="AL2">
        <v>-5.1999999999999998E-2</v>
      </c>
      <c r="AO2">
        <v>-1.6299999999999999E-2</v>
      </c>
      <c r="AQ2">
        <v>-2.6200000000000001E-2</v>
      </c>
      <c r="AS2">
        <v>2.9999999999999997E-4</v>
      </c>
      <c r="AU2">
        <v>-3.3500000000000002E-2</v>
      </c>
      <c r="AV2">
        <v>-1.3599999999999999E-2</v>
      </c>
      <c r="AX2">
        <v>-0.15140000000000001</v>
      </c>
      <c r="AY2">
        <v>-1.7999999999999999E-2</v>
      </c>
      <c r="BB2">
        <v>-3.6499999999999998E-2</v>
      </c>
      <c r="BC2">
        <v>-1.5699999999999999E-2</v>
      </c>
      <c r="BD2">
        <v>1.41E-2</v>
      </c>
      <c r="BE2">
        <v>3.7999999999999999E-2</v>
      </c>
      <c r="BF2">
        <v>-7.0000000000000007E-2</v>
      </c>
      <c r="BH2">
        <v>4.8599999999999997E-2</v>
      </c>
      <c r="BI2">
        <v>-5.7999999999999996E-3</v>
      </c>
      <c r="BJ2">
        <v>5.1400000000000001E-2</v>
      </c>
      <c r="BK2">
        <v>-9.1999999999999998E-3</v>
      </c>
      <c r="BL2">
        <v>-4.7600000000000003E-2</v>
      </c>
      <c r="BO2">
        <v>-1.1599999999999999E-2</v>
      </c>
      <c r="BP2">
        <v>-7.6E-3</v>
      </c>
      <c r="BS2">
        <v>4.2500000000000003E-2</v>
      </c>
      <c r="BX2">
        <v>-3.2300000000000002E-2</v>
      </c>
      <c r="BY2">
        <v>3.6499999999999998E-2</v>
      </c>
      <c r="CA2">
        <v>1.9599999999999999E-2</v>
      </c>
      <c r="CB2">
        <v>1.24E-2</v>
      </c>
      <c r="CC2">
        <v>5.1900000000000002E-2</v>
      </c>
      <c r="CE2">
        <v>1.7399999999999999E-2</v>
      </c>
      <c r="CF2">
        <v>4.2599999999999999E-2</v>
      </c>
      <c r="CG2">
        <v>-3.2500000000000001E-2</v>
      </c>
      <c r="CK2">
        <v>2.1499999999999998E-2</v>
      </c>
      <c r="CL2">
        <v>2.5999999999999999E-3</v>
      </c>
      <c r="CM2">
        <v>2.0000000000000001E-4</v>
      </c>
      <c r="CN2">
        <v>-3.9199999999999999E-2</v>
      </c>
      <c r="CO2">
        <v>3.1800000000000002E-2</v>
      </c>
      <c r="CQ2">
        <v>-1.5599999999999999E-2</v>
      </c>
      <c r="CS2">
        <v>-6.0699999999999997E-2</v>
      </c>
      <c r="CU2">
        <v>1E-4</v>
      </c>
      <c r="CW2">
        <v>2.3999999999999998E-3</v>
      </c>
      <c r="CY2">
        <v>-1.4649999999999999E-3</v>
      </c>
      <c r="CZ2">
        <v>1.145454545454545E-3</v>
      </c>
    </row>
    <row r="3" spans="1:104" x14ac:dyDescent="0.25">
      <c r="A3" t="s">
        <v>2</v>
      </c>
      <c r="B3">
        <v>2.3999999999999998E-3</v>
      </c>
      <c r="C3">
        <v>-4.0099999999999997E-2</v>
      </c>
      <c r="F3">
        <v>-1.9599999999999999E-2</v>
      </c>
      <c r="G3">
        <v>-2.6200000000000001E-2</v>
      </c>
      <c r="H3">
        <v>-6.0199999999999997E-2</v>
      </c>
      <c r="I3">
        <v>-5.7200000000000001E-2</v>
      </c>
      <c r="J3">
        <v>1.8100000000000002E-2</v>
      </c>
      <c r="K3">
        <v>-1.04E-2</v>
      </c>
      <c r="L3">
        <v>-1.5100000000000001E-2</v>
      </c>
      <c r="M3">
        <v>-2.53E-2</v>
      </c>
      <c r="N3">
        <v>3.3E-3</v>
      </c>
      <c r="O3">
        <v>1.47E-2</v>
      </c>
      <c r="Q3">
        <v>7.3000000000000001E-3</v>
      </c>
      <c r="R3">
        <v>1.89E-2</v>
      </c>
      <c r="S3">
        <v>6.2399999999999997E-2</v>
      </c>
      <c r="U3">
        <v>2.35E-2</v>
      </c>
      <c r="V3">
        <v>-5.1299999999999998E-2</v>
      </c>
      <c r="X3">
        <v>-3.3500000000000002E-2</v>
      </c>
      <c r="AA3">
        <v>4.5400000000000003E-2</v>
      </c>
      <c r="AB3">
        <v>-2.7000000000000001E-3</v>
      </c>
      <c r="AD3">
        <v>1.4E-3</v>
      </c>
      <c r="AE3">
        <v>-3.7600000000000001E-2</v>
      </c>
      <c r="AF3">
        <v>1.8599999999999998E-2</v>
      </c>
      <c r="AG3">
        <v>-1.1999999999999999E-3</v>
      </c>
      <c r="AI3">
        <v>-1.03E-2</v>
      </c>
      <c r="AL3">
        <v>4.1099999999999998E-2</v>
      </c>
      <c r="AO3">
        <v>-9.7999999999999997E-3</v>
      </c>
      <c r="AQ3">
        <v>-9.7999999999999997E-3</v>
      </c>
      <c r="AS3">
        <v>9.1000000000000004E-3</v>
      </c>
      <c r="AU3">
        <v>-3.6400000000000002E-2</v>
      </c>
      <c r="AV3">
        <v>6.1100000000000002E-2</v>
      </c>
      <c r="AX3">
        <v>2.8299999999999999E-2</v>
      </c>
      <c r="AY3">
        <v>-7.0900000000000005E-2</v>
      </c>
      <c r="BB3">
        <v>-3.0800000000000001E-2</v>
      </c>
      <c r="BC3">
        <v>-3.8999999999999998E-3</v>
      </c>
      <c r="BD3">
        <v>-2.29E-2</v>
      </c>
      <c r="BE3">
        <v>7.0499999999999993E-2</v>
      </c>
      <c r="BF3">
        <v>5.0700000000000002E-2</v>
      </c>
      <c r="BH3">
        <v>-1.9E-3</v>
      </c>
      <c r="BI3">
        <v>2.8299999999999999E-2</v>
      </c>
      <c r="BJ3">
        <v>1.66E-2</v>
      </c>
      <c r="BK3">
        <v>-2.5899999999999999E-2</v>
      </c>
      <c r="BL3">
        <v>-2.06E-2</v>
      </c>
      <c r="BO3">
        <v>5.4999999999999997E-3</v>
      </c>
      <c r="BP3">
        <v>-1E-4</v>
      </c>
      <c r="BS3">
        <v>2.0899999999999998E-2</v>
      </c>
      <c r="BX3">
        <v>3.9699999999999999E-2</v>
      </c>
      <c r="BY3">
        <v>6.7599999999999993E-2</v>
      </c>
      <c r="CA3">
        <v>1.9900000000000001E-2</v>
      </c>
      <c r="CB3">
        <v>2.7799999999999998E-2</v>
      </c>
      <c r="CC3">
        <v>3.2500000000000001E-2</v>
      </c>
      <c r="CE3">
        <v>-1.5599999999999999E-2</v>
      </c>
      <c r="CF3">
        <v>4.6600000000000003E-2</v>
      </c>
      <c r="CG3">
        <v>-4.8999999999999998E-3</v>
      </c>
      <c r="CK3">
        <v>1.21E-2</v>
      </c>
      <c r="CL3">
        <v>-8.1100000000000005E-2</v>
      </c>
      <c r="CM3">
        <v>-5.7000000000000002E-3</v>
      </c>
      <c r="CN3">
        <v>-2.1600000000000001E-2</v>
      </c>
      <c r="CO3">
        <v>3.61E-2</v>
      </c>
      <c r="CQ3">
        <v>-8.3599999999999994E-2</v>
      </c>
      <c r="CS3">
        <v>5.2600000000000001E-2</v>
      </c>
      <c r="CU3">
        <v>1.8800000000000001E-2</v>
      </c>
      <c r="CW3">
        <v>-2.24E-2</v>
      </c>
      <c r="CY3">
        <v>-1.445000000000001E-3</v>
      </c>
      <c r="CZ3">
        <v>4.4818181818181814E-3</v>
      </c>
    </row>
    <row r="4" spans="1:104" x14ac:dyDescent="0.25">
      <c r="A4" t="s">
        <v>3</v>
      </c>
      <c r="B4">
        <v>2.8E-3</v>
      </c>
      <c r="C4">
        <v>1.35E-2</v>
      </c>
      <c r="F4">
        <v>1.89E-2</v>
      </c>
      <c r="G4">
        <v>1.8E-3</v>
      </c>
      <c r="H4">
        <v>-3.27E-2</v>
      </c>
      <c r="I4">
        <v>-1.0999999999999999E-2</v>
      </c>
      <c r="J4">
        <v>4.1099999999999998E-2</v>
      </c>
      <c r="K4">
        <v>-3.2399999999999998E-2</v>
      </c>
      <c r="L4">
        <v>-1.2200000000000001E-2</v>
      </c>
      <c r="M4">
        <v>7.0000000000000001E-3</v>
      </c>
      <c r="N4">
        <v>-5.1000000000000004E-3</v>
      </c>
      <c r="O4">
        <v>-1.15E-2</v>
      </c>
      <c r="Q4">
        <v>-3.0800000000000001E-2</v>
      </c>
      <c r="R4">
        <v>-1E-4</v>
      </c>
      <c r="S4">
        <v>8.7599999999999997E-2</v>
      </c>
      <c r="U4">
        <v>-6.4000000000000003E-3</v>
      </c>
      <c r="V4">
        <v>8.0000000000000004E-4</v>
      </c>
      <c r="X4">
        <v>-1.6999999999999999E-3</v>
      </c>
      <c r="AA4">
        <v>-0.01</v>
      </c>
      <c r="AB4">
        <v>1.9800000000000002E-2</v>
      </c>
      <c r="AD4">
        <v>-6.8999999999999999E-3</v>
      </c>
      <c r="AE4">
        <v>-2.47E-2</v>
      </c>
      <c r="AF4">
        <v>1.43E-2</v>
      </c>
      <c r="AG4">
        <v>-5.1999999999999998E-3</v>
      </c>
      <c r="AI4">
        <v>4.5900000000000003E-2</v>
      </c>
      <c r="AL4">
        <v>1.4E-3</v>
      </c>
      <c r="AO4">
        <v>3.27E-2</v>
      </c>
      <c r="AQ4">
        <v>2.2100000000000002E-2</v>
      </c>
      <c r="AS4">
        <v>1.89E-2</v>
      </c>
      <c r="AU4">
        <v>5.7599999999999998E-2</v>
      </c>
      <c r="AV4">
        <v>-2.0299999999999999E-2</v>
      </c>
      <c r="AX4">
        <v>2.1700000000000001E-2</v>
      </c>
      <c r="AY4">
        <v>3.3E-3</v>
      </c>
      <c r="BB4">
        <v>8.2699999999999996E-2</v>
      </c>
      <c r="BC4">
        <v>4.0000000000000002E-4</v>
      </c>
      <c r="BD4">
        <v>1.4200000000000001E-2</v>
      </c>
      <c r="BE4">
        <v>4.8899999999999999E-2</v>
      </c>
      <c r="BF4">
        <v>5.2699999999999997E-2</v>
      </c>
      <c r="BH4">
        <v>-5.1000000000000004E-3</v>
      </c>
      <c r="BI4">
        <v>3.6799999999999999E-2</v>
      </c>
      <c r="BJ4">
        <v>-2.4E-2</v>
      </c>
      <c r="BK4">
        <v>-2.5899999999999999E-2</v>
      </c>
      <c r="BL4">
        <v>4.8599999999999997E-2</v>
      </c>
      <c r="BO4">
        <v>9.2600000000000002E-2</v>
      </c>
      <c r="BP4">
        <v>-2.1100000000000001E-2</v>
      </c>
      <c r="BS4">
        <v>-2.06E-2</v>
      </c>
      <c r="BX4">
        <v>2.06E-2</v>
      </c>
      <c r="BY4">
        <v>-3.4599999999999999E-2</v>
      </c>
      <c r="CA4">
        <v>-3.7000000000000002E-3</v>
      </c>
      <c r="CB4">
        <v>1.29E-2</v>
      </c>
      <c r="CC4">
        <v>1.1000000000000001E-3</v>
      </c>
      <c r="CE4">
        <v>-1.47E-2</v>
      </c>
      <c r="CF4">
        <v>2.9999999999999997E-4</v>
      </c>
      <c r="CG4">
        <v>-3.1899999999999998E-2</v>
      </c>
      <c r="CK4">
        <v>1.18E-2</v>
      </c>
      <c r="CL4">
        <v>0.1074</v>
      </c>
      <c r="CM4">
        <v>6.2100000000000002E-2</v>
      </c>
      <c r="CN4">
        <v>4.7399999999999998E-2</v>
      </c>
      <c r="CO4">
        <v>1.95E-2</v>
      </c>
      <c r="CQ4">
        <v>0.13980000000000001</v>
      </c>
      <c r="CS4">
        <v>1.46E-2</v>
      </c>
      <c r="CU4">
        <v>-5.1000000000000004E-3</v>
      </c>
      <c r="CW4">
        <v>2.3E-3</v>
      </c>
      <c r="CY4">
        <v>1.01E-2</v>
      </c>
      <c r="CZ4">
        <v>1.9245454545454552E-2</v>
      </c>
    </row>
    <row r="5" spans="1:104" x14ac:dyDescent="0.25">
      <c r="A5" t="s">
        <v>4</v>
      </c>
      <c r="B5">
        <v>3.0999999999999999E-3</v>
      </c>
      <c r="C5">
        <v>0.1103</v>
      </c>
      <c r="F5">
        <v>1.04E-2</v>
      </c>
      <c r="G5">
        <v>-2.1100000000000001E-2</v>
      </c>
      <c r="H5">
        <v>3.2599999999999997E-2</v>
      </c>
      <c r="I5">
        <v>2.64E-2</v>
      </c>
      <c r="J5">
        <v>-4.1500000000000002E-2</v>
      </c>
      <c r="K5">
        <v>-4.2099999999999999E-2</v>
      </c>
      <c r="L5">
        <v>-3.3099999999999997E-2</v>
      </c>
      <c r="M5">
        <v>-6.7999999999999996E-3</v>
      </c>
      <c r="N5">
        <v>3.09E-2</v>
      </c>
      <c r="O5">
        <v>2.8000000000000001E-2</v>
      </c>
      <c r="Q5">
        <v>-3.7199999999999997E-2</v>
      </c>
      <c r="R5">
        <v>1.66E-2</v>
      </c>
      <c r="S5">
        <v>1.2699999999999999E-2</v>
      </c>
      <c r="U5">
        <v>-1.0200000000000001E-2</v>
      </c>
      <c r="V5">
        <v>0.1137</v>
      </c>
      <c r="X5">
        <v>6.9000000000000006E-2</v>
      </c>
      <c r="AA5">
        <v>3.4099999999999998E-2</v>
      </c>
      <c r="AB5">
        <v>3.3599999999999998E-2</v>
      </c>
      <c r="AD5">
        <v>0.01</v>
      </c>
      <c r="AE5">
        <v>4.1099999999999998E-2</v>
      </c>
      <c r="AF5">
        <v>-4.53E-2</v>
      </c>
      <c r="AG5">
        <v>-1.47E-2</v>
      </c>
      <c r="AI5">
        <v>8.2299999999999998E-2</v>
      </c>
      <c r="AL5">
        <v>-3.4099999999999998E-2</v>
      </c>
      <c r="AO5">
        <v>-3.15E-2</v>
      </c>
      <c r="AQ5">
        <v>-3.0099999999999998E-2</v>
      </c>
      <c r="AS5">
        <v>3.2399999999999998E-2</v>
      </c>
      <c r="AU5">
        <v>-4.9299999999999997E-2</v>
      </c>
      <c r="AV5">
        <v>1.0999999999999999E-2</v>
      </c>
      <c r="AX5">
        <v>-7.8100000000000003E-2</v>
      </c>
      <c r="AY5">
        <v>-9.7999999999999997E-3</v>
      </c>
      <c r="BB5">
        <v>5.2999999999999999E-2</v>
      </c>
      <c r="BC5">
        <v>2.8199999999999999E-2</v>
      </c>
      <c r="BD5">
        <v>3.7199999999999997E-2</v>
      </c>
      <c r="BE5">
        <v>-1E-3</v>
      </c>
      <c r="BF5">
        <v>3.39E-2</v>
      </c>
      <c r="BH5">
        <v>-4.1799999999999997E-2</v>
      </c>
      <c r="BI5">
        <v>1E-3</v>
      </c>
      <c r="BJ5">
        <v>5.9999999999999995E-4</v>
      </c>
      <c r="BK5">
        <v>-2.8000000000000001E-2</v>
      </c>
      <c r="BL5">
        <v>5.0599999999999999E-2</v>
      </c>
      <c r="BO5">
        <v>6.7500000000000004E-2</v>
      </c>
      <c r="BP5">
        <v>2.8299999999999999E-2</v>
      </c>
      <c r="BS5">
        <v>-1.2699999999999999E-2</v>
      </c>
      <c r="BX5">
        <v>-1.9800000000000002E-2</v>
      </c>
      <c r="BY5">
        <v>-3.6600000000000001E-2</v>
      </c>
      <c r="CA5">
        <v>-1E-3</v>
      </c>
      <c r="CB5">
        <v>-1.5800000000000002E-2</v>
      </c>
      <c r="CC5">
        <v>3.8E-3</v>
      </c>
      <c r="CE5">
        <v>1.77E-2</v>
      </c>
      <c r="CF5">
        <v>2.69E-2</v>
      </c>
      <c r="CG5">
        <v>-2.86E-2</v>
      </c>
      <c r="CK5">
        <v>-2.8E-3</v>
      </c>
      <c r="CL5">
        <v>-2.3800000000000002E-2</v>
      </c>
      <c r="CM5">
        <v>5.45E-2</v>
      </c>
      <c r="CN5">
        <v>2.0199999999999999E-2</v>
      </c>
      <c r="CO5">
        <v>-3.6799999999999999E-2</v>
      </c>
      <c r="CQ5">
        <v>-6.4000000000000003E-3</v>
      </c>
      <c r="CS5">
        <v>-4.1999999999999997E-3</v>
      </c>
      <c r="CU5">
        <v>-1.0800000000000001E-2</v>
      </c>
      <c r="CW5">
        <v>4.1099999999999998E-2</v>
      </c>
      <c r="CY5">
        <v>8.032499999999998E-3</v>
      </c>
      <c r="CZ5">
        <v>3.7863636363636359E-3</v>
      </c>
    </row>
    <row r="6" spans="1:104" x14ac:dyDescent="0.25">
      <c r="A6" t="s">
        <v>5</v>
      </c>
      <c r="B6">
        <v>2.3999999999999998E-3</v>
      </c>
      <c r="C6">
        <v>3.7900000000000003E-2</v>
      </c>
      <c r="F6">
        <v>-2.4799999999999999E-2</v>
      </c>
      <c r="G6">
        <v>2.2000000000000001E-3</v>
      </c>
      <c r="H6">
        <v>4.3200000000000002E-2</v>
      </c>
      <c r="I6">
        <v>-8.2000000000000007E-3</v>
      </c>
      <c r="J6">
        <v>3.0200000000000001E-2</v>
      </c>
      <c r="K6">
        <v>2.7199999999999998E-2</v>
      </c>
      <c r="L6">
        <v>9.7999999999999997E-3</v>
      </c>
      <c r="M6">
        <v>-2.2100000000000002E-2</v>
      </c>
      <c r="N6">
        <v>4.2799999999999998E-2</v>
      </c>
      <c r="O6">
        <v>4.2700000000000002E-2</v>
      </c>
      <c r="Q6">
        <v>2.4899999999999999E-2</v>
      </c>
      <c r="R6">
        <v>2.8000000000000001E-2</v>
      </c>
      <c r="S6">
        <v>-2.93E-2</v>
      </c>
      <c r="U6">
        <v>2.2700000000000001E-2</v>
      </c>
      <c r="V6">
        <v>8.7400000000000005E-2</v>
      </c>
      <c r="X6">
        <v>-1.7500000000000002E-2</v>
      </c>
      <c r="AA6">
        <v>2.8400000000000002E-2</v>
      </c>
      <c r="AB6">
        <v>-4.2099999999999999E-2</v>
      </c>
      <c r="AD6">
        <v>6.7999999999999996E-3</v>
      </c>
      <c r="AE6">
        <v>2.4E-2</v>
      </c>
      <c r="AF6">
        <v>-1.3100000000000001E-2</v>
      </c>
      <c r="AG6">
        <v>-1.7500000000000002E-2</v>
      </c>
      <c r="AI6">
        <v>8.8499999999999995E-2</v>
      </c>
      <c r="AL6">
        <v>2.1700000000000001E-2</v>
      </c>
      <c r="AO6">
        <v>-5.0999999999999997E-2</v>
      </c>
      <c r="AQ6">
        <v>2.7799999999999998E-2</v>
      </c>
      <c r="AS6">
        <v>-2.75E-2</v>
      </c>
      <c r="AU6">
        <v>4.07E-2</v>
      </c>
      <c r="AV6">
        <v>-3.4299999999999997E-2</v>
      </c>
      <c r="AX6">
        <v>-1.7299999999999999E-2</v>
      </c>
      <c r="AY6">
        <v>-1.77E-2</v>
      </c>
      <c r="BB6">
        <v>4.9799999999999997E-2</v>
      </c>
      <c r="BC6">
        <v>5.7500000000000002E-2</v>
      </c>
      <c r="BD6">
        <v>2.4299999999999999E-2</v>
      </c>
      <c r="BE6">
        <v>-5.7799999999999997E-2</v>
      </c>
      <c r="BF6">
        <v>-5.2600000000000001E-2</v>
      </c>
      <c r="BH6">
        <v>2.4500000000000001E-2</v>
      </c>
      <c r="BI6">
        <v>3.0300000000000001E-2</v>
      </c>
      <c r="BJ6">
        <v>-1.3100000000000001E-2</v>
      </c>
      <c r="BK6">
        <v>3.5299999999999998E-2</v>
      </c>
      <c r="BL6">
        <v>-1.6299999999999999E-2</v>
      </c>
      <c r="BO6">
        <v>-4.7300000000000002E-2</v>
      </c>
      <c r="BP6">
        <v>-1.66E-2</v>
      </c>
      <c r="BS6">
        <v>3.39E-2</v>
      </c>
      <c r="BX6">
        <v>-3.1199999999999999E-2</v>
      </c>
      <c r="BY6">
        <v>3.4500000000000003E-2</v>
      </c>
      <c r="CA6">
        <v>-7.1000000000000004E-3</v>
      </c>
      <c r="CB6">
        <v>-1.0200000000000001E-2</v>
      </c>
      <c r="CC6">
        <v>-8.2000000000000007E-3</v>
      </c>
      <c r="CE6">
        <v>3.3700000000000001E-2</v>
      </c>
      <c r="CF6">
        <v>-1.84E-2</v>
      </c>
      <c r="CG6">
        <v>-8.3000000000000001E-3</v>
      </c>
      <c r="CK6">
        <v>-2.0000000000000001E-4</v>
      </c>
      <c r="CL6">
        <v>3.6999999999999998E-2</v>
      </c>
      <c r="CM6">
        <v>2.9700000000000001E-2</v>
      </c>
      <c r="CN6">
        <v>-3.5000000000000001E-3</v>
      </c>
      <c r="CO6">
        <v>1.2800000000000001E-2</v>
      </c>
      <c r="CQ6">
        <v>4.4699999999999997E-2</v>
      </c>
      <c r="CS6">
        <v>9.4000000000000004E-3</v>
      </c>
      <c r="CU6">
        <v>4.0000000000000001E-3</v>
      </c>
      <c r="CW6">
        <v>-4.4000000000000003E-3</v>
      </c>
      <c r="CY6">
        <v>9.4350000000000007E-3</v>
      </c>
      <c r="CZ6">
        <v>4.6954545454545452E-3</v>
      </c>
    </row>
    <row r="7" spans="1:104" x14ac:dyDescent="0.25">
      <c r="A7" t="s">
        <v>6</v>
      </c>
      <c r="B7">
        <v>2.3999999999999998E-3</v>
      </c>
      <c r="C7">
        <v>-6.2899999999999998E-2</v>
      </c>
      <c r="F7">
        <v>-1.5800000000000002E-2</v>
      </c>
      <c r="G7">
        <v>9.7999999999999997E-3</v>
      </c>
      <c r="H7">
        <v>3.0999999999999999E-3</v>
      </c>
      <c r="I7">
        <v>-1.6899999999999998E-2</v>
      </c>
      <c r="J7">
        <v>4.4000000000000003E-3</v>
      </c>
      <c r="K7">
        <v>-4.0000000000000002E-4</v>
      </c>
      <c r="L7">
        <v>-1.0699999999999999E-2</v>
      </c>
      <c r="M7">
        <v>-2.7799999999999998E-2</v>
      </c>
      <c r="N7">
        <v>7.4000000000000003E-3</v>
      </c>
      <c r="O7">
        <v>2.1499999999999998E-2</v>
      </c>
      <c r="Q7">
        <v>-1.6299999999999999E-2</v>
      </c>
      <c r="R7">
        <v>3.6200000000000003E-2</v>
      </c>
      <c r="S7">
        <v>0.1071</v>
      </c>
      <c r="U7">
        <v>-5.0000000000000001E-3</v>
      </c>
      <c r="V7">
        <v>-4.0000000000000001E-3</v>
      </c>
      <c r="X7">
        <v>4.4999999999999998E-2</v>
      </c>
      <c r="AA7">
        <v>1.9E-3</v>
      </c>
      <c r="AB7">
        <v>-3.5999999999999999E-3</v>
      </c>
      <c r="AD7">
        <v>2.2599999999999999E-2</v>
      </c>
      <c r="AE7">
        <v>2.5000000000000001E-3</v>
      </c>
      <c r="AF7">
        <v>-3.8800000000000001E-2</v>
      </c>
      <c r="AG7">
        <v>0.04</v>
      </c>
      <c r="AI7">
        <v>-2.4299999999999999E-2</v>
      </c>
      <c r="AL7">
        <v>-1.8200000000000001E-2</v>
      </c>
      <c r="AO7">
        <v>-5.3400000000000003E-2</v>
      </c>
      <c r="AQ7">
        <v>5.6800000000000003E-2</v>
      </c>
      <c r="AS7">
        <v>4.1000000000000003E-3</v>
      </c>
      <c r="AU7">
        <v>2.1399999999999999E-2</v>
      </c>
      <c r="AV7">
        <v>1.04E-2</v>
      </c>
      <c r="AX7">
        <v>-2.29E-2</v>
      </c>
      <c r="AY7">
        <v>3.0999999999999999E-3</v>
      </c>
      <c r="BB7">
        <v>1.23E-2</v>
      </c>
      <c r="BC7">
        <v>9.4000000000000004E-3</v>
      </c>
      <c r="BD7">
        <v>6.3100000000000003E-2</v>
      </c>
      <c r="BE7">
        <v>2.0299999999999999E-2</v>
      </c>
      <c r="BF7">
        <v>4.1700000000000001E-2</v>
      </c>
      <c r="BH7">
        <v>-1.18E-2</v>
      </c>
      <c r="BI7">
        <v>4.7999999999999996E-3</v>
      </c>
      <c r="BJ7">
        <v>-9.1000000000000004E-3</v>
      </c>
      <c r="BK7">
        <v>-2.9399999999999999E-2</v>
      </c>
      <c r="BL7">
        <v>2.9600000000000001E-2</v>
      </c>
      <c r="BO7">
        <v>2.8400000000000002E-2</v>
      </c>
      <c r="BP7">
        <v>2.7400000000000001E-2</v>
      </c>
      <c r="BS7">
        <v>3.5499999999999997E-2</v>
      </c>
      <c r="BX7">
        <v>-5.3E-3</v>
      </c>
      <c r="BY7">
        <v>-5.57E-2</v>
      </c>
      <c r="CA7">
        <v>2.87E-2</v>
      </c>
      <c r="CB7">
        <v>-3.9100000000000003E-2</v>
      </c>
      <c r="CC7">
        <v>1.7600000000000001E-2</v>
      </c>
      <c r="CE7">
        <v>-6.1999999999999998E-3</v>
      </c>
      <c r="CF7">
        <v>7.9799999999999996E-2</v>
      </c>
      <c r="CG7">
        <v>2.52E-2</v>
      </c>
      <c r="CK7">
        <v>2.87E-2</v>
      </c>
      <c r="CL7">
        <v>-1.8E-3</v>
      </c>
      <c r="CM7">
        <v>4.2599999999999999E-2</v>
      </c>
      <c r="CN7">
        <v>-1.8499999999999999E-2</v>
      </c>
      <c r="CO7">
        <v>8.1000000000000003E-2</v>
      </c>
      <c r="CQ7">
        <v>-5.3100000000000001E-2</v>
      </c>
      <c r="CS7">
        <v>1.6500000000000001E-2</v>
      </c>
      <c r="CU7">
        <v>-6.6E-3</v>
      </c>
      <c r="CW7">
        <v>3.9600000000000003E-2</v>
      </c>
      <c r="CY7">
        <v>5.1750000000000008E-3</v>
      </c>
      <c r="CZ7">
        <v>1.204090909090909E-2</v>
      </c>
    </row>
    <row r="8" spans="1:104" x14ac:dyDescent="0.25">
      <c r="A8" t="s">
        <v>7</v>
      </c>
      <c r="B8">
        <v>3.2000000000000002E-3</v>
      </c>
      <c r="C8">
        <v>-1.41E-2</v>
      </c>
      <c r="F8">
        <v>-8.3999999999999995E-3</v>
      </c>
      <c r="G8">
        <v>-3.3999999999999998E-3</v>
      </c>
      <c r="H8">
        <v>4.5600000000000002E-2</v>
      </c>
      <c r="I8">
        <v>-6.6E-3</v>
      </c>
      <c r="J8">
        <v>-5.4000000000000003E-3</v>
      </c>
      <c r="K8">
        <v>6.3899999999999998E-2</v>
      </c>
      <c r="L8">
        <v>4.1500000000000002E-2</v>
      </c>
      <c r="M8">
        <v>-1.7100000000000001E-2</v>
      </c>
      <c r="N8">
        <v>-1.54E-2</v>
      </c>
      <c r="O8">
        <v>2.7699999999999999E-2</v>
      </c>
      <c r="Q8">
        <v>6.5699999999999995E-2</v>
      </c>
      <c r="R8">
        <v>4.3400000000000001E-2</v>
      </c>
      <c r="S8">
        <v>-3.8999999999999998E-3</v>
      </c>
      <c r="U8">
        <v>1.5900000000000001E-2</v>
      </c>
      <c r="V8">
        <v>4.0300000000000002E-2</v>
      </c>
      <c r="X8">
        <v>5.9200000000000003E-2</v>
      </c>
      <c r="AA8">
        <v>2.6599999999999999E-2</v>
      </c>
      <c r="AB8">
        <v>3.8999999999999998E-3</v>
      </c>
      <c r="AD8">
        <v>-3.5700000000000003E-2</v>
      </c>
      <c r="AE8">
        <v>-9.9900000000000003E-2</v>
      </c>
      <c r="AF8">
        <v>-0.01</v>
      </c>
      <c r="AG8">
        <v>8.0999999999999996E-3</v>
      </c>
      <c r="AI8">
        <v>-3.15E-2</v>
      </c>
      <c r="AL8">
        <v>2.8000000000000001E-2</v>
      </c>
      <c r="AO8">
        <v>5.8900000000000001E-2</v>
      </c>
      <c r="AQ8">
        <v>3.2800000000000003E-2</v>
      </c>
      <c r="AS8">
        <v>7.5499999999999998E-2</v>
      </c>
      <c r="AU8">
        <v>1.8700000000000001E-2</v>
      </c>
      <c r="AV8">
        <v>-3.0200000000000001E-2</v>
      </c>
      <c r="AX8">
        <v>-1.38E-2</v>
      </c>
      <c r="AY8">
        <v>1.0699999999999999E-2</v>
      </c>
      <c r="BB8">
        <v>7.9799999999999996E-2</v>
      </c>
      <c r="BC8">
        <v>-9.5999999999999992E-3</v>
      </c>
      <c r="BD8">
        <v>4.7800000000000002E-2</v>
      </c>
      <c r="BE8">
        <v>3.7600000000000001E-2</v>
      </c>
      <c r="BF8">
        <v>6.08E-2</v>
      </c>
      <c r="BH8">
        <v>1.2200000000000001E-2</v>
      </c>
      <c r="BI8">
        <v>-5.4999999999999997E-3</v>
      </c>
      <c r="BJ8">
        <v>-3.1399999999999997E-2</v>
      </c>
      <c r="BK8">
        <v>2.2499999999999999E-2</v>
      </c>
      <c r="BL8">
        <v>-2.1999999999999999E-2</v>
      </c>
      <c r="BO8">
        <v>2.3E-2</v>
      </c>
      <c r="BP8">
        <v>3.2800000000000003E-2</v>
      </c>
      <c r="BS8">
        <v>2.64E-2</v>
      </c>
      <c r="BX8">
        <v>2.4500000000000001E-2</v>
      </c>
      <c r="BY8">
        <v>8.8700000000000001E-2</v>
      </c>
      <c r="CA8">
        <v>-9.7999999999999997E-3</v>
      </c>
      <c r="CB8">
        <v>-1.49E-2</v>
      </c>
      <c r="CC8">
        <v>5.6000000000000001E-2</v>
      </c>
      <c r="CE8">
        <v>-1.24E-2</v>
      </c>
      <c r="CF8">
        <v>-9.2299999999999993E-2</v>
      </c>
      <c r="CG8">
        <v>-7.3000000000000001E-3</v>
      </c>
      <c r="CK8">
        <v>1.84E-2</v>
      </c>
      <c r="CL8">
        <v>-3.1300000000000001E-2</v>
      </c>
      <c r="CM8">
        <v>-3.3000000000000002E-2</v>
      </c>
      <c r="CN8">
        <v>2E-3</v>
      </c>
      <c r="CO8">
        <v>2.4799999999999999E-2</v>
      </c>
      <c r="CQ8">
        <v>3.95E-2</v>
      </c>
      <c r="CS8">
        <v>4.2200000000000001E-2</v>
      </c>
      <c r="CU8">
        <v>-4.4000000000000003E-3</v>
      </c>
      <c r="CW8">
        <v>3.95E-2</v>
      </c>
      <c r="CY8">
        <v>1.40675E-2</v>
      </c>
      <c r="CZ8">
        <v>9.6772727272727271E-3</v>
      </c>
    </row>
    <row r="9" spans="1:104" x14ac:dyDescent="0.25">
      <c r="A9" t="s">
        <v>8</v>
      </c>
      <c r="B9">
        <v>2.8E-3</v>
      </c>
      <c r="C9">
        <v>-2.8400000000000002E-2</v>
      </c>
      <c r="F9">
        <v>-2.0999999999999999E-3</v>
      </c>
      <c r="G9">
        <v>-2.1499999999999998E-2</v>
      </c>
      <c r="H9">
        <v>3.56E-2</v>
      </c>
      <c r="I9">
        <v>-5.4600000000000003E-2</v>
      </c>
      <c r="J9">
        <v>2.0199999999999999E-2</v>
      </c>
      <c r="K9">
        <v>-4.9799999999999997E-2</v>
      </c>
      <c r="L9">
        <v>1.43E-2</v>
      </c>
      <c r="M9">
        <v>-6.4000000000000003E-3</v>
      </c>
      <c r="N9">
        <v>-3.8300000000000001E-2</v>
      </c>
      <c r="O9">
        <v>-1.0500000000000001E-2</v>
      </c>
      <c r="Q9">
        <v>-4.9099999999999998E-2</v>
      </c>
      <c r="R9">
        <v>-2.4299999999999999E-2</v>
      </c>
      <c r="S9">
        <v>-3.9600000000000003E-2</v>
      </c>
      <c r="U9">
        <v>-7.0000000000000001E-3</v>
      </c>
      <c r="V9">
        <v>-7.4700000000000003E-2</v>
      </c>
      <c r="X9">
        <v>6.4000000000000003E-3</v>
      </c>
      <c r="AA9">
        <v>-3.0300000000000001E-2</v>
      </c>
      <c r="AB9">
        <v>-3.4099999999999998E-2</v>
      </c>
      <c r="AD9">
        <v>-1.12E-2</v>
      </c>
      <c r="AE9">
        <v>-1.5699999999999999E-2</v>
      </c>
      <c r="AF9">
        <v>2.1999999999999999E-2</v>
      </c>
      <c r="AG9">
        <v>9.9000000000000008E-3</v>
      </c>
      <c r="AI9">
        <v>-4.8999999999999998E-3</v>
      </c>
      <c r="AL9">
        <v>2.64E-2</v>
      </c>
      <c r="AO9">
        <v>-3.7100000000000001E-2</v>
      </c>
      <c r="AQ9">
        <v>1.01E-2</v>
      </c>
      <c r="AS9">
        <v>-4.9500000000000002E-2</v>
      </c>
      <c r="AU9">
        <v>-8.1900000000000001E-2</v>
      </c>
      <c r="AV9">
        <v>-2.8E-3</v>
      </c>
      <c r="AX9">
        <v>5.5300000000000002E-2</v>
      </c>
      <c r="AY9">
        <v>-1.9599999999999999E-2</v>
      </c>
      <c r="BB9">
        <v>-4.3299999999999998E-2</v>
      </c>
      <c r="BC9">
        <v>2E-3</v>
      </c>
      <c r="BD9">
        <v>3.2000000000000002E-3</v>
      </c>
      <c r="BE9">
        <v>-3.04E-2</v>
      </c>
      <c r="BF9">
        <v>-1.9599999999999999E-2</v>
      </c>
      <c r="BH9">
        <v>-4.8999999999999998E-3</v>
      </c>
      <c r="BI9">
        <v>-5.4000000000000003E-3</v>
      </c>
      <c r="BJ9">
        <v>-3.1600000000000003E-2</v>
      </c>
      <c r="BK9">
        <v>-8.9999999999999998E-4</v>
      </c>
      <c r="BL9">
        <v>4.5199999999999997E-2</v>
      </c>
      <c r="BO9">
        <v>3.9E-2</v>
      </c>
      <c r="BP9">
        <v>1.46E-2</v>
      </c>
      <c r="BS9">
        <v>-8.6E-3</v>
      </c>
      <c r="BX9">
        <v>6.4199999999999993E-2</v>
      </c>
      <c r="BY9">
        <v>4.5400000000000003E-2</v>
      </c>
      <c r="CA9">
        <v>2.6599999999999999E-2</v>
      </c>
      <c r="CB9">
        <v>6.5699999999999995E-2</v>
      </c>
      <c r="CC9">
        <v>-2.7799999999999998E-2</v>
      </c>
      <c r="CE9">
        <v>7.6300000000000007E-2</v>
      </c>
      <c r="CF9">
        <v>-3.2000000000000002E-3</v>
      </c>
      <c r="CG9">
        <v>3.56E-2</v>
      </c>
      <c r="CK9">
        <v>2.5000000000000001E-3</v>
      </c>
      <c r="CL9">
        <v>-4.8899999999999999E-2</v>
      </c>
      <c r="CM9">
        <v>-1.43E-2</v>
      </c>
      <c r="CN9">
        <v>-1.3899999999999999E-2</v>
      </c>
      <c r="CO9">
        <v>1.21E-2</v>
      </c>
      <c r="CQ9">
        <v>8.4000000000000005E-2</v>
      </c>
      <c r="CS9">
        <v>-4.07E-2</v>
      </c>
      <c r="CU9">
        <v>-2.93E-2</v>
      </c>
      <c r="CW9">
        <v>-6.1999999999999998E-3</v>
      </c>
      <c r="CY9">
        <v>-1.558E-2</v>
      </c>
      <c r="CZ9">
        <v>1.442727272727273E-2</v>
      </c>
    </row>
    <row r="10" spans="1:104" x14ac:dyDescent="0.25">
      <c r="A10" t="s">
        <v>9</v>
      </c>
      <c r="B10">
        <v>2.3E-3</v>
      </c>
      <c r="C10">
        <v>-2.3699999999999999E-2</v>
      </c>
      <c r="F10">
        <v>2.0799999999999999E-2</v>
      </c>
      <c r="G10">
        <v>2.76E-2</v>
      </c>
      <c r="H10">
        <v>1.95E-2</v>
      </c>
      <c r="I10">
        <v>2.3099999999999999E-2</v>
      </c>
      <c r="J10">
        <v>-3.5999999999999999E-3</v>
      </c>
      <c r="K10">
        <v>-2.0799999999999999E-2</v>
      </c>
      <c r="L10">
        <v>1.4E-3</v>
      </c>
      <c r="M10">
        <v>1.6400000000000001E-2</v>
      </c>
      <c r="N10">
        <v>2.12E-2</v>
      </c>
      <c r="O10">
        <v>3.9800000000000002E-2</v>
      </c>
      <c r="Q10">
        <v>3.5000000000000003E-2</v>
      </c>
      <c r="R10">
        <v>3.0800000000000001E-2</v>
      </c>
      <c r="S10">
        <v>-2.0000000000000001E-4</v>
      </c>
      <c r="U10">
        <v>-1.9E-3</v>
      </c>
      <c r="V10">
        <v>-1.8100000000000002E-2</v>
      </c>
      <c r="X10">
        <v>-1.2999999999999999E-2</v>
      </c>
      <c r="AA10">
        <v>1.6299999999999999E-2</v>
      </c>
      <c r="AB10">
        <v>3.3999999999999998E-3</v>
      </c>
      <c r="AD10">
        <v>1.6400000000000001E-2</v>
      </c>
      <c r="AE10">
        <v>-4.1599999999999998E-2</v>
      </c>
      <c r="AF10">
        <v>1.6299999999999999E-2</v>
      </c>
      <c r="AG10">
        <v>7.1000000000000004E-3</v>
      </c>
      <c r="AI10">
        <v>-6.0100000000000001E-2</v>
      </c>
      <c r="AL10">
        <v>3.6499999999999998E-2</v>
      </c>
      <c r="AO10">
        <v>-2.1100000000000001E-2</v>
      </c>
      <c r="AQ10">
        <v>-3.4299999999999997E-2</v>
      </c>
      <c r="AS10">
        <v>2.47E-2</v>
      </c>
      <c r="AU10">
        <v>-1.3299999999999999E-2</v>
      </c>
      <c r="AV10">
        <v>-4.5199999999999997E-2</v>
      </c>
      <c r="AX10">
        <v>1.49E-2</v>
      </c>
      <c r="AY10">
        <v>5.9499999999999997E-2</v>
      </c>
      <c r="BB10">
        <v>4.6199999999999998E-2</v>
      </c>
      <c r="BC10">
        <v>7.5499999999999998E-2</v>
      </c>
      <c r="BD10">
        <v>2.9399999999999999E-2</v>
      </c>
      <c r="BE10">
        <v>9.4000000000000004E-3</v>
      </c>
      <c r="BF10">
        <v>3.39E-2</v>
      </c>
      <c r="BH10">
        <v>-3.8999999999999998E-3</v>
      </c>
      <c r="BI10">
        <v>1.32E-2</v>
      </c>
      <c r="BJ10">
        <v>4.3200000000000002E-2</v>
      </c>
      <c r="BK10">
        <v>7.9000000000000008E-3</v>
      </c>
      <c r="BL10">
        <v>1.95E-2</v>
      </c>
      <c r="BO10">
        <v>-1.14E-2</v>
      </c>
      <c r="BP10">
        <v>-5.4999999999999997E-3</v>
      </c>
      <c r="BS10">
        <v>2.01E-2</v>
      </c>
      <c r="BX10">
        <v>3.9399999999999998E-2</v>
      </c>
      <c r="BY10">
        <v>1.8599999999999998E-2</v>
      </c>
      <c r="CA10">
        <v>1.66E-2</v>
      </c>
      <c r="CB10">
        <v>-1.55E-2</v>
      </c>
      <c r="CC10">
        <v>-4.3700000000000003E-2</v>
      </c>
      <c r="CE10">
        <v>0.03</v>
      </c>
      <c r="CF10">
        <v>7.9799999999999996E-2</v>
      </c>
      <c r="CG10">
        <v>-3.0800000000000001E-2</v>
      </c>
      <c r="CK10">
        <v>2.3099999999999999E-2</v>
      </c>
      <c r="CL10">
        <v>7.5499999999999998E-2</v>
      </c>
      <c r="CM10">
        <v>7.3000000000000001E-3</v>
      </c>
      <c r="CN10">
        <v>-1.38E-2</v>
      </c>
      <c r="CO10">
        <v>3.1899999999999998E-2</v>
      </c>
      <c r="CQ10">
        <v>-3.2000000000000002E-3</v>
      </c>
      <c r="CS10">
        <v>2.92E-2</v>
      </c>
      <c r="CU10">
        <v>1.1900000000000001E-2</v>
      </c>
      <c r="CW10">
        <v>5.9299999999999999E-2</v>
      </c>
      <c r="CY10">
        <v>9.5175000000000017E-3</v>
      </c>
      <c r="CZ10">
        <v>1.5736363636363639E-2</v>
      </c>
    </row>
    <row r="11" spans="1:104" x14ac:dyDescent="0.25">
      <c r="A11" t="s">
        <v>10</v>
      </c>
      <c r="B11">
        <v>2.7000000000000001E-3</v>
      </c>
      <c r="C11">
        <v>-1.7899999999999999E-2</v>
      </c>
      <c r="F11">
        <v>1.41E-2</v>
      </c>
      <c r="G11">
        <v>9.7000000000000003E-3</v>
      </c>
      <c r="H11">
        <v>-2.6100000000000002E-2</v>
      </c>
      <c r="I11">
        <v>-3.5000000000000001E-3</v>
      </c>
      <c r="J11">
        <v>2.0400000000000001E-2</v>
      </c>
      <c r="K11">
        <v>-4.7000000000000002E-3</v>
      </c>
      <c r="L11">
        <v>-8.2000000000000007E-3</v>
      </c>
      <c r="M11">
        <v>5.7000000000000002E-3</v>
      </c>
      <c r="N11">
        <v>5.4000000000000003E-3</v>
      </c>
      <c r="O11">
        <v>-3.6400000000000002E-2</v>
      </c>
      <c r="Q11">
        <v>-3.2099999999999997E-2</v>
      </c>
      <c r="R11">
        <v>-4.0599999999999997E-2</v>
      </c>
      <c r="S11">
        <v>-4.7899999999999998E-2</v>
      </c>
      <c r="U11">
        <v>-2.5999999999999999E-3</v>
      </c>
      <c r="V11">
        <v>-2E-3</v>
      </c>
      <c r="X11">
        <v>2.07E-2</v>
      </c>
      <c r="AA11">
        <v>-2.9499999999999998E-2</v>
      </c>
      <c r="AB11">
        <v>6.1999999999999998E-3</v>
      </c>
      <c r="AD11">
        <v>6.7999999999999996E-3</v>
      </c>
      <c r="AE11">
        <v>2.4899999999999999E-2</v>
      </c>
      <c r="AF11">
        <v>1.03E-2</v>
      </c>
      <c r="AG11">
        <v>-1.6999999999999999E-3</v>
      </c>
      <c r="AI11">
        <v>1.2500000000000001E-2</v>
      </c>
      <c r="AL11">
        <v>-1.6999999999999999E-3</v>
      </c>
      <c r="AO11">
        <v>2.5700000000000001E-2</v>
      </c>
      <c r="AQ11">
        <v>-0.03</v>
      </c>
      <c r="AS11">
        <v>-8.5000000000000006E-3</v>
      </c>
      <c r="AU11">
        <v>-7.51E-2</v>
      </c>
      <c r="AV11">
        <v>3.1800000000000002E-2</v>
      </c>
      <c r="AX11">
        <v>-2.5899999999999999E-2</v>
      </c>
      <c r="AY11">
        <v>2.69E-2</v>
      </c>
      <c r="BB11">
        <v>-1.7299999999999999E-2</v>
      </c>
      <c r="BC11">
        <v>-2.93E-2</v>
      </c>
      <c r="BD11">
        <v>-5.7500000000000002E-2</v>
      </c>
      <c r="BE11">
        <v>-2.5000000000000001E-3</v>
      </c>
      <c r="BF11">
        <v>-1.09E-2</v>
      </c>
      <c r="BH11">
        <v>-2.0000000000000001E-4</v>
      </c>
      <c r="BI11">
        <v>-3.3799999999999997E-2</v>
      </c>
      <c r="BJ11">
        <v>1.47E-2</v>
      </c>
      <c r="BK11">
        <v>4.02E-2</v>
      </c>
      <c r="BL11">
        <v>0.03</v>
      </c>
      <c r="BO11">
        <v>-2.5399999999999999E-2</v>
      </c>
      <c r="BP11">
        <v>5.1000000000000004E-3</v>
      </c>
      <c r="BS11">
        <v>-3.5999999999999999E-3</v>
      </c>
      <c r="BX11">
        <v>-4.8500000000000001E-2</v>
      </c>
      <c r="BY11">
        <v>-1.7899999999999999E-2</v>
      </c>
      <c r="CA11">
        <v>3.3E-3</v>
      </c>
      <c r="CB11">
        <v>-3.7400000000000003E-2</v>
      </c>
      <c r="CC11">
        <v>2.23E-2</v>
      </c>
      <c r="CE11">
        <v>-4.3E-3</v>
      </c>
      <c r="CF11">
        <v>-6.5100000000000005E-2</v>
      </c>
      <c r="CG11">
        <v>-4.7199999999999999E-2</v>
      </c>
      <c r="CK11">
        <v>9.7999999999999997E-3</v>
      </c>
      <c r="CL11">
        <v>3.7100000000000001E-2</v>
      </c>
      <c r="CM11">
        <v>-2.8999999999999998E-3</v>
      </c>
      <c r="CN11">
        <v>-6.3500000000000001E-2</v>
      </c>
      <c r="CO11">
        <v>5.5999999999999999E-3</v>
      </c>
      <c r="CQ11">
        <v>-4.3099999999999999E-2</v>
      </c>
      <c r="CS11">
        <v>2.0500000000000001E-2</v>
      </c>
      <c r="CU11">
        <v>-1.11E-2</v>
      </c>
      <c r="CW11">
        <v>-8.3999999999999995E-3</v>
      </c>
      <c r="CY11">
        <v>-7.7524999999999998E-3</v>
      </c>
      <c r="CZ11">
        <v>-9.2954545454545442E-3</v>
      </c>
    </row>
    <row r="12" spans="1:104" x14ac:dyDescent="0.25">
      <c r="A12" t="s">
        <v>11</v>
      </c>
      <c r="B12">
        <v>2.3E-3</v>
      </c>
      <c r="C12">
        <v>2.3800000000000002E-2</v>
      </c>
      <c r="F12">
        <v>6.9999999999999999E-4</v>
      </c>
      <c r="G12">
        <v>-3.7499999999999999E-2</v>
      </c>
      <c r="H12">
        <v>2.1299999999999999E-2</v>
      </c>
      <c r="I12">
        <v>-5.7999999999999996E-3</v>
      </c>
      <c r="J12">
        <v>-2.3400000000000001E-2</v>
      </c>
      <c r="K12">
        <v>-2.7900000000000001E-2</v>
      </c>
      <c r="L12">
        <v>-2.6599999999999999E-2</v>
      </c>
      <c r="M12">
        <v>1.29E-2</v>
      </c>
      <c r="N12">
        <v>-5.0000000000000001E-4</v>
      </c>
      <c r="O12">
        <v>3.8E-3</v>
      </c>
      <c r="Q12">
        <v>-2.12E-2</v>
      </c>
      <c r="R12">
        <v>1.6000000000000001E-3</v>
      </c>
      <c r="S12">
        <v>3.0300000000000001E-2</v>
      </c>
      <c r="U12">
        <v>1.2999999999999999E-2</v>
      </c>
      <c r="V12">
        <v>-2.1600000000000001E-2</v>
      </c>
      <c r="X12">
        <v>1.2E-2</v>
      </c>
      <c r="AA12">
        <v>-3.2099999999999997E-2</v>
      </c>
      <c r="AB12">
        <v>1.9900000000000001E-2</v>
      </c>
      <c r="AD12">
        <v>2.1299999999999999E-2</v>
      </c>
      <c r="AE12">
        <v>-2.8E-3</v>
      </c>
      <c r="AF12">
        <v>-2.1899999999999999E-2</v>
      </c>
      <c r="AG12">
        <v>-5.0000000000000001E-4</v>
      </c>
      <c r="AI12">
        <v>-3.9699999999999999E-2</v>
      </c>
      <c r="AL12">
        <v>-4.3E-3</v>
      </c>
      <c r="AO12">
        <v>-3.2399999999999998E-2</v>
      </c>
      <c r="AQ12">
        <v>6.0199999999999997E-2</v>
      </c>
      <c r="AS12">
        <v>-9.2999999999999992E-3</v>
      </c>
      <c r="AU12">
        <v>-2.53E-2</v>
      </c>
      <c r="AV12">
        <v>1.6299999999999999E-2</v>
      </c>
      <c r="AX12">
        <v>5.2900000000000003E-2</v>
      </c>
      <c r="AY12">
        <v>3.5400000000000001E-2</v>
      </c>
      <c r="BB12">
        <v>-3.8E-3</v>
      </c>
      <c r="BC12">
        <v>2.8199999999999999E-2</v>
      </c>
      <c r="BD12">
        <v>3.7699999999999997E-2</v>
      </c>
      <c r="BE12">
        <v>6.1699999999999998E-2</v>
      </c>
      <c r="BF12">
        <v>4.7199999999999999E-2</v>
      </c>
      <c r="BH12">
        <v>3.8E-3</v>
      </c>
      <c r="BI12">
        <v>1.9599999999999999E-2</v>
      </c>
      <c r="BJ12">
        <v>-1.12E-2</v>
      </c>
      <c r="BK12">
        <v>-2.9999999999999997E-4</v>
      </c>
      <c r="BL12">
        <v>-4.9700000000000001E-2</v>
      </c>
      <c r="BO12">
        <v>-1.3599999999999999E-2</v>
      </c>
      <c r="BP12">
        <v>-1.9400000000000001E-2</v>
      </c>
      <c r="BS12">
        <v>-4.7899999999999998E-2</v>
      </c>
      <c r="BX12">
        <v>-9.1000000000000004E-3</v>
      </c>
      <c r="BY12">
        <v>9.2999999999999992E-3</v>
      </c>
      <c r="CA12">
        <v>-9.9000000000000008E-3</v>
      </c>
      <c r="CB12">
        <v>1.47E-2</v>
      </c>
      <c r="CC12">
        <v>1.46E-2</v>
      </c>
      <c r="CE12">
        <v>2.7300000000000001E-2</v>
      </c>
      <c r="CF12">
        <v>2.1899999999999999E-2</v>
      </c>
      <c r="CG12">
        <v>6.5100000000000005E-2</v>
      </c>
      <c r="CK12">
        <v>-1.9699999999999999E-2</v>
      </c>
      <c r="CL12">
        <v>8.7300000000000003E-2</v>
      </c>
      <c r="CM12">
        <v>-3.3E-3</v>
      </c>
      <c r="CN12">
        <v>4.9099999999999998E-2</v>
      </c>
      <c r="CO12">
        <v>-6.4600000000000005E-2</v>
      </c>
      <c r="CQ12">
        <v>-9.1000000000000004E-3</v>
      </c>
      <c r="CS12">
        <v>-2.5000000000000001E-2</v>
      </c>
      <c r="CU12">
        <v>2.1000000000000001E-2</v>
      </c>
      <c r="CW12">
        <v>5.9200000000000003E-2</v>
      </c>
      <c r="CY12">
        <v>4.3949999999999996E-3</v>
      </c>
      <c r="CZ12">
        <v>4.45E-3</v>
      </c>
    </row>
    <row r="13" spans="1:104" x14ac:dyDescent="0.25">
      <c r="A13" t="s">
        <v>12</v>
      </c>
      <c r="B13">
        <v>2.3E-3</v>
      </c>
      <c r="C13">
        <v>3.8800000000000001E-2</v>
      </c>
      <c r="F13">
        <v>-6.0000000000000001E-3</v>
      </c>
      <c r="G13">
        <v>3.0099999999999998E-2</v>
      </c>
      <c r="H13">
        <v>2.63E-2</v>
      </c>
      <c r="I13">
        <v>-5.1000000000000004E-3</v>
      </c>
      <c r="J13">
        <v>-1.5900000000000001E-2</v>
      </c>
      <c r="K13">
        <v>5.0000000000000001E-4</v>
      </c>
      <c r="L13">
        <v>-2.4299999999999999E-2</v>
      </c>
      <c r="M13">
        <v>-1.3899999999999999E-2</v>
      </c>
      <c r="N13">
        <v>7.9000000000000008E-3</v>
      </c>
      <c r="O13">
        <v>-9.7000000000000003E-3</v>
      </c>
      <c r="Q13">
        <v>3.3599999999999998E-2</v>
      </c>
      <c r="R13">
        <v>2.29E-2</v>
      </c>
      <c r="S13">
        <v>-2.41E-2</v>
      </c>
      <c r="U13">
        <v>-2.3999999999999998E-3</v>
      </c>
      <c r="V13">
        <v>-3.85E-2</v>
      </c>
      <c r="X13">
        <v>-2.0199999999999999E-2</v>
      </c>
      <c r="AA13">
        <v>4.0800000000000003E-2</v>
      </c>
      <c r="AB13">
        <v>7.4000000000000003E-3</v>
      </c>
      <c r="AD13">
        <v>1.06E-2</v>
      </c>
      <c r="AE13">
        <v>-2.0199999999999999E-2</v>
      </c>
      <c r="AF13">
        <v>3.95E-2</v>
      </c>
      <c r="AG13">
        <v>-1.5900000000000001E-2</v>
      </c>
      <c r="AI13">
        <v>6.6600000000000006E-2</v>
      </c>
      <c r="AL13">
        <v>-1.15E-2</v>
      </c>
      <c r="AO13">
        <v>-7.7200000000000005E-2</v>
      </c>
      <c r="AQ13">
        <v>-3.5999999999999999E-3</v>
      </c>
      <c r="AS13">
        <v>6.9400000000000003E-2</v>
      </c>
      <c r="AU13">
        <v>5.62E-2</v>
      </c>
      <c r="AV13">
        <v>4.1700000000000001E-2</v>
      </c>
      <c r="AX13">
        <v>3.49E-2</v>
      </c>
      <c r="AY13">
        <v>6.9999999999999999E-4</v>
      </c>
      <c r="BB13">
        <v>3.9899999999999998E-2</v>
      </c>
      <c r="BC13">
        <v>4.87E-2</v>
      </c>
      <c r="BD13">
        <v>7.7999999999999996E-3</v>
      </c>
      <c r="BE13">
        <v>8.2900000000000001E-2</v>
      </c>
      <c r="BF13">
        <v>-2.7000000000000001E-3</v>
      </c>
      <c r="BH13">
        <v>3.49E-2</v>
      </c>
      <c r="BI13">
        <v>9.9000000000000008E-3</v>
      </c>
      <c r="BJ13">
        <v>-2.8899999999999999E-2</v>
      </c>
      <c r="BK13">
        <v>2.3099999999999999E-2</v>
      </c>
      <c r="BL13">
        <v>2.81E-2</v>
      </c>
      <c r="BO13">
        <v>-9.4000000000000004E-3</v>
      </c>
      <c r="BP13">
        <v>1.9300000000000001E-2</v>
      </c>
      <c r="BS13">
        <v>-5.1999999999999998E-3</v>
      </c>
      <c r="BX13">
        <v>1.3599999999999999E-2</v>
      </c>
      <c r="BY13">
        <v>2.23E-2</v>
      </c>
      <c r="CA13">
        <v>-2.6200000000000001E-2</v>
      </c>
      <c r="CB13">
        <v>2.7000000000000001E-3</v>
      </c>
      <c r="CC13">
        <v>-3.5099999999999999E-2</v>
      </c>
      <c r="CE13">
        <v>4.5999999999999999E-3</v>
      </c>
      <c r="CF13">
        <v>-1.26E-2</v>
      </c>
      <c r="CG13">
        <v>-2.2200000000000001E-2</v>
      </c>
      <c r="CK13">
        <v>3.8800000000000001E-2</v>
      </c>
      <c r="CL13">
        <v>1.5E-3</v>
      </c>
      <c r="CM13">
        <v>-4.8500000000000001E-2</v>
      </c>
      <c r="CN13">
        <v>4.6699999999999998E-2</v>
      </c>
      <c r="CO13">
        <v>7.1000000000000004E-3</v>
      </c>
      <c r="CQ13">
        <v>-9.7600000000000006E-2</v>
      </c>
      <c r="CS13">
        <v>1.7500000000000002E-2</v>
      </c>
      <c r="CU13">
        <v>-2.1000000000000001E-2</v>
      </c>
      <c r="CW13">
        <v>2.2800000000000001E-2</v>
      </c>
      <c r="CY13">
        <v>1.07975E-2</v>
      </c>
      <c r="CZ13">
        <v>-1.3500000000000001E-3</v>
      </c>
    </row>
    <row r="14" spans="1:104" x14ac:dyDescent="0.25">
      <c r="A14" t="s">
        <v>13</v>
      </c>
      <c r="B14">
        <v>2.5999999999999999E-3</v>
      </c>
      <c r="C14">
        <v>4.9500000000000002E-2</v>
      </c>
      <c r="F14">
        <v>-3.8100000000000002E-2</v>
      </c>
      <c r="G14">
        <v>-5.8999999999999999E-3</v>
      </c>
      <c r="H14">
        <v>2.7E-2</v>
      </c>
      <c r="I14">
        <v>5.9999999999999995E-4</v>
      </c>
      <c r="J14">
        <v>2.4400000000000002E-2</v>
      </c>
      <c r="K14">
        <v>1.0500000000000001E-2</v>
      </c>
      <c r="L14">
        <v>-8.2000000000000007E-3</v>
      </c>
      <c r="M14">
        <v>3.0300000000000001E-2</v>
      </c>
      <c r="N14">
        <v>-1.09E-2</v>
      </c>
      <c r="O14">
        <v>2.2100000000000002E-2</v>
      </c>
      <c r="Q14">
        <v>-1.78E-2</v>
      </c>
      <c r="R14">
        <v>-2.3699999999999999E-2</v>
      </c>
      <c r="S14">
        <v>-1.38E-2</v>
      </c>
      <c r="U14">
        <v>-1.4999999999999999E-2</v>
      </c>
      <c r="V14">
        <v>2.7E-2</v>
      </c>
      <c r="X14">
        <v>-1.55E-2</v>
      </c>
      <c r="AA14">
        <v>6.9999999999999999E-4</v>
      </c>
      <c r="AB14">
        <v>-2.4500000000000001E-2</v>
      </c>
      <c r="AD14">
        <v>1.6000000000000001E-3</v>
      </c>
      <c r="AE14">
        <v>0.1226</v>
      </c>
      <c r="AF14">
        <v>7.7000000000000002E-3</v>
      </c>
      <c r="AG14">
        <v>-2.63E-2</v>
      </c>
      <c r="AI14">
        <v>-3.1399999999999997E-2</v>
      </c>
      <c r="AL14">
        <v>-1.8599999999999998E-2</v>
      </c>
      <c r="AO14">
        <v>-7.51E-2</v>
      </c>
      <c r="AQ14">
        <v>4.2099999999999999E-2</v>
      </c>
      <c r="AS14">
        <v>-4.0000000000000002E-4</v>
      </c>
      <c r="AU14">
        <v>7.17E-2</v>
      </c>
      <c r="AV14">
        <v>-4.0000000000000001E-3</v>
      </c>
      <c r="AX14">
        <v>-7.7600000000000002E-2</v>
      </c>
      <c r="AY14">
        <v>1.83E-2</v>
      </c>
      <c r="BB14">
        <v>-2.2000000000000001E-3</v>
      </c>
      <c r="BC14">
        <v>-6.1000000000000004E-3</v>
      </c>
      <c r="BD14">
        <v>-1E-3</v>
      </c>
      <c r="BE14">
        <v>5.1299999999999998E-2</v>
      </c>
      <c r="BF14">
        <v>-1.9199999999999998E-2</v>
      </c>
      <c r="BH14">
        <v>4.1200000000000001E-2</v>
      </c>
      <c r="BI14">
        <v>2.4299999999999999E-2</v>
      </c>
      <c r="BJ14">
        <v>-1.09E-2</v>
      </c>
      <c r="BK14">
        <v>5.5999999999999999E-3</v>
      </c>
      <c r="BL14">
        <v>1.4E-3</v>
      </c>
      <c r="BO14">
        <v>3.85E-2</v>
      </c>
      <c r="BP14">
        <v>-2.8E-3</v>
      </c>
      <c r="BS14">
        <v>-7.4000000000000003E-3</v>
      </c>
      <c r="BX14">
        <v>8.5000000000000006E-3</v>
      </c>
      <c r="BY14">
        <v>7.4000000000000003E-3</v>
      </c>
      <c r="CA14">
        <v>-1.09E-2</v>
      </c>
      <c r="CB14">
        <v>-3.7000000000000002E-3</v>
      </c>
      <c r="CC14">
        <v>-2.7799999999999998E-2</v>
      </c>
      <c r="CE14">
        <v>2.1100000000000001E-2</v>
      </c>
      <c r="CF14">
        <v>-1.0800000000000001E-2</v>
      </c>
      <c r="CG14">
        <v>-4.6800000000000001E-2</v>
      </c>
      <c r="CK14">
        <v>7.1000000000000004E-3</v>
      </c>
      <c r="CL14">
        <v>7.1000000000000004E-3</v>
      </c>
      <c r="CM14">
        <v>1.55E-2</v>
      </c>
      <c r="CN14">
        <v>-4.3200000000000002E-2</v>
      </c>
      <c r="CO14">
        <v>7.4999999999999997E-3</v>
      </c>
      <c r="CQ14">
        <v>2E-3</v>
      </c>
      <c r="CS14">
        <v>4.4999999999999998E-2</v>
      </c>
      <c r="CU14">
        <v>-8.3999999999999995E-3</v>
      </c>
      <c r="CW14">
        <v>4.0000000000000001E-3</v>
      </c>
      <c r="CY14">
        <v>3.167500000000001E-3</v>
      </c>
      <c r="CZ14">
        <v>4.0454545454545431E-4</v>
      </c>
    </row>
    <row r="15" spans="1:104" x14ac:dyDescent="0.25">
      <c r="A15" t="s">
        <v>14</v>
      </c>
      <c r="B15">
        <v>1.6999999999999999E-3</v>
      </c>
      <c r="C15">
        <v>2.8299999999999999E-2</v>
      </c>
      <c r="F15">
        <v>2.6800000000000001E-2</v>
      </c>
      <c r="G15">
        <v>3.4799999999999998E-2</v>
      </c>
      <c r="H15">
        <v>3.6200000000000003E-2</v>
      </c>
      <c r="I15">
        <v>1.89E-2</v>
      </c>
      <c r="J15">
        <v>4.2799999999999998E-2</v>
      </c>
      <c r="K15">
        <v>1.83E-2</v>
      </c>
      <c r="L15">
        <v>-9.5999999999999992E-3</v>
      </c>
      <c r="M15">
        <v>-9.1000000000000004E-3</v>
      </c>
      <c r="N15">
        <v>1.3100000000000001E-2</v>
      </c>
      <c r="O15">
        <v>7.9000000000000008E-3</v>
      </c>
      <c r="Q15">
        <v>-9.9000000000000008E-3</v>
      </c>
      <c r="R15">
        <v>-6.0000000000000001E-3</v>
      </c>
      <c r="S15">
        <v>5.0200000000000002E-2</v>
      </c>
      <c r="U15">
        <v>-8.6E-3</v>
      </c>
      <c r="V15">
        <v>8.9999999999999998E-4</v>
      </c>
      <c r="X15">
        <v>2.0199999999999999E-2</v>
      </c>
      <c r="AA15">
        <v>-1.04E-2</v>
      </c>
      <c r="AB15">
        <v>6.5199999999999994E-2</v>
      </c>
      <c r="AD15">
        <v>1.1000000000000001E-3</v>
      </c>
      <c r="AE15">
        <v>5.1999999999999998E-2</v>
      </c>
      <c r="AF15">
        <v>8.3000000000000001E-3</v>
      </c>
      <c r="AG15">
        <v>7.4999999999999997E-3</v>
      </c>
      <c r="AI15">
        <v>-9.2499999999999999E-2</v>
      </c>
      <c r="AL15">
        <v>4.4000000000000003E-3</v>
      </c>
      <c r="AO15">
        <v>-3.3E-3</v>
      </c>
      <c r="AQ15">
        <v>-1.3599999999999999E-2</v>
      </c>
      <c r="AS15">
        <v>6.0600000000000001E-2</v>
      </c>
      <c r="AU15">
        <v>1.7500000000000002E-2</v>
      </c>
      <c r="AV15">
        <v>4.2799999999999998E-2</v>
      </c>
      <c r="AX15">
        <v>-2.53E-2</v>
      </c>
      <c r="AY15">
        <v>-2.63E-2</v>
      </c>
      <c r="BB15">
        <v>-1.21E-2</v>
      </c>
      <c r="BC15">
        <v>-1.46E-2</v>
      </c>
      <c r="BD15">
        <v>-8.8999999999999999E-3</v>
      </c>
      <c r="BE15">
        <v>0</v>
      </c>
      <c r="BF15">
        <v>6.4000000000000003E-3</v>
      </c>
      <c r="BH15">
        <v>2.06E-2</v>
      </c>
      <c r="BI15">
        <v>1.83E-2</v>
      </c>
      <c r="BJ15">
        <v>-5.45E-2</v>
      </c>
      <c r="BK15">
        <v>4.1999999999999997E-3</v>
      </c>
      <c r="BL15">
        <v>3.0599999999999999E-2</v>
      </c>
      <c r="BO15">
        <v>-3.5400000000000001E-2</v>
      </c>
      <c r="BP15">
        <v>-5.7999999999999996E-3</v>
      </c>
      <c r="BS15">
        <v>3.8100000000000002E-2</v>
      </c>
      <c r="BX15">
        <v>-2.5999999999999999E-2</v>
      </c>
      <c r="BY15">
        <v>3.0700000000000002E-2</v>
      </c>
      <c r="CA15">
        <v>-1.9E-3</v>
      </c>
      <c r="CB15">
        <v>4.9700000000000001E-2</v>
      </c>
      <c r="CC15">
        <v>-2.9600000000000001E-2</v>
      </c>
      <c r="CE15">
        <v>8.6999999999999994E-3</v>
      </c>
      <c r="CF15">
        <v>4.82E-2</v>
      </c>
      <c r="CG15">
        <v>-6.2300000000000001E-2</v>
      </c>
      <c r="CK15">
        <v>4.1000000000000003E-3</v>
      </c>
      <c r="CL15">
        <v>-1.5699999999999999E-2</v>
      </c>
      <c r="CM15">
        <v>2.1299999999999999E-2</v>
      </c>
      <c r="CN15">
        <v>1.14E-2</v>
      </c>
      <c r="CO15">
        <v>3.7100000000000001E-2</v>
      </c>
      <c r="CQ15">
        <v>3.5799999999999998E-2</v>
      </c>
      <c r="CS15">
        <v>1.4E-2</v>
      </c>
      <c r="CU15">
        <v>3.6600000000000001E-2</v>
      </c>
      <c r="CW15">
        <v>-2.4899999999999999E-2</v>
      </c>
      <c r="CY15">
        <v>7.4599999999999996E-3</v>
      </c>
      <c r="CZ15">
        <v>7.677272727272727E-3</v>
      </c>
    </row>
    <row r="16" spans="1:104" x14ac:dyDescent="0.25">
      <c r="A16" t="s">
        <v>15</v>
      </c>
      <c r="B16">
        <v>1.8E-3</v>
      </c>
      <c r="C16">
        <v>-7.8600000000000003E-2</v>
      </c>
      <c r="F16">
        <v>-9.9000000000000008E-3</v>
      </c>
      <c r="G16">
        <v>4.36E-2</v>
      </c>
      <c r="H16">
        <v>-4.02E-2</v>
      </c>
      <c r="I16">
        <v>1E-3</v>
      </c>
      <c r="J16">
        <v>2.3999999999999998E-3</v>
      </c>
      <c r="K16">
        <v>5.8500000000000003E-2</v>
      </c>
      <c r="L16">
        <v>-1.61E-2</v>
      </c>
      <c r="M16">
        <v>2.07E-2</v>
      </c>
      <c r="N16">
        <v>3.61E-2</v>
      </c>
      <c r="O16">
        <v>-6.0000000000000001E-3</v>
      </c>
      <c r="Q16">
        <v>-1.8499999999999999E-2</v>
      </c>
      <c r="R16">
        <v>1.15E-2</v>
      </c>
      <c r="S16">
        <v>3.6799999999999999E-2</v>
      </c>
      <c r="U16">
        <v>-3.7499999999999999E-2</v>
      </c>
      <c r="V16">
        <v>-6.6900000000000001E-2</v>
      </c>
      <c r="X16">
        <v>3.6600000000000001E-2</v>
      </c>
      <c r="AA16">
        <v>1.8100000000000002E-2</v>
      </c>
      <c r="AB16">
        <v>3.0700000000000002E-2</v>
      </c>
      <c r="AD16">
        <v>4.7600000000000003E-2</v>
      </c>
      <c r="AE16">
        <v>5.5199999999999999E-2</v>
      </c>
      <c r="AF16">
        <v>3.39E-2</v>
      </c>
      <c r="AG16">
        <v>6.7000000000000002E-3</v>
      </c>
      <c r="AI16">
        <v>8.5400000000000004E-2</v>
      </c>
      <c r="AL16">
        <v>1.6000000000000001E-3</v>
      </c>
      <c r="AO16">
        <v>2.47E-2</v>
      </c>
      <c r="AQ16">
        <v>3.3E-3</v>
      </c>
      <c r="AS16">
        <v>1.5599999999999999E-2</v>
      </c>
      <c r="AU16">
        <v>-2.47E-2</v>
      </c>
      <c r="AV16">
        <v>6.7999999999999996E-3</v>
      </c>
      <c r="AX16">
        <v>2.52E-2</v>
      </c>
      <c r="AY16">
        <v>2.76E-2</v>
      </c>
      <c r="BB16">
        <v>-1.04E-2</v>
      </c>
      <c r="BC16">
        <v>2.6700000000000002E-2</v>
      </c>
      <c r="BD16">
        <v>2.75E-2</v>
      </c>
      <c r="BE16">
        <v>5.3699999999999998E-2</v>
      </c>
      <c r="BF16">
        <v>-4.65E-2</v>
      </c>
      <c r="BH16">
        <v>3.7600000000000001E-2</v>
      </c>
      <c r="BI16">
        <v>1.12E-2</v>
      </c>
      <c r="BJ16">
        <v>1.32E-2</v>
      </c>
      <c r="BK16">
        <v>6.6000000000000003E-2</v>
      </c>
      <c r="BL16">
        <v>3.6299999999999999E-2</v>
      </c>
      <c r="BO16">
        <v>-9.7999999999999997E-3</v>
      </c>
      <c r="BP16">
        <v>-1.7299999999999999E-2</v>
      </c>
      <c r="BS16">
        <v>5.0000000000000001E-4</v>
      </c>
      <c r="BX16">
        <v>1.24E-2</v>
      </c>
      <c r="BY16">
        <v>1.54E-2</v>
      </c>
      <c r="CA16">
        <v>-5.1499999999999997E-2</v>
      </c>
      <c r="CB16">
        <v>2.4500000000000001E-2</v>
      </c>
      <c r="CC16">
        <v>-1.9800000000000002E-2</v>
      </c>
      <c r="CE16">
        <v>1.12E-2</v>
      </c>
      <c r="CF16">
        <v>2.4500000000000001E-2</v>
      </c>
      <c r="CG16">
        <v>3.7999999999999999E-2</v>
      </c>
      <c r="CK16">
        <v>2.23E-2</v>
      </c>
      <c r="CL16">
        <v>-1.34E-2</v>
      </c>
      <c r="CM16">
        <v>5.1400000000000001E-2</v>
      </c>
      <c r="CN16">
        <v>-2.2100000000000002E-2</v>
      </c>
      <c r="CO16">
        <v>1.03E-2</v>
      </c>
      <c r="CQ16">
        <v>-3.3999999999999998E-3</v>
      </c>
      <c r="CS16">
        <v>1.52E-2</v>
      </c>
      <c r="CU16">
        <v>-1.14E-2</v>
      </c>
      <c r="CW16">
        <v>5.1999999999999998E-3</v>
      </c>
      <c r="CY16">
        <v>1.1105E-2</v>
      </c>
      <c r="CZ16">
        <v>8.3863636363636362E-3</v>
      </c>
    </row>
    <row r="17" spans="1:104" x14ac:dyDescent="0.25">
      <c r="A17" t="s">
        <v>16</v>
      </c>
      <c r="B17">
        <v>2.3E-3</v>
      </c>
      <c r="C17">
        <v>-4.8000000000000001E-2</v>
      </c>
      <c r="F17">
        <v>3.2300000000000002E-2</v>
      </c>
      <c r="G17">
        <v>-1.46E-2</v>
      </c>
      <c r="H17">
        <v>-1.7600000000000001E-2</v>
      </c>
      <c r="I17">
        <v>-3.7100000000000001E-2</v>
      </c>
      <c r="J17">
        <v>-7.7700000000000005E-2</v>
      </c>
      <c r="K17">
        <v>-5.1200000000000002E-2</v>
      </c>
      <c r="L17">
        <v>1.37E-2</v>
      </c>
      <c r="M17">
        <v>-5.7000000000000002E-3</v>
      </c>
      <c r="N17">
        <v>-4.1399999999999999E-2</v>
      </c>
      <c r="O17">
        <v>-1.26E-2</v>
      </c>
      <c r="Q17">
        <v>7.6899999999999996E-2</v>
      </c>
      <c r="R17">
        <v>-4.1000000000000003E-3</v>
      </c>
      <c r="S17">
        <v>5.9999999999999995E-4</v>
      </c>
      <c r="U17">
        <v>-2.7000000000000001E-3</v>
      </c>
      <c r="V17">
        <v>-0.1192</v>
      </c>
      <c r="X17">
        <v>-5.4999999999999997E-3</v>
      </c>
      <c r="AA17">
        <v>-2.5000000000000001E-2</v>
      </c>
      <c r="AB17">
        <v>1.8800000000000001E-2</v>
      </c>
      <c r="AD17">
        <v>3.1800000000000002E-2</v>
      </c>
      <c r="AE17">
        <v>0.1017</v>
      </c>
      <c r="AF17">
        <v>-2.0299999999999999E-2</v>
      </c>
      <c r="AG17">
        <v>1.4500000000000001E-2</v>
      </c>
      <c r="AI17">
        <v>9.5999999999999992E-3</v>
      </c>
      <c r="AL17">
        <v>-2.07E-2</v>
      </c>
      <c r="AO17">
        <v>-1.24E-2</v>
      </c>
      <c r="AQ17">
        <v>1.2699999999999999E-2</v>
      </c>
      <c r="AS17">
        <v>1.4200000000000001E-2</v>
      </c>
      <c r="AU17">
        <v>9.2100000000000001E-2</v>
      </c>
      <c r="AV17">
        <v>0.01</v>
      </c>
      <c r="AX17">
        <v>-4.6399999999999997E-2</v>
      </c>
      <c r="AY17">
        <v>-4.8999999999999998E-3</v>
      </c>
      <c r="BB17">
        <v>-8.0500000000000002E-2</v>
      </c>
      <c r="BC17">
        <v>9.4000000000000004E-3</v>
      </c>
      <c r="BD17">
        <v>-3.1699999999999999E-2</v>
      </c>
      <c r="BE17">
        <v>2.8400000000000002E-2</v>
      </c>
      <c r="BF17">
        <v>-1.1000000000000001E-3</v>
      </c>
      <c r="BH17">
        <v>2.4199999999999999E-2</v>
      </c>
      <c r="BI17">
        <v>-4.1999999999999997E-3</v>
      </c>
      <c r="BJ17">
        <v>3.6900000000000002E-2</v>
      </c>
      <c r="BK17">
        <v>-2.9100000000000001E-2</v>
      </c>
      <c r="BL17">
        <v>2.5999999999999999E-3</v>
      </c>
      <c r="BO17">
        <v>-6.2399999999999997E-2</v>
      </c>
      <c r="BP17">
        <v>-4.53E-2</v>
      </c>
      <c r="BS17">
        <v>4.5999999999999999E-3</v>
      </c>
      <c r="BX17">
        <v>-1.95E-2</v>
      </c>
      <c r="BY17">
        <v>3.3599999999999998E-2</v>
      </c>
      <c r="CA17">
        <v>-2.0000000000000001E-4</v>
      </c>
      <c r="CB17">
        <v>-1.55E-2</v>
      </c>
      <c r="CC17">
        <v>-1.44E-2</v>
      </c>
      <c r="CE17">
        <v>-1.1000000000000001E-3</v>
      </c>
      <c r="CF17">
        <v>-9.0999999999999998E-2</v>
      </c>
      <c r="CG17">
        <v>-1.46E-2</v>
      </c>
      <c r="CK17">
        <v>9.1999999999999998E-3</v>
      </c>
      <c r="CL17">
        <v>-5.4600000000000003E-2</v>
      </c>
      <c r="CM17">
        <v>-1.4999999999999999E-2</v>
      </c>
      <c r="CN17">
        <v>-7.7000000000000002E-3</v>
      </c>
      <c r="CO17">
        <v>-4.3400000000000001E-2</v>
      </c>
      <c r="CQ17">
        <v>-1.04E-2</v>
      </c>
      <c r="CS17">
        <v>1.6999999999999999E-3</v>
      </c>
      <c r="CU17">
        <v>-4.1999999999999997E-3</v>
      </c>
      <c r="CW17">
        <v>-3.0000000000000001E-3</v>
      </c>
      <c r="CY17">
        <v>-3.9199999999999999E-3</v>
      </c>
      <c r="CZ17">
        <v>-1.7259090909090911E-2</v>
      </c>
    </row>
    <row r="18" spans="1:104" x14ac:dyDescent="0.25">
      <c r="A18" t="s">
        <v>17</v>
      </c>
      <c r="B18">
        <v>2.0999999999999999E-3</v>
      </c>
      <c r="C18">
        <v>7.4000000000000003E-3</v>
      </c>
      <c r="F18">
        <v>3.8E-3</v>
      </c>
      <c r="G18">
        <v>4.36E-2</v>
      </c>
      <c r="H18">
        <v>-5.5899999999999998E-2</v>
      </c>
      <c r="I18">
        <v>1.9300000000000001E-2</v>
      </c>
      <c r="J18">
        <v>1E-4</v>
      </c>
      <c r="K18">
        <v>1.52E-2</v>
      </c>
      <c r="L18">
        <v>1.66E-2</v>
      </c>
      <c r="M18">
        <v>2.2700000000000001E-2</v>
      </c>
      <c r="N18">
        <v>8.8999999999999999E-3</v>
      </c>
      <c r="O18">
        <v>-4.0000000000000002E-4</v>
      </c>
      <c r="Q18">
        <v>-8.5000000000000006E-3</v>
      </c>
      <c r="R18">
        <v>1.41E-2</v>
      </c>
      <c r="S18">
        <v>1.7999999999999999E-2</v>
      </c>
      <c r="U18">
        <v>-1.38E-2</v>
      </c>
      <c r="V18">
        <v>-2.3999999999999998E-3</v>
      </c>
      <c r="X18">
        <v>5.7999999999999996E-3</v>
      </c>
      <c r="AA18">
        <v>-2.1700000000000001E-2</v>
      </c>
      <c r="AB18">
        <v>3.7600000000000001E-2</v>
      </c>
      <c r="AD18">
        <v>1.7399999999999999E-2</v>
      </c>
      <c r="AE18">
        <v>4.58E-2</v>
      </c>
      <c r="AF18">
        <v>1.5100000000000001E-2</v>
      </c>
      <c r="AG18">
        <v>1.83E-2</v>
      </c>
      <c r="AI18">
        <v>1.3899999999999999E-2</v>
      </c>
      <c r="AL18">
        <v>-2.1499999999999998E-2</v>
      </c>
      <c r="AO18">
        <v>2.3800000000000002E-2</v>
      </c>
      <c r="AQ18">
        <v>1.9E-2</v>
      </c>
      <c r="AS18">
        <v>3.5000000000000001E-3</v>
      </c>
      <c r="AU18">
        <v>-2.4299999999999999E-2</v>
      </c>
      <c r="AV18">
        <v>7.3599999999999999E-2</v>
      </c>
      <c r="AX18">
        <v>0.10929999999999999</v>
      </c>
      <c r="AY18">
        <v>-2.7E-2</v>
      </c>
      <c r="BB18">
        <v>4.5499999999999999E-2</v>
      </c>
      <c r="BC18">
        <v>3.4299999999999997E-2</v>
      </c>
      <c r="BD18">
        <v>-1.21E-2</v>
      </c>
      <c r="BE18">
        <v>4.7999999999999996E-3</v>
      </c>
      <c r="BF18">
        <v>3.0200000000000001E-2</v>
      </c>
      <c r="BH18">
        <v>1.9599999999999999E-2</v>
      </c>
      <c r="BI18">
        <v>4.2500000000000003E-2</v>
      </c>
      <c r="BJ18">
        <v>9.6000000000000002E-2</v>
      </c>
      <c r="BK18">
        <v>4.4499999999999998E-2</v>
      </c>
      <c r="BL18">
        <v>-7.7000000000000002E-3</v>
      </c>
      <c r="BO18">
        <v>5.79E-2</v>
      </c>
      <c r="BP18">
        <v>-1.03E-2</v>
      </c>
      <c r="BS18">
        <v>3.2599999999999997E-2</v>
      </c>
      <c r="BX18">
        <v>-4.1999999999999997E-3</v>
      </c>
      <c r="BY18">
        <v>4.9299999999999997E-2</v>
      </c>
      <c r="CA18">
        <v>3.4299999999999997E-2</v>
      </c>
      <c r="CB18">
        <v>-4.1000000000000003E-3</v>
      </c>
      <c r="CC18">
        <v>1.8E-3</v>
      </c>
      <c r="CE18">
        <v>-1.9300000000000001E-2</v>
      </c>
      <c r="CF18">
        <v>-2.0299999999999999E-2</v>
      </c>
      <c r="CG18">
        <v>-6.6E-3</v>
      </c>
      <c r="CK18">
        <v>3.4599999999999999E-2</v>
      </c>
      <c r="CL18">
        <v>6.7999999999999996E-3</v>
      </c>
      <c r="CM18">
        <v>-4.1000000000000003E-3</v>
      </c>
      <c r="CN18">
        <v>3.3E-3</v>
      </c>
      <c r="CO18">
        <v>2.24E-2</v>
      </c>
      <c r="CQ18">
        <v>1.95E-2</v>
      </c>
      <c r="CS18">
        <v>1.23E-2</v>
      </c>
      <c r="CU18">
        <v>-1.32E-2</v>
      </c>
      <c r="CW18">
        <v>-3.27E-2</v>
      </c>
      <c r="CY18">
        <v>1.5952500000000001E-2</v>
      </c>
      <c r="CZ18">
        <v>8.9454545454545446E-3</v>
      </c>
    </row>
    <row r="19" spans="1:104" x14ac:dyDescent="0.25">
      <c r="A19" t="s">
        <v>18</v>
      </c>
      <c r="B19">
        <v>2.5999999999999999E-3</v>
      </c>
      <c r="C19">
        <v>1.2999999999999999E-3</v>
      </c>
      <c r="F19">
        <v>4.2200000000000001E-2</v>
      </c>
      <c r="G19">
        <v>-2.81E-2</v>
      </c>
      <c r="H19">
        <v>2.5399999999999999E-2</v>
      </c>
      <c r="I19">
        <v>1.2500000000000001E-2</v>
      </c>
      <c r="J19">
        <v>-3.3E-3</v>
      </c>
      <c r="K19">
        <v>-2.7900000000000001E-2</v>
      </c>
      <c r="L19">
        <v>-4.7000000000000002E-3</v>
      </c>
      <c r="M19">
        <v>-1.0200000000000001E-2</v>
      </c>
      <c r="N19">
        <v>-1.7999999999999999E-2</v>
      </c>
      <c r="O19">
        <v>1.46E-2</v>
      </c>
      <c r="Q19">
        <v>7.6E-3</v>
      </c>
      <c r="R19">
        <v>-3.0599999999999999E-2</v>
      </c>
      <c r="S19">
        <v>-2.8999999999999998E-3</v>
      </c>
      <c r="U19">
        <v>-1.6000000000000001E-3</v>
      </c>
      <c r="V19">
        <v>-9.8100000000000007E-2</v>
      </c>
      <c r="X19">
        <v>2.5499999999999998E-2</v>
      </c>
      <c r="AA19">
        <v>3.5900000000000001E-2</v>
      </c>
      <c r="AB19">
        <v>8.0999999999999996E-3</v>
      </c>
      <c r="AD19">
        <v>3.7000000000000002E-3</v>
      </c>
      <c r="AE19">
        <v>-3.2300000000000002E-2</v>
      </c>
      <c r="AF19">
        <v>1.9E-2</v>
      </c>
      <c r="AG19">
        <v>-1.67E-2</v>
      </c>
      <c r="AI19">
        <v>5.57E-2</v>
      </c>
      <c r="AL19">
        <v>-4.7000000000000002E-3</v>
      </c>
      <c r="AO19">
        <v>-7.9200000000000007E-2</v>
      </c>
      <c r="AQ19">
        <v>1.04E-2</v>
      </c>
      <c r="AS19">
        <v>-3.1899999999999998E-2</v>
      </c>
      <c r="AU19">
        <v>-5.9900000000000002E-2</v>
      </c>
      <c r="AV19">
        <v>-7.7000000000000002E-3</v>
      </c>
      <c r="AX19">
        <v>2.3E-3</v>
      </c>
      <c r="AY19">
        <v>-1.6999999999999999E-3</v>
      </c>
      <c r="BB19">
        <v>-4.2299999999999997E-2</v>
      </c>
      <c r="BC19">
        <v>5.6500000000000002E-2</v>
      </c>
      <c r="BD19">
        <v>4.7000000000000002E-3</v>
      </c>
      <c r="BE19">
        <v>8.7099999999999997E-2</v>
      </c>
      <c r="BF19">
        <v>0.04</v>
      </c>
      <c r="BH19">
        <v>3.7900000000000003E-2</v>
      </c>
      <c r="BI19">
        <v>4.53E-2</v>
      </c>
      <c r="BJ19">
        <v>-3.8899999999999997E-2</v>
      </c>
      <c r="BK19">
        <v>1.8200000000000001E-2</v>
      </c>
      <c r="BL19">
        <v>2.2599999999999999E-2</v>
      </c>
      <c r="BO19">
        <v>5.21E-2</v>
      </c>
      <c r="BP19">
        <v>1.4999999999999999E-2</v>
      </c>
      <c r="BS19">
        <v>2.86E-2</v>
      </c>
      <c r="BX19">
        <v>-2.9999999999999997E-4</v>
      </c>
      <c r="BY19">
        <v>-3.27E-2</v>
      </c>
      <c r="CA19">
        <v>1.7999999999999999E-2</v>
      </c>
      <c r="CB19">
        <v>-1.6199999999999999E-2</v>
      </c>
      <c r="CC19">
        <v>-2.9600000000000001E-2</v>
      </c>
      <c r="CE19">
        <v>4.1200000000000001E-2</v>
      </c>
      <c r="CF19">
        <v>3.9899999999999998E-2</v>
      </c>
      <c r="CG19">
        <v>-7.9000000000000008E-3</v>
      </c>
      <c r="CK19">
        <v>1.09E-2</v>
      </c>
      <c r="CL19">
        <v>-4.5999999999999999E-2</v>
      </c>
      <c r="CM19">
        <v>-6.2600000000000003E-2</v>
      </c>
      <c r="CN19">
        <v>-1.66E-2</v>
      </c>
      <c r="CO19">
        <v>-1.5699999999999999E-2</v>
      </c>
      <c r="CQ19">
        <v>3.27E-2</v>
      </c>
      <c r="CS19">
        <v>1.84E-2</v>
      </c>
      <c r="CU19">
        <v>-2.64E-2</v>
      </c>
      <c r="CW19">
        <v>-5.3E-3</v>
      </c>
      <c r="CY19">
        <v>-1.2499999999999941E-4</v>
      </c>
      <c r="CZ19">
        <v>1.7409090909090909E-3</v>
      </c>
    </row>
    <row r="20" spans="1:104" x14ac:dyDescent="0.25">
      <c r="A20" t="s">
        <v>19</v>
      </c>
      <c r="B20">
        <v>2.0999999999999999E-3</v>
      </c>
      <c r="C20">
        <v>5.5300000000000002E-2</v>
      </c>
      <c r="F20">
        <v>1.2500000000000001E-2</v>
      </c>
      <c r="G20">
        <v>6.9500000000000006E-2</v>
      </c>
      <c r="H20">
        <v>6.1999999999999998E-3</v>
      </c>
      <c r="I20">
        <v>9.5999999999999992E-3</v>
      </c>
      <c r="J20">
        <v>2.9999999999999997E-4</v>
      </c>
      <c r="K20">
        <v>1.9199999999999998E-2</v>
      </c>
      <c r="L20">
        <v>4.7399999999999998E-2</v>
      </c>
      <c r="M20">
        <v>2.46E-2</v>
      </c>
      <c r="N20">
        <v>-1.5299999999999999E-2</v>
      </c>
      <c r="O20">
        <v>5.4100000000000002E-2</v>
      </c>
      <c r="Q20">
        <v>8.5000000000000006E-3</v>
      </c>
      <c r="R20">
        <v>1.9900000000000001E-2</v>
      </c>
      <c r="S20">
        <v>-1.01E-2</v>
      </c>
      <c r="U20">
        <v>7.4000000000000003E-3</v>
      </c>
      <c r="V20">
        <v>-6.9800000000000001E-2</v>
      </c>
      <c r="X20">
        <v>2.7000000000000001E-3</v>
      </c>
      <c r="AA20">
        <v>3.0700000000000002E-2</v>
      </c>
      <c r="AB20">
        <v>4.6800000000000001E-2</v>
      </c>
      <c r="AD20">
        <v>1.9E-2</v>
      </c>
      <c r="AE20">
        <v>-2.9100000000000001E-2</v>
      </c>
      <c r="AF20">
        <v>-6.0000000000000001E-3</v>
      </c>
      <c r="AG20">
        <v>2.58E-2</v>
      </c>
      <c r="AI20">
        <v>6.1899999999999997E-2</v>
      </c>
      <c r="AJ20">
        <v>4.99E-2</v>
      </c>
      <c r="AL20">
        <v>-5.0000000000000001E-4</v>
      </c>
      <c r="AO20">
        <v>-6.6500000000000004E-2</v>
      </c>
      <c r="AQ20">
        <v>-7.1999999999999998E-3</v>
      </c>
      <c r="AS20">
        <v>4.2299999999999997E-2</v>
      </c>
      <c r="AU20">
        <v>4.6800000000000001E-2</v>
      </c>
      <c r="AV20">
        <v>4.4299999999999999E-2</v>
      </c>
      <c r="AX20">
        <v>-1.8800000000000001E-2</v>
      </c>
      <c r="AY20">
        <v>-1.6999999999999999E-3</v>
      </c>
      <c r="BB20">
        <v>9.2100000000000001E-2</v>
      </c>
      <c r="BC20">
        <v>2.06E-2</v>
      </c>
      <c r="BD20">
        <v>-1.5E-3</v>
      </c>
      <c r="BE20">
        <v>-2.2200000000000001E-2</v>
      </c>
      <c r="BF20">
        <v>2.63E-2</v>
      </c>
      <c r="BH20">
        <v>-2.4899999999999999E-2</v>
      </c>
      <c r="BI20">
        <v>5.3E-3</v>
      </c>
      <c r="BJ20">
        <v>4.4600000000000001E-2</v>
      </c>
      <c r="BK20">
        <v>2.8999999999999998E-3</v>
      </c>
      <c r="BL20">
        <v>1.0800000000000001E-2</v>
      </c>
      <c r="BO20">
        <v>8.0000000000000002E-3</v>
      </c>
      <c r="BP20">
        <v>2.7000000000000001E-3</v>
      </c>
      <c r="BS20">
        <v>5.8900000000000001E-2</v>
      </c>
      <c r="BX20">
        <v>4.53E-2</v>
      </c>
      <c r="BY20">
        <v>8.6300000000000002E-2</v>
      </c>
      <c r="CA20">
        <v>-6.9999999999999999E-4</v>
      </c>
      <c r="CB20">
        <v>3.9100000000000003E-2</v>
      </c>
      <c r="CC20">
        <v>-1.43E-2</v>
      </c>
      <c r="CE20">
        <v>-5.7999999999999996E-3</v>
      </c>
      <c r="CF20">
        <v>4.3700000000000003E-2</v>
      </c>
      <c r="CG20">
        <v>3.8199999999999998E-2</v>
      </c>
      <c r="CK20">
        <v>3.56E-2</v>
      </c>
      <c r="CL20">
        <v>2.4500000000000001E-2</v>
      </c>
      <c r="CM20">
        <v>1.09E-2</v>
      </c>
      <c r="CN20">
        <v>9.1999999999999998E-2</v>
      </c>
      <c r="CO20">
        <v>-2.1000000000000001E-2</v>
      </c>
      <c r="CQ20">
        <v>-7.7100000000000002E-2</v>
      </c>
      <c r="CS20">
        <v>1.35E-2</v>
      </c>
      <c r="CU20">
        <v>3.9399999999999998E-2</v>
      </c>
      <c r="CW20">
        <v>-1.5800000000000002E-2</v>
      </c>
      <c r="CY20">
        <v>1.5121951219512189E-2</v>
      </c>
      <c r="CZ20">
        <v>1.8959090909090912E-2</v>
      </c>
    </row>
    <row r="21" spans="1:104" x14ac:dyDescent="0.25">
      <c r="A21" t="s">
        <v>20</v>
      </c>
      <c r="B21">
        <v>1.9E-3</v>
      </c>
      <c r="C21">
        <v>1.2E-2</v>
      </c>
      <c r="F21">
        <v>-3.0700000000000002E-2</v>
      </c>
      <c r="G21">
        <v>-8.8999999999999999E-3</v>
      </c>
      <c r="H21">
        <v>2.53E-2</v>
      </c>
      <c r="I21">
        <v>3.1800000000000002E-2</v>
      </c>
      <c r="J21">
        <v>1.24E-2</v>
      </c>
      <c r="K21">
        <v>1.7399999999999999E-2</v>
      </c>
      <c r="L21">
        <v>-3.2399999999999998E-2</v>
      </c>
      <c r="M21">
        <v>8.5000000000000006E-3</v>
      </c>
      <c r="N21">
        <v>-1.0800000000000001E-2</v>
      </c>
      <c r="O21">
        <v>2.58E-2</v>
      </c>
      <c r="Q21">
        <v>2.1999999999999999E-2</v>
      </c>
      <c r="R21">
        <v>-1.4999999999999999E-2</v>
      </c>
      <c r="S21">
        <v>6.6E-3</v>
      </c>
      <c r="U21">
        <v>4.4999999999999997E-3</v>
      </c>
      <c r="V21">
        <v>8.1699999999999995E-2</v>
      </c>
      <c r="X21">
        <v>-2.3E-3</v>
      </c>
      <c r="AA21">
        <v>6.6E-3</v>
      </c>
      <c r="AB21">
        <v>7.3000000000000001E-3</v>
      </c>
      <c r="AD21">
        <v>2.1399999999999999E-2</v>
      </c>
      <c r="AE21">
        <v>5.1499999999999997E-2</v>
      </c>
      <c r="AF21">
        <v>2.6599999999999999E-2</v>
      </c>
      <c r="AG21">
        <v>1.72E-2</v>
      </c>
      <c r="AI21">
        <v>-3.3599999999999998E-2</v>
      </c>
      <c r="AJ21">
        <v>6.8099999999999994E-2</v>
      </c>
      <c r="AL21">
        <v>-2.4400000000000002E-2</v>
      </c>
      <c r="AO21">
        <v>0.10589999999999999</v>
      </c>
      <c r="AQ21">
        <v>-1.95E-2</v>
      </c>
      <c r="AS21">
        <v>3.1300000000000001E-2</v>
      </c>
      <c r="AU21">
        <v>3.1699999999999999E-2</v>
      </c>
      <c r="AV21">
        <v>2.1399999999999999E-2</v>
      </c>
      <c r="AX21">
        <v>-3.9899999999999998E-2</v>
      </c>
      <c r="AY21">
        <v>8.2900000000000001E-2</v>
      </c>
      <c r="BB21">
        <v>-1.1000000000000001E-3</v>
      </c>
      <c r="BC21">
        <v>-2.12E-2</v>
      </c>
      <c r="BD21">
        <v>2.64E-2</v>
      </c>
      <c r="BE21">
        <v>3.1399999999999997E-2</v>
      </c>
      <c r="BF21">
        <v>-0.05</v>
      </c>
      <c r="BH21">
        <v>-1.11E-2</v>
      </c>
      <c r="BI21">
        <v>3.04E-2</v>
      </c>
      <c r="BJ21">
        <v>-1.6400000000000001E-2</v>
      </c>
      <c r="BK21">
        <v>4.9500000000000002E-2</v>
      </c>
      <c r="BL21">
        <v>-1.9699999999999999E-2</v>
      </c>
      <c r="BO21">
        <v>3.0000000000000001E-3</v>
      </c>
      <c r="BP21">
        <v>1.6000000000000001E-3</v>
      </c>
      <c r="BS21">
        <v>2.0500000000000001E-2</v>
      </c>
      <c r="BX21">
        <v>3.8199999999999998E-2</v>
      </c>
      <c r="BY21">
        <v>-2.75E-2</v>
      </c>
      <c r="CA21">
        <v>0.01</v>
      </c>
      <c r="CB21">
        <v>-2.8999999999999998E-3</v>
      </c>
      <c r="CC21">
        <v>-1.1000000000000001E-3</v>
      </c>
      <c r="CE21">
        <v>-2.1700000000000001E-2</v>
      </c>
      <c r="CF21">
        <v>9.4700000000000006E-2</v>
      </c>
      <c r="CG21">
        <v>-5.3E-3</v>
      </c>
      <c r="CK21">
        <v>4.2200000000000001E-2</v>
      </c>
      <c r="CL21">
        <v>8.0000000000000002E-3</v>
      </c>
      <c r="CM21">
        <v>3.5299999999999998E-2</v>
      </c>
      <c r="CN21">
        <v>-4.1999999999999997E-3</v>
      </c>
      <c r="CO21">
        <v>-1.01E-2</v>
      </c>
      <c r="CQ21">
        <v>2.3999999999999998E-3</v>
      </c>
      <c r="CS21">
        <v>-2.1600000000000001E-2</v>
      </c>
      <c r="CU21">
        <v>9.9000000000000008E-3</v>
      </c>
      <c r="CW21">
        <v>2.8899999999999999E-2</v>
      </c>
      <c r="CY21">
        <v>1.197073170731707E-2</v>
      </c>
      <c r="CZ21">
        <v>1.0459090909090909E-2</v>
      </c>
    </row>
    <row r="22" spans="1:104" x14ac:dyDescent="0.25">
      <c r="A22" t="s">
        <v>21</v>
      </c>
      <c r="B22">
        <v>3.0999999999999999E-3</v>
      </c>
      <c r="C22">
        <v>6.0000000000000001E-3</v>
      </c>
      <c r="F22">
        <v>-1.35E-2</v>
      </c>
      <c r="G22">
        <v>2.06E-2</v>
      </c>
      <c r="H22">
        <v>-4.9500000000000002E-2</v>
      </c>
      <c r="I22">
        <v>1.6999999999999999E-3</v>
      </c>
      <c r="J22">
        <v>-1.18E-2</v>
      </c>
      <c r="K22">
        <v>-3.8100000000000002E-2</v>
      </c>
      <c r="L22">
        <v>6.7999999999999996E-3</v>
      </c>
      <c r="M22">
        <v>2.5100000000000001E-2</v>
      </c>
      <c r="N22">
        <v>6.6E-3</v>
      </c>
      <c r="O22">
        <v>2.63E-2</v>
      </c>
      <c r="Q22">
        <v>-1.44E-2</v>
      </c>
      <c r="R22">
        <v>-5.5999999999999999E-3</v>
      </c>
      <c r="S22">
        <v>2.63E-2</v>
      </c>
      <c r="U22">
        <v>8.5000000000000006E-3</v>
      </c>
      <c r="V22">
        <v>-3.2000000000000002E-3</v>
      </c>
      <c r="X22">
        <v>-1.84E-2</v>
      </c>
      <c r="AA22">
        <v>-3.5299999999999998E-2</v>
      </c>
      <c r="AB22">
        <v>3.2000000000000002E-3</v>
      </c>
      <c r="AD22">
        <v>1.35E-2</v>
      </c>
      <c r="AE22">
        <v>-8.6999999999999994E-2</v>
      </c>
      <c r="AF22">
        <v>1.9900000000000001E-2</v>
      </c>
      <c r="AG22">
        <v>1.2E-2</v>
      </c>
      <c r="AI22">
        <v>-2.1999999999999999E-2</v>
      </c>
      <c r="AJ22">
        <v>-1.5900000000000001E-2</v>
      </c>
      <c r="AL22">
        <v>2.76E-2</v>
      </c>
      <c r="AO22">
        <v>5.5500000000000001E-2</v>
      </c>
      <c r="AQ22">
        <v>-2.3800000000000002E-2</v>
      </c>
      <c r="AS22">
        <v>2.6200000000000001E-2</v>
      </c>
      <c r="AU22">
        <v>-2.4199999999999999E-2</v>
      </c>
      <c r="AV22">
        <v>-1.2699999999999999E-2</v>
      </c>
      <c r="AX22">
        <v>4.4299999999999999E-2</v>
      </c>
      <c r="AY22">
        <v>1.7999999999999999E-2</v>
      </c>
      <c r="BB22">
        <v>5.9299999999999999E-2</v>
      </c>
      <c r="BC22">
        <v>5.1000000000000004E-3</v>
      </c>
      <c r="BD22">
        <v>-1.24E-2</v>
      </c>
      <c r="BE22">
        <v>3.7999999999999999E-2</v>
      </c>
      <c r="BF22">
        <v>6.5799999999999997E-2</v>
      </c>
      <c r="BH22">
        <v>-1.6500000000000001E-2</v>
      </c>
      <c r="BI22">
        <v>-9.1999999999999998E-3</v>
      </c>
      <c r="BJ22">
        <v>-3.5200000000000002E-2</v>
      </c>
      <c r="BK22">
        <v>-3.7400000000000003E-2</v>
      </c>
      <c r="BL22">
        <v>-2.6100000000000002E-2</v>
      </c>
      <c r="BO22">
        <v>2.7400000000000001E-2</v>
      </c>
      <c r="BP22">
        <v>1.26E-2</v>
      </c>
      <c r="BS22">
        <v>-4.1999999999999997E-3</v>
      </c>
      <c r="BX22">
        <v>1.9199999999999998E-2</v>
      </c>
      <c r="BY22">
        <v>3.3999999999999998E-3</v>
      </c>
      <c r="CA22">
        <v>-8.0999999999999996E-3</v>
      </c>
      <c r="CB22">
        <v>-5.4800000000000001E-2</v>
      </c>
      <c r="CC22">
        <v>6.7999999999999996E-3</v>
      </c>
      <c r="CE22">
        <v>-4.0000000000000002E-4</v>
      </c>
      <c r="CF22">
        <v>7.7899999999999997E-2</v>
      </c>
      <c r="CG22">
        <v>8.0100000000000005E-2</v>
      </c>
      <c r="CK22">
        <v>2.64E-2</v>
      </c>
      <c r="CL22">
        <v>9.1000000000000004E-3</v>
      </c>
      <c r="CM22">
        <v>-7.6E-3</v>
      </c>
      <c r="CN22">
        <v>-2.47E-2</v>
      </c>
      <c r="CO22">
        <v>1.5800000000000002E-2</v>
      </c>
      <c r="CQ22">
        <v>0.1066</v>
      </c>
      <c r="CS22">
        <v>-8.9999999999999993E-3</v>
      </c>
      <c r="CU22">
        <v>4.7000000000000002E-3</v>
      </c>
      <c r="CW22">
        <v>5.0999999999999997E-2</v>
      </c>
      <c r="CY22">
        <v>1.648780487804878E-3</v>
      </c>
      <c r="CZ22">
        <v>1.2213636363636361E-2</v>
      </c>
    </row>
    <row r="23" spans="1:104" x14ac:dyDescent="0.25">
      <c r="A23" t="s">
        <v>22</v>
      </c>
      <c r="B23">
        <v>2.3999999999999998E-3</v>
      </c>
      <c r="C23">
        <v>1.2800000000000001E-2</v>
      </c>
      <c r="F23">
        <v>-4.1000000000000003E-3</v>
      </c>
      <c r="G23">
        <v>-8.9999999999999998E-4</v>
      </c>
      <c r="H23">
        <v>5.2600000000000001E-2</v>
      </c>
      <c r="I23">
        <v>3.0599999999999999E-2</v>
      </c>
      <c r="J23">
        <v>2.4799999999999999E-2</v>
      </c>
      <c r="K23">
        <v>-3.5000000000000003E-2</v>
      </c>
      <c r="L23">
        <v>8.9999999999999998E-4</v>
      </c>
      <c r="M23">
        <v>-2.2700000000000001E-2</v>
      </c>
      <c r="N23">
        <v>3.0999999999999999E-3</v>
      </c>
      <c r="O23">
        <v>-0.01</v>
      </c>
      <c r="Q23">
        <v>5.0000000000000001E-4</v>
      </c>
      <c r="R23">
        <v>-1.4999999999999999E-2</v>
      </c>
      <c r="S23">
        <v>-4.7000000000000002E-3</v>
      </c>
      <c r="U23">
        <v>-2.1399999999999999E-2</v>
      </c>
      <c r="V23">
        <v>-1.8800000000000001E-2</v>
      </c>
      <c r="X23">
        <v>-1.9599999999999999E-2</v>
      </c>
      <c r="AA23">
        <v>-3.44E-2</v>
      </c>
      <c r="AB23">
        <v>2.1899999999999999E-2</v>
      </c>
      <c r="AD23">
        <v>-6.4999999999999997E-3</v>
      </c>
      <c r="AE23">
        <v>4.0000000000000002E-4</v>
      </c>
      <c r="AF23">
        <v>3.3E-3</v>
      </c>
      <c r="AG23">
        <v>3.7600000000000001E-2</v>
      </c>
      <c r="AI23">
        <v>-6.0100000000000001E-2</v>
      </c>
      <c r="AJ23">
        <v>4.2200000000000001E-2</v>
      </c>
      <c r="AL23">
        <v>5.3400000000000003E-2</v>
      </c>
      <c r="AO23">
        <v>3.3099999999999997E-2</v>
      </c>
      <c r="AQ23">
        <v>-1.8599999999999998E-2</v>
      </c>
      <c r="AS23">
        <v>1.55E-2</v>
      </c>
      <c r="AU23">
        <v>1.12E-2</v>
      </c>
      <c r="AV23">
        <v>-3.7199999999999997E-2</v>
      </c>
      <c r="AX23">
        <v>-3.3300000000000003E-2</v>
      </c>
      <c r="AY23">
        <v>5.62E-2</v>
      </c>
      <c r="BB23">
        <v>-7.1999999999999995E-2</v>
      </c>
      <c r="BC23">
        <v>6.6E-3</v>
      </c>
      <c r="BD23">
        <v>4.7199999999999999E-2</v>
      </c>
      <c r="BE23">
        <v>-0.01</v>
      </c>
      <c r="BF23">
        <v>6.8000000000000005E-2</v>
      </c>
      <c r="BH23">
        <v>-4.1000000000000003E-3</v>
      </c>
      <c r="BI23">
        <v>-7.9000000000000008E-3</v>
      </c>
      <c r="BJ23">
        <v>-3.6299999999999999E-2</v>
      </c>
      <c r="BK23">
        <v>-4.8999999999999998E-3</v>
      </c>
      <c r="BL23">
        <v>-4.5100000000000001E-2</v>
      </c>
      <c r="BO23">
        <v>6.6100000000000006E-2</v>
      </c>
      <c r="BP23">
        <v>3.2500000000000001E-2</v>
      </c>
      <c r="BS23">
        <v>-1.43E-2</v>
      </c>
      <c r="BX23">
        <v>-1.1599999999999999E-2</v>
      </c>
      <c r="BY23">
        <v>3.7999999999999999E-2</v>
      </c>
      <c r="CA23">
        <v>8.9999999999999993E-3</v>
      </c>
      <c r="CB23">
        <v>8.0000000000000004E-4</v>
      </c>
      <c r="CC23">
        <v>-1.2699999999999999E-2</v>
      </c>
      <c r="CE23">
        <v>-1.84E-2</v>
      </c>
      <c r="CF23">
        <v>-1.6400000000000001E-2</v>
      </c>
      <c r="CG23">
        <v>1.8E-3</v>
      </c>
      <c r="CK23">
        <v>2.8999999999999998E-3</v>
      </c>
      <c r="CL23">
        <v>7.1800000000000003E-2</v>
      </c>
      <c r="CM23">
        <v>5.6300000000000003E-2</v>
      </c>
      <c r="CN23">
        <v>-2.5100000000000001E-2</v>
      </c>
      <c r="CO23">
        <v>2.93E-2</v>
      </c>
      <c r="CQ23">
        <v>-5.8400000000000001E-2</v>
      </c>
      <c r="CS23">
        <v>-2.75E-2</v>
      </c>
      <c r="CU23">
        <v>-3.0700000000000002E-2</v>
      </c>
      <c r="CW23">
        <v>-3.78E-2</v>
      </c>
      <c r="CY23">
        <v>1.202439024390244E-3</v>
      </c>
      <c r="CZ23">
        <v>2.5454545454545429E-4</v>
      </c>
    </row>
    <row r="24" spans="1:104" x14ac:dyDescent="0.25">
      <c r="A24" t="s">
        <v>23</v>
      </c>
      <c r="B24">
        <v>2.5000000000000001E-3</v>
      </c>
      <c r="C24">
        <v>-1.1599999999999999E-2</v>
      </c>
      <c r="F24">
        <v>-1.9099999999999999E-2</v>
      </c>
      <c r="G24">
        <v>-2.7E-2</v>
      </c>
      <c r="H24">
        <v>-4.02E-2</v>
      </c>
      <c r="I24">
        <v>3.85E-2</v>
      </c>
      <c r="J24">
        <v>-3.4700000000000002E-2</v>
      </c>
      <c r="K24">
        <v>1.7600000000000001E-2</v>
      </c>
      <c r="L24">
        <v>-6.7000000000000002E-3</v>
      </c>
      <c r="M24">
        <v>-4.8899999999999999E-2</v>
      </c>
      <c r="N24">
        <v>2.98E-2</v>
      </c>
      <c r="O24">
        <v>1.17E-2</v>
      </c>
      <c r="Q24">
        <v>2.4E-2</v>
      </c>
      <c r="R24">
        <v>-1.6999999999999999E-3</v>
      </c>
      <c r="S24">
        <v>2.0500000000000001E-2</v>
      </c>
      <c r="U24">
        <v>-8.0000000000000004E-4</v>
      </c>
      <c r="V24">
        <v>-8.5000000000000006E-3</v>
      </c>
      <c r="X24">
        <v>9.0300000000000005E-2</v>
      </c>
      <c r="AA24">
        <v>2.7099999999999999E-2</v>
      </c>
      <c r="AB24">
        <v>5.0700000000000002E-2</v>
      </c>
      <c r="AD24">
        <v>3.4299999999999997E-2</v>
      </c>
      <c r="AE24">
        <v>-9.2299999999999993E-2</v>
      </c>
      <c r="AF24">
        <v>5.1000000000000004E-3</v>
      </c>
      <c r="AG24">
        <v>3.56E-2</v>
      </c>
      <c r="AI24">
        <v>-8.09E-2</v>
      </c>
      <c r="AJ24">
        <v>1.6400000000000001E-2</v>
      </c>
      <c r="AL24">
        <v>2.7799999999999998E-2</v>
      </c>
      <c r="AO24">
        <v>-3.2599999999999997E-2</v>
      </c>
      <c r="AQ24">
        <v>4.0000000000000002E-4</v>
      </c>
      <c r="AS24">
        <v>-0.05</v>
      </c>
      <c r="AU24">
        <v>2.8000000000000001E-2</v>
      </c>
      <c r="AV24">
        <v>-2.5899999999999999E-2</v>
      </c>
      <c r="AX24">
        <v>2.2200000000000001E-2</v>
      </c>
      <c r="AY24">
        <v>3.8699999999999998E-2</v>
      </c>
      <c r="BB24">
        <v>3.44E-2</v>
      </c>
      <c r="BC24">
        <v>4.02E-2</v>
      </c>
      <c r="BD24">
        <v>3.39E-2</v>
      </c>
      <c r="BE24">
        <v>2.5700000000000001E-2</v>
      </c>
      <c r="BF24">
        <v>1.0800000000000001E-2</v>
      </c>
      <c r="BH24">
        <v>2.0299999999999999E-2</v>
      </c>
      <c r="BI24">
        <v>-4.0000000000000001E-3</v>
      </c>
      <c r="BJ24">
        <v>8.6999999999999994E-3</v>
      </c>
      <c r="BK24">
        <v>-2.53E-2</v>
      </c>
      <c r="BL24">
        <v>-1.44E-2</v>
      </c>
      <c r="BO24">
        <v>2.2499999999999999E-2</v>
      </c>
      <c r="BP24">
        <v>2.18E-2</v>
      </c>
      <c r="BS24">
        <v>3.2000000000000002E-3</v>
      </c>
      <c r="BX24">
        <v>2.06E-2</v>
      </c>
      <c r="BY24">
        <v>-2.41E-2</v>
      </c>
      <c r="CA24">
        <v>4.4699999999999997E-2</v>
      </c>
      <c r="CB24">
        <v>-4.7E-2</v>
      </c>
      <c r="CC24">
        <v>4.1300000000000003E-2</v>
      </c>
      <c r="CE24">
        <v>-2.0000000000000001E-4</v>
      </c>
      <c r="CF24">
        <v>0.1167</v>
      </c>
      <c r="CG24">
        <v>3.6499999999999998E-2</v>
      </c>
      <c r="CK24">
        <v>-1.9599999999999999E-2</v>
      </c>
      <c r="CL24">
        <v>-7.9000000000000008E-3</v>
      </c>
      <c r="CM24">
        <v>5.0000000000000001E-4</v>
      </c>
      <c r="CN24">
        <v>4.2999999999999997E-2</v>
      </c>
      <c r="CO24">
        <v>2.3400000000000001E-2</v>
      </c>
      <c r="CQ24">
        <v>5.9999999999999995E-4</v>
      </c>
      <c r="CS24">
        <v>-1E-4</v>
      </c>
      <c r="CU24">
        <v>8.6E-3</v>
      </c>
      <c r="CW24">
        <v>6.4100000000000004E-2</v>
      </c>
      <c r="CY24">
        <v>5.0682926829268291E-3</v>
      </c>
      <c r="CZ24">
        <v>1.404090909090909E-2</v>
      </c>
    </row>
    <row r="25" spans="1:104" x14ac:dyDescent="0.25">
      <c r="A25" t="s">
        <v>24</v>
      </c>
      <c r="B25">
        <v>1.9E-3</v>
      </c>
      <c r="C25">
        <v>7.1000000000000004E-3</v>
      </c>
      <c r="F25">
        <v>-8.5000000000000006E-3</v>
      </c>
      <c r="G25">
        <v>3.9399999999999998E-2</v>
      </c>
      <c r="H25">
        <v>3.1899999999999998E-2</v>
      </c>
      <c r="I25">
        <v>1.67E-2</v>
      </c>
      <c r="J25">
        <v>3.5000000000000003E-2</v>
      </c>
      <c r="K25">
        <v>2.0000000000000001E-4</v>
      </c>
      <c r="L25">
        <v>-9.5999999999999992E-3</v>
      </c>
      <c r="M25">
        <v>-2.5100000000000001E-2</v>
      </c>
      <c r="N25">
        <v>1.4E-3</v>
      </c>
      <c r="O25">
        <v>2.0400000000000001E-2</v>
      </c>
      <c r="Q25">
        <v>-2.41E-2</v>
      </c>
      <c r="R25">
        <v>-1.03E-2</v>
      </c>
      <c r="S25">
        <v>-3.85E-2</v>
      </c>
      <c r="U25">
        <v>5.0000000000000001E-4</v>
      </c>
      <c r="V25">
        <v>-5.8999999999999997E-2</v>
      </c>
      <c r="X25">
        <v>-5.9999999999999995E-4</v>
      </c>
      <c r="AA25">
        <v>2.4899999999999999E-2</v>
      </c>
      <c r="AB25">
        <v>4.9399999999999999E-2</v>
      </c>
      <c r="AD25">
        <v>0.01</v>
      </c>
      <c r="AE25">
        <v>9.4999999999999998E-3</v>
      </c>
      <c r="AF25">
        <v>2.1600000000000001E-2</v>
      </c>
      <c r="AG25">
        <v>1.2200000000000001E-2</v>
      </c>
      <c r="AI25">
        <v>3.44E-2</v>
      </c>
      <c r="AJ25">
        <v>3.5700000000000003E-2</v>
      </c>
      <c r="AL25">
        <v>-1.61E-2</v>
      </c>
      <c r="AO25">
        <v>-1.23E-2</v>
      </c>
      <c r="AQ25">
        <v>3.3599999999999998E-2</v>
      </c>
      <c r="AS25">
        <v>-2.52E-2</v>
      </c>
      <c r="AU25">
        <v>1.6500000000000001E-2</v>
      </c>
      <c r="AV25">
        <v>4.2999999999999997E-2</v>
      </c>
      <c r="AX25">
        <v>-5.11E-2</v>
      </c>
      <c r="AY25">
        <v>4.1999999999999997E-3</v>
      </c>
      <c r="BB25">
        <v>4.5999999999999999E-2</v>
      </c>
      <c r="BC25">
        <v>-1.6000000000000001E-3</v>
      </c>
      <c r="BD25">
        <v>2.75E-2</v>
      </c>
      <c r="BE25">
        <v>4.24E-2</v>
      </c>
      <c r="BF25">
        <v>-2.53E-2</v>
      </c>
      <c r="BH25">
        <v>-2.4E-2</v>
      </c>
      <c r="BI25">
        <v>1.9099999999999999E-2</v>
      </c>
      <c r="BJ25">
        <v>-2.8299999999999999E-2</v>
      </c>
      <c r="BK25">
        <v>1.7100000000000001E-2</v>
      </c>
      <c r="BL25">
        <v>3.7699999999999997E-2</v>
      </c>
      <c r="BO25">
        <v>-1.77E-2</v>
      </c>
      <c r="BP25">
        <v>-1.6799999999999999E-2</v>
      </c>
      <c r="BS25">
        <v>-2.3E-3</v>
      </c>
      <c r="BX25">
        <v>1.26E-2</v>
      </c>
      <c r="BY25">
        <v>1.84E-2</v>
      </c>
      <c r="CA25">
        <v>3.0599999999999999E-2</v>
      </c>
      <c r="CB25">
        <v>7.4200000000000002E-2</v>
      </c>
      <c r="CC25">
        <v>1.9099999999999999E-2</v>
      </c>
      <c r="CE25">
        <v>1.9599999999999999E-2</v>
      </c>
      <c r="CF25">
        <v>6.1999999999999998E-3</v>
      </c>
      <c r="CG25">
        <v>2.6599999999999999E-2</v>
      </c>
      <c r="CK25">
        <v>4.2500000000000003E-2</v>
      </c>
      <c r="CL25">
        <v>3.04E-2</v>
      </c>
      <c r="CM25">
        <v>1.0800000000000001E-2</v>
      </c>
      <c r="CN25">
        <v>-5.5899999999999998E-2</v>
      </c>
      <c r="CO25">
        <v>2.0400000000000001E-2</v>
      </c>
      <c r="CQ25">
        <v>8.5800000000000001E-2</v>
      </c>
      <c r="CS25">
        <v>-4.4999999999999997E-3</v>
      </c>
      <c r="CU25">
        <v>2.3800000000000002E-2</v>
      </c>
      <c r="CW25">
        <v>1E-3</v>
      </c>
      <c r="CY25">
        <v>5.4390243902439021E-3</v>
      </c>
      <c r="CZ25">
        <v>1.7254545454545449E-2</v>
      </c>
    </row>
    <row r="26" spans="1:104" x14ac:dyDescent="0.25">
      <c r="A26" t="s">
        <v>25</v>
      </c>
      <c r="B26">
        <v>2.3E-3</v>
      </c>
      <c r="C26">
        <v>5.4100000000000002E-2</v>
      </c>
      <c r="F26">
        <v>-2.9399999999999999E-2</v>
      </c>
      <c r="G26">
        <v>-1.0500000000000001E-2</v>
      </c>
      <c r="H26">
        <v>9.1000000000000004E-3</v>
      </c>
      <c r="I26">
        <v>-1.9400000000000001E-2</v>
      </c>
      <c r="J26">
        <v>4.2900000000000001E-2</v>
      </c>
      <c r="K26">
        <v>-9.2999999999999992E-3</v>
      </c>
      <c r="L26">
        <v>5.1999999999999998E-3</v>
      </c>
      <c r="M26">
        <v>3.3099999999999997E-2</v>
      </c>
      <c r="N26">
        <v>-2.5999999999999999E-2</v>
      </c>
      <c r="O26">
        <v>-1.2999999999999999E-3</v>
      </c>
      <c r="Q26">
        <v>5.2400000000000002E-2</v>
      </c>
      <c r="R26">
        <v>-2.29E-2</v>
      </c>
      <c r="S26">
        <v>-2.7199999999999998E-2</v>
      </c>
      <c r="U26">
        <v>-7.1999999999999998E-3</v>
      </c>
      <c r="V26">
        <v>2.86E-2</v>
      </c>
      <c r="X26">
        <v>4.9299999999999997E-2</v>
      </c>
      <c r="AA26">
        <v>1.5800000000000002E-2</v>
      </c>
      <c r="AB26">
        <v>2.1499999999999998E-2</v>
      </c>
      <c r="AD26">
        <v>3.9899999999999998E-2</v>
      </c>
      <c r="AE26">
        <v>4.3799999999999999E-2</v>
      </c>
      <c r="AF26">
        <v>2.9700000000000001E-2</v>
      </c>
      <c r="AG26">
        <v>1.09E-2</v>
      </c>
      <c r="AI26">
        <v>2.4299999999999999E-2</v>
      </c>
      <c r="AJ26">
        <v>-3.09E-2</v>
      </c>
      <c r="AL26">
        <v>2E-3</v>
      </c>
      <c r="AO26">
        <v>-1E-3</v>
      </c>
      <c r="AQ26">
        <v>0.01</v>
      </c>
      <c r="AS26">
        <v>3.4299999999999997E-2</v>
      </c>
      <c r="AU26">
        <v>0.03</v>
      </c>
      <c r="AV26">
        <v>6.3200000000000006E-2</v>
      </c>
      <c r="AX26">
        <v>8.8999999999999999E-3</v>
      </c>
      <c r="AY26">
        <v>-1.24E-2</v>
      </c>
      <c r="BB26">
        <v>0.06</v>
      </c>
      <c r="BC26">
        <v>-5.1999999999999998E-3</v>
      </c>
      <c r="BD26">
        <v>-5.8999999999999999E-3</v>
      </c>
      <c r="BE26">
        <v>1.37E-2</v>
      </c>
      <c r="BF26">
        <v>-1.5299999999999999E-2</v>
      </c>
      <c r="BH26">
        <v>1.66E-2</v>
      </c>
      <c r="BI26">
        <v>-1.66E-2</v>
      </c>
      <c r="BJ26">
        <v>-1.6500000000000001E-2</v>
      </c>
      <c r="BK26">
        <v>-2.1000000000000001E-2</v>
      </c>
      <c r="BL26">
        <v>8.9999999999999993E-3</v>
      </c>
      <c r="BO26">
        <v>-5.3600000000000002E-2</v>
      </c>
      <c r="BP26">
        <v>-3.4299999999999997E-2</v>
      </c>
      <c r="BS26">
        <v>2.4500000000000001E-2</v>
      </c>
      <c r="BX26">
        <v>0.01</v>
      </c>
      <c r="BY26">
        <v>2.9399999999999999E-2</v>
      </c>
      <c r="CA26">
        <v>1.9599999999999999E-2</v>
      </c>
      <c r="CB26">
        <v>-2.75E-2</v>
      </c>
      <c r="CC26">
        <v>-5.67E-2</v>
      </c>
      <c r="CE26">
        <v>2.64E-2</v>
      </c>
      <c r="CF26">
        <v>-3.3300000000000003E-2</v>
      </c>
      <c r="CG26">
        <v>-1.9E-3</v>
      </c>
      <c r="CK26">
        <v>2.0999999999999999E-3</v>
      </c>
      <c r="CL26">
        <v>9.0200000000000002E-2</v>
      </c>
      <c r="CM26">
        <v>-2.4299999999999999E-2</v>
      </c>
      <c r="CN26">
        <v>-2.1999999999999999E-2</v>
      </c>
      <c r="CO26">
        <v>2.12E-2</v>
      </c>
      <c r="CQ26">
        <v>5.0099999999999999E-2</v>
      </c>
      <c r="CS26">
        <v>2.92E-2</v>
      </c>
      <c r="CT26">
        <v>-2.9000000000000001E-2</v>
      </c>
      <c r="CU26">
        <v>2.4400000000000002E-2</v>
      </c>
      <c r="CW26">
        <v>-2.8299999999999999E-2</v>
      </c>
      <c r="CY26">
        <v>1.0787804878048779E-2</v>
      </c>
      <c r="CZ26">
        <v>1.8260869565217371E-4</v>
      </c>
    </row>
    <row r="27" spans="1:104" x14ac:dyDescent="0.25">
      <c r="A27" t="s">
        <v>26</v>
      </c>
      <c r="B27">
        <v>2.5000000000000001E-3</v>
      </c>
      <c r="C27">
        <v>8.6E-3</v>
      </c>
      <c r="F27">
        <v>-2.9999999999999997E-4</v>
      </c>
      <c r="G27">
        <v>-3.9100000000000003E-2</v>
      </c>
      <c r="H27">
        <v>3.3E-3</v>
      </c>
      <c r="I27">
        <v>-5.9999999999999995E-4</v>
      </c>
      <c r="J27">
        <v>-1.9800000000000002E-2</v>
      </c>
      <c r="K27">
        <v>2.7099999999999999E-2</v>
      </c>
      <c r="L27">
        <v>8.0000000000000004E-4</v>
      </c>
      <c r="M27">
        <v>5.1999999999999998E-3</v>
      </c>
      <c r="N27">
        <v>1.2999999999999999E-3</v>
      </c>
      <c r="O27">
        <v>1.06E-2</v>
      </c>
      <c r="Q27">
        <v>0.06</v>
      </c>
      <c r="R27">
        <v>5.3E-3</v>
      </c>
      <c r="S27">
        <v>-2.75E-2</v>
      </c>
      <c r="U27">
        <v>-1.12E-2</v>
      </c>
      <c r="V27">
        <v>1.3100000000000001E-2</v>
      </c>
      <c r="X27">
        <v>6.0600000000000001E-2</v>
      </c>
      <c r="AA27">
        <v>-3.3E-3</v>
      </c>
      <c r="AB27">
        <v>2.1700000000000001E-2</v>
      </c>
      <c r="AD27">
        <v>1.23E-2</v>
      </c>
      <c r="AE27">
        <v>2.1000000000000001E-2</v>
      </c>
      <c r="AF27">
        <v>9.4000000000000004E-3</v>
      </c>
      <c r="AG27">
        <v>2.2499999999999999E-2</v>
      </c>
      <c r="AI27">
        <v>5.2299999999999999E-2</v>
      </c>
      <c r="AJ27">
        <v>2.3599999999999999E-2</v>
      </c>
      <c r="AL27">
        <v>5.2499999999999998E-2</v>
      </c>
      <c r="AO27">
        <v>6.3200000000000006E-2</v>
      </c>
      <c r="AQ27">
        <v>2.3800000000000002E-2</v>
      </c>
      <c r="AS27">
        <v>-4.9799999999999997E-2</v>
      </c>
      <c r="AU27">
        <v>-0.02</v>
      </c>
      <c r="AV27">
        <v>7.4999999999999997E-3</v>
      </c>
      <c r="AX27">
        <v>-0.02</v>
      </c>
      <c r="AY27">
        <v>-5.1299999999999998E-2</v>
      </c>
      <c r="BB27">
        <v>-5.21E-2</v>
      </c>
      <c r="BC27">
        <v>-2.76E-2</v>
      </c>
      <c r="BD27">
        <v>8.2199999999999995E-2</v>
      </c>
      <c r="BE27">
        <v>2.6200000000000001E-2</v>
      </c>
      <c r="BF27">
        <v>3.8999999999999998E-3</v>
      </c>
      <c r="BH27">
        <v>-8.2000000000000007E-3</v>
      </c>
      <c r="BI27">
        <v>4.1599999999999998E-2</v>
      </c>
      <c r="BJ27">
        <v>-5.8999999999999999E-3</v>
      </c>
      <c r="BK27">
        <v>2.3E-2</v>
      </c>
      <c r="BL27">
        <v>-7.9000000000000008E-3</v>
      </c>
      <c r="BO27">
        <v>-2.63E-2</v>
      </c>
      <c r="BP27">
        <v>4.87E-2</v>
      </c>
      <c r="BS27">
        <v>0.03</v>
      </c>
      <c r="BX27">
        <v>2.8999999999999998E-3</v>
      </c>
      <c r="BY27">
        <v>-6.7000000000000002E-3</v>
      </c>
      <c r="CA27">
        <v>-3.2000000000000002E-3</v>
      </c>
      <c r="CB27">
        <v>2.5000000000000001E-3</v>
      </c>
      <c r="CC27">
        <v>2.75E-2</v>
      </c>
      <c r="CE27">
        <v>3.0499999999999999E-2</v>
      </c>
      <c r="CF27">
        <v>-1.2200000000000001E-2</v>
      </c>
      <c r="CG27">
        <v>-2.0199999999999999E-2</v>
      </c>
      <c r="CK27">
        <v>5.8999999999999999E-3</v>
      </c>
      <c r="CL27">
        <v>6.1499999999999999E-2</v>
      </c>
      <c r="CM27">
        <v>2.07E-2</v>
      </c>
      <c r="CN27">
        <v>6.6400000000000001E-2</v>
      </c>
      <c r="CO27">
        <v>7.6E-3</v>
      </c>
      <c r="CQ27">
        <v>-2.6599999999999999E-2</v>
      </c>
      <c r="CS27">
        <v>2.41E-2</v>
      </c>
      <c r="CT27">
        <v>2.7900000000000001E-2</v>
      </c>
      <c r="CU27">
        <v>1.95E-2</v>
      </c>
      <c r="CW27">
        <v>3.5799999999999998E-2</v>
      </c>
      <c r="CY27">
        <v>7.87560975609756E-3</v>
      </c>
      <c r="CZ27">
        <v>1.440869565217391E-2</v>
      </c>
    </row>
    <row r="28" spans="1:104" x14ac:dyDescent="0.25">
      <c r="A28" t="s">
        <v>27</v>
      </c>
      <c r="B28">
        <v>2E-3</v>
      </c>
      <c r="C28">
        <v>1.49E-2</v>
      </c>
      <c r="F28">
        <v>4.7000000000000002E-3</v>
      </c>
      <c r="G28">
        <v>-7.2599999999999998E-2</v>
      </c>
      <c r="H28">
        <v>4.4999999999999997E-3</v>
      </c>
      <c r="I28">
        <v>3.78E-2</v>
      </c>
      <c r="J28">
        <v>-1.9199999999999998E-2</v>
      </c>
      <c r="K28">
        <v>3.0599999999999999E-2</v>
      </c>
      <c r="L28">
        <v>-3.0000000000000001E-3</v>
      </c>
      <c r="M28">
        <v>1.6500000000000001E-2</v>
      </c>
      <c r="N28">
        <v>-1.1599999999999999E-2</v>
      </c>
      <c r="O28">
        <v>4.19E-2</v>
      </c>
      <c r="Q28">
        <v>4.02E-2</v>
      </c>
      <c r="R28">
        <v>3.9E-2</v>
      </c>
      <c r="S28">
        <v>-1.66E-2</v>
      </c>
      <c r="U28">
        <v>1.9199999999999998E-2</v>
      </c>
      <c r="V28">
        <v>-7.7000000000000002E-3</v>
      </c>
      <c r="X28">
        <v>2.5999999999999999E-3</v>
      </c>
      <c r="AA28">
        <v>5.5599999999999997E-2</v>
      </c>
      <c r="AB28">
        <v>2.8799999999999999E-2</v>
      </c>
      <c r="AD28">
        <v>4.8999999999999998E-3</v>
      </c>
      <c r="AE28">
        <v>5.28E-2</v>
      </c>
      <c r="AF28">
        <v>3.9699999999999999E-2</v>
      </c>
      <c r="AG28">
        <v>-3.5000000000000001E-3</v>
      </c>
      <c r="AI28">
        <v>8.4599999999999995E-2</v>
      </c>
      <c r="AJ28">
        <v>-3.2399999999999998E-2</v>
      </c>
      <c r="AL28">
        <v>-2.1499999999999998E-2</v>
      </c>
      <c r="AO28">
        <v>2.3400000000000001E-2</v>
      </c>
      <c r="AQ28">
        <v>2.3099999999999999E-2</v>
      </c>
      <c r="AS28">
        <v>3.78E-2</v>
      </c>
      <c r="AU28">
        <v>3.7100000000000001E-2</v>
      </c>
      <c r="AV28">
        <v>9.4999999999999998E-3</v>
      </c>
      <c r="AX28">
        <v>3.3E-3</v>
      </c>
      <c r="AY28">
        <v>-2.1399999999999999E-2</v>
      </c>
      <c r="BB28">
        <v>-1.38E-2</v>
      </c>
      <c r="BC28">
        <v>3.2500000000000001E-2</v>
      </c>
      <c r="BD28">
        <v>6.8999999999999999E-3</v>
      </c>
      <c r="BE28">
        <v>1.32E-2</v>
      </c>
      <c r="BF28">
        <v>2.7799999999999998E-2</v>
      </c>
      <c r="BH28">
        <v>-8.9999999999999998E-4</v>
      </c>
      <c r="BI28">
        <v>3.1600000000000003E-2</v>
      </c>
      <c r="BJ28">
        <v>-1.4200000000000001E-2</v>
      </c>
      <c r="BK28">
        <v>9.4999999999999998E-3</v>
      </c>
      <c r="BL28">
        <v>3.8399999999999997E-2</v>
      </c>
      <c r="BO28">
        <v>2.3400000000000001E-2</v>
      </c>
      <c r="BP28">
        <v>0.05</v>
      </c>
      <c r="BS28">
        <v>4.5100000000000001E-2</v>
      </c>
      <c r="BX28">
        <v>1.43E-2</v>
      </c>
      <c r="BY28">
        <v>3.4299999999999997E-2</v>
      </c>
      <c r="CA28">
        <v>3.1099999999999999E-2</v>
      </c>
      <c r="CB28">
        <v>1.9400000000000001E-2</v>
      </c>
      <c r="CC28">
        <v>3.5700000000000003E-2</v>
      </c>
      <c r="CE28">
        <v>8.5000000000000006E-3</v>
      </c>
      <c r="CF28">
        <v>-7.2800000000000004E-2</v>
      </c>
      <c r="CG28">
        <v>1.4999999999999999E-2</v>
      </c>
      <c r="CK28">
        <v>-1.66E-2</v>
      </c>
      <c r="CL28">
        <v>5.7200000000000001E-2</v>
      </c>
      <c r="CM28">
        <v>-2.9000000000000001E-2</v>
      </c>
      <c r="CN28">
        <v>2.7400000000000001E-2</v>
      </c>
      <c r="CO28">
        <v>3.1699999999999999E-2</v>
      </c>
      <c r="CQ28">
        <v>5.3E-3</v>
      </c>
      <c r="CS28">
        <v>2.9499999999999998E-2</v>
      </c>
      <c r="CT28">
        <v>9.5299999999999996E-2</v>
      </c>
      <c r="CU28">
        <v>-0.01</v>
      </c>
      <c r="CW28">
        <v>-3.3E-3</v>
      </c>
      <c r="CY28">
        <v>1.2831707317073169E-2</v>
      </c>
      <c r="CZ28">
        <v>1.910434782608695E-2</v>
      </c>
    </row>
    <row r="29" spans="1:104" x14ac:dyDescent="0.25">
      <c r="A29" t="s">
        <v>28</v>
      </c>
      <c r="B29">
        <v>2.7000000000000001E-3</v>
      </c>
      <c r="C29">
        <v>2.8999999999999998E-3</v>
      </c>
      <c r="F29">
        <v>-2.18E-2</v>
      </c>
      <c r="G29">
        <v>-1.66E-2</v>
      </c>
      <c r="H29">
        <v>-1.67E-2</v>
      </c>
      <c r="I29">
        <v>-3.9300000000000002E-2</v>
      </c>
      <c r="J29">
        <v>1.0999999999999999E-2</v>
      </c>
      <c r="K29">
        <v>-2.1000000000000001E-2</v>
      </c>
      <c r="L29">
        <v>-2.29E-2</v>
      </c>
      <c r="M29">
        <v>-2.4899999999999999E-2</v>
      </c>
      <c r="N29">
        <v>-1.2800000000000001E-2</v>
      </c>
      <c r="O29">
        <v>1.83E-2</v>
      </c>
      <c r="Q29">
        <v>1.37E-2</v>
      </c>
      <c r="R29">
        <v>3.0200000000000001E-2</v>
      </c>
      <c r="S29">
        <v>6.5600000000000006E-2</v>
      </c>
      <c r="T29">
        <v>2.4299999999999999E-2</v>
      </c>
      <c r="U29">
        <v>9.4000000000000004E-3</v>
      </c>
      <c r="V29">
        <v>-2.1100000000000001E-2</v>
      </c>
      <c r="X29">
        <v>1.8200000000000001E-2</v>
      </c>
      <c r="AA29">
        <v>1.6400000000000001E-2</v>
      </c>
      <c r="AB29">
        <v>3.4099999999999998E-2</v>
      </c>
      <c r="AD29">
        <v>2.86E-2</v>
      </c>
      <c r="AE29">
        <v>9.4399999999999998E-2</v>
      </c>
      <c r="AF29">
        <v>2.7099999999999999E-2</v>
      </c>
      <c r="AG29">
        <v>-7.6E-3</v>
      </c>
      <c r="AI29">
        <v>4.6600000000000003E-2</v>
      </c>
      <c r="AJ29">
        <v>7.9000000000000001E-2</v>
      </c>
      <c r="AL29">
        <v>2.52E-2</v>
      </c>
      <c r="AO29">
        <v>2.41E-2</v>
      </c>
      <c r="AQ29">
        <v>-2.0299999999999999E-2</v>
      </c>
      <c r="AS29">
        <v>1.8E-3</v>
      </c>
      <c r="AU29">
        <v>5.5999999999999999E-3</v>
      </c>
      <c r="AV29">
        <v>3.2399999999999998E-2</v>
      </c>
      <c r="AX29">
        <v>-2.7199999999999998E-2</v>
      </c>
      <c r="AY29">
        <v>2.46E-2</v>
      </c>
      <c r="BB29">
        <v>3.1399999999999997E-2</v>
      </c>
      <c r="BC29">
        <v>0.1026</v>
      </c>
      <c r="BD29">
        <v>-4.0000000000000001E-3</v>
      </c>
      <c r="BE29">
        <v>3.7600000000000001E-2</v>
      </c>
      <c r="BF29">
        <v>-4.3E-3</v>
      </c>
      <c r="BH29">
        <v>9.4999999999999998E-3</v>
      </c>
      <c r="BI29">
        <v>1.9900000000000001E-2</v>
      </c>
      <c r="BJ29">
        <v>-2.3E-2</v>
      </c>
      <c r="BK29">
        <v>-5.7999999999999996E-3</v>
      </c>
      <c r="BL29">
        <v>-2.18E-2</v>
      </c>
      <c r="BO29">
        <v>-1.5599999999999999E-2</v>
      </c>
      <c r="BP29">
        <v>4.0000000000000001E-3</v>
      </c>
      <c r="BS29">
        <v>4.6100000000000002E-2</v>
      </c>
      <c r="BX29">
        <v>1.1900000000000001E-2</v>
      </c>
      <c r="BY29">
        <v>7.4000000000000003E-3</v>
      </c>
      <c r="CA29">
        <v>-3.5700000000000003E-2</v>
      </c>
      <c r="CB29">
        <v>-4.5999999999999999E-3</v>
      </c>
      <c r="CC29">
        <v>-1.2999999999999999E-2</v>
      </c>
      <c r="CE29">
        <v>5.4000000000000003E-3</v>
      </c>
      <c r="CF29">
        <v>8.43E-2</v>
      </c>
      <c r="CG29">
        <v>1.8200000000000001E-2</v>
      </c>
      <c r="CK29">
        <v>1.5299999999999999E-2</v>
      </c>
      <c r="CL29">
        <v>-1.7399999999999999E-2</v>
      </c>
      <c r="CM29">
        <v>2.7E-2</v>
      </c>
      <c r="CN29">
        <v>1.52E-2</v>
      </c>
      <c r="CO29">
        <v>-4.9000000000000002E-2</v>
      </c>
      <c r="CQ29">
        <v>2E-3</v>
      </c>
      <c r="CS29">
        <v>1.2999999999999999E-2</v>
      </c>
      <c r="CT29">
        <v>2.7300000000000001E-2</v>
      </c>
      <c r="CU29">
        <v>1.01E-2</v>
      </c>
      <c r="CW29">
        <v>3.3E-3</v>
      </c>
      <c r="CY29">
        <v>1.311904761904762E-2</v>
      </c>
      <c r="CZ29">
        <v>5.5478260869565206E-3</v>
      </c>
    </row>
    <row r="30" spans="1:104" x14ac:dyDescent="0.25">
      <c r="A30" t="s">
        <v>29</v>
      </c>
      <c r="B30">
        <v>2.2000000000000001E-3</v>
      </c>
      <c r="C30">
        <v>6.6500000000000004E-2</v>
      </c>
      <c r="F30">
        <v>5.1499999999999997E-2</v>
      </c>
      <c r="G30">
        <v>6.4899999999999999E-2</v>
      </c>
      <c r="H30">
        <v>6.0299999999999999E-2</v>
      </c>
      <c r="I30">
        <v>2.9999999999999997E-4</v>
      </c>
      <c r="J30">
        <v>-2.76E-2</v>
      </c>
      <c r="K30">
        <v>-2.47E-2</v>
      </c>
      <c r="L30">
        <v>-1.9E-2</v>
      </c>
      <c r="M30">
        <v>1.2699999999999999E-2</v>
      </c>
      <c r="N30">
        <v>3.04E-2</v>
      </c>
      <c r="O30">
        <v>-6.1999999999999998E-3</v>
      </c>
      <c r="Q30">
        <v>-9.7199999999999995E-2</v>
      </c>
      <c r="R30">
        <v>5.6899999999999999E-2</v>
      </c>
      <c r="S30">
        <v>4.4400000000000002E-2</v>
      </c>
      <c r="T30">
        <v>1.32E-2</v>
      </c>
      <c r="U30">
        <v>3.0000000000000001E-3</v>
      </c>
      <c r="V30">
        <v>-5.3100000000000001E-2</v>
      </c>
      <c r="X30">
        <v>0.02</v>
      </c>
      <c r="AA30">
        <v>2.2200000000000001E-2</v>
      </c>
      <c r="AB30">
        <v>5.28E-2</v>
      </c>
      <c r="AD30">
        <v>1.7100000000000001E-2</v>
      </c>
      <c r="AE30">
        <v>9.2999999999999992E-3</v>
      </c>
      <c r="AF30">
        <v>-2.69E-2</v>
      </c>
      <c r="AG30">
        <v>2.3300000000000001E-2</v>
      </c>
      <c r="AI30">
        <v>5.6399999999999999E-2</v>
      </c>
      <c r="AJ30">
        <v>-7.1099999999999997E-2</v>
      </c>
      <c r="AL30">
        <v>-3.1199999999999999E-2</v>
      </c>
      <c r="AO30">
        <v>5.0000000000000001E-4</v>
      </c>
      <c r="AQ30">
        <v>2.4199999999999999E-2</v>
      </c>
      <c r="AS30">
        <v>3.3500000000000002E-2</v>
      </c>
      <c r="AU30">
        <v>-1.3100000000000001E-2</v>
      </c>
      <c r="AV30">
        <v>2.29E-2</v>
      </c>
      <c r="AX30">
        <v>6.7100000000000007E-2</v>
      </c>
      <c r="AY30">
        <v>-5.0000000000000001E-4</v>
      </c>
      <c r="BB30">
        <v>2.07E-2</v>
      </c>
      <c r="BC30">
        <v>1.18E-2</v>
      </c>
      <c r="BD30">
        <v>5.3600000000000002E-2</v>
      </c>
      <c r="BE30">
        <v>3.5999999999999999E-3</v>
      </c>
      <c r="BF30">
        <v>-2.1100000000000001E-2</v>
      </c>
      <c r="BH30">
        <v>5.57E-2</v>
      </c>
      <c r="BI30">
        <v>7.9000000000000008E-3</v>
      </c>
      <c r="BJ30">
        <v>-7.3499999999999996E-2</v>
      </c>
      <c r="BK30">
        <v>1.0200000000000001E-2</v>
      </c>
      <c r="BL30">
        <v>3.8E-3</v>
      </c>
      <c r="BO30">
        <v>1.14E-2</v>
      </c>
      <c r="BP30">
        <v>-2.69E-2</v>
      </c>
      <c r="BS30">
        <v>5.5100000000000003E-2</v>
      </c>
      <c r="BX30">
        <v>6.2399999999999997E-2</v>
      </c>
      <c r="BY30">
        <v>-2.0400000000000001E-2</v>
      </c>
      <c r="CA30">
        <v>-1.1000000000000001E-3</v>
      </c>
      <c r="CB30">
        <v>-7.0000000000000001E-3</v>
      </c>
      <c r="CC30">
        <v>-5.67E-2</v>
      </c>
      <c r="CE30">
        <v>7.1000000000000004E-3</v>
      </c>
      <c r="CF30">
        <v>8.0299999999999996E-2</v>
      </c>
      <c r="CG30">
        <v>-1.9400000000000001E-2</v>
      </c>
      <c r="CK30">
        <v>4.4999999999999997E-3</v>
      </c>
      <c r="CL30">
        <v>2.5999999999999999E-3</v>
      </c>
      <c r="CM30">
        <v>2.3900000000000001E-2</v>
      </c>
      <c r="CN30">
        <v>8.2699999999999996E-2</v>
      </c>
      <c r="CO30">
        <v>2.29E-2</v>
      </c>
      <c r="CQ30">
        <v>-2.46E-2</v>
      </c>
      <c r="CS30">
        <v>-7.7000000000000002E-3</v>
      </c>
      <c r="CT30">
        <v>6.4199999999999993E-2</v>
      </c>
      <c r="CU30">
        <v>1.43E-2</v>
      </c>
      <c r="CW30">
        <v>-1.0500000000000001E-2</v>
      </c>
      <c r="CY30">
        <v>1.0511904761904761E-2</v>
      </c>
      <c r="CZ30">
        <v>1.1786956521739131E-2</v>
      </c>
    </row>
    <row r="31" spans="1:104" x14ac:dyDescent="0.25">
      <c r="A31" t="s">
        <v>30</v>
      </c>
      <c r="B31">
        <v>2.3999999999999998E-3</v>
      </c>
      <c r="C31">
        <v>-4.2200000000000001E-2</v>
      </c>
      <c r="F31">
        <v>7.1999999999999998E-3</v>
      </c>
      <c r="G31">
        <v>5.2699999999999997E-2</v>
      </c>
      <c r="H31">
        <v>7.7000000000000002E-3</v>
      </c>
      <c r="I31">
        <v>-2.8E-3</v>
      </c>
      <c r="J31">
        <v>-5.4000000000000003E-3</v>
      </c>
      <c r="K31">
        <v>-4.24E-2</v>
      </c>
      <c r="L31">
        <v>5.8999999999999999E-3</v>
      </c>
      <c r="M31">
        <v>-2.3199999999999998E-2</v>
      </c>
      <c r="N31">
        <v>3.0000000000000001E-3</v>
      </c>
      <c r="O31">
        <v>-5.7099999999999998E-2</v>
      </c>
      <c r="Q31">
        <v>3.0499999999999999E-2</v>
      </c>
      <c r="R31">
        <v>2.4500000000000001E-2</v>
      </c>
      <c r="S31">
        <v>-4.4999999999999998E-2</v>
      </c>
      <c r="T31">
        <v>3.0999999999999999E-3</v>
      </c>
      <c r="U31">
        <v>-1.8100000000000002E-2</v>
      </c>
      <c r="V31">
        <v>-2.3900000000000001E-2</v>
      </c>
      <c r="X31">
        <v>-4.02E-2</v>
      </c>
      <c r="AA31">
        <v>1.5E-3</v>
      </c>
      <c r="AB31">
        <v>1.1999999999999999E-3</v>
      </c>
      <c r="AD31">
        <v>1.5599999999999999E-2</v>
      </c>
      <c r="AE31">
        <v>0.13500000000000001</v>
      </c>
      <c r="AF31">
        <v>-2.64E-2</v>
      </c>
      <c r="AG31">
        <v>-1.0699999999999999E-2</v>
      </c>
      <c r="AI31">
        <v>-0.1076</v>
      </c>
      <c r="AJ31">
        <v>-1.7100000000000001E-2</v>
      </c>
      <c r="AL31">
        <v>5.74E-2</v>
      </c>
      <c r="AO31">
        <v>0.04</v>
      </c>
      <c r="AQ31">
        <v>3.3999999999999998E-3</v>
      </c>
      <c r="AS31">
        <v>2.23E-2</v>
      </c>
      <c r="AU31">
        <v>-1.1999999999999999E-3</v>
      </c>
      <c r="AV31">
        <v>4.7300000000000002E-2</v>
      </c>
      <c r="AX31">
        <v>-2.2700000000000001E-2</v>
      </c>
      <c r="AY31">
        <v>2.24E-2</v>
      </c>
      <c r="BB31">
        <v>2.0500000000000001E-2</v>
      </c>
      <c r="BC31">
        <v>1.6500000000000001E-2</v>
      </c>
      <c r="BD31">
        <v>7.7000000000000002E-3</v>
      </c>
      <c r="BE31">
        <v>-5.3E-3</v>
      </c>
      <c r="BF31">
        <v>5.5899999999999998E-2</v>
      </c>
      <c r="BH31">
        <v>-8.3000000000000001E-3</v>
      </c>
      <c r="BI31">
        <v>2.7E-2</v>
      </c>
      <c r="BJ31">
        <v>1.3100000000000001E-2</v>
      </c>
      <c r="BK31">
        <v>1.8E-3</v>
      </c>
      <c r="BL31">
        <v>-4.7999999999999996E-3</v>
      </c>
      <c r="BO31">
        <v>-1.2800000000000001E-2</v>
      </c>
      <c r="BP31">
        <v>1.7500000000000002E-2</v>
      </c>
      <c r="BS31">
        <v>6.9999999999999999E-4</v>
      </c>
      <c r="BX31">
        <v>6.1999999999999998E-3</v>
      </c>
      <c r="BY31">
        <v>8.5500000000000007E-2</v>
      </c>
      <c r="CA31">
        <v>1.9699999999999999E-2</v>
      </c>
      <c r="CB31">
        <v>1.55E-2</v>
      </c>
      <c r="CC31">
        <v>-1.8E-3</v>
      </c>
      <c r="CE31">
        <v>-3.6700000000000003E-2</v>
      </c>
      <c r="CF31">
        <v>-4.9500000000000002E-2</v>
      </c>
      <c r="CG31">
        <v>2.2000000000000001E-3</v>
      </c>
      <c r="CK31">
        <v>-2.63E-2</v>
      </c>
      <c r="CL31">
        <v>-6.6299999999999998E-2</v>
      </c>
      <c r="CM31">
        <v>3.6200000000000003E-2</v>
      </c>
      <c r="CN31">
        <v>1.11E-2</v>
      </c>
      <c r="CO31">
        <v>-3.4599999999999999E-2</v>
      </c>
      <c r="CQ31">
        <v>-3.7000000000000002E-3</v>
      </c>
      <c r="CS31">
        <v>-5.6000000000000001E-2</v>
      </c>
      <c r="CT31">
        <v>4.6399999999999997E-2</v>
      </c>
      <c r="CU31">
        <v>-3.3399999999999999E-2</v>
      </c>
      <c r="CW31">
        <v>-2.3800000000000002E-2</v>
      </c>
      <c r="CY31">
        <v>2.8999999999999998E-3</v>
      </c>
      <c r="CZ31">
        <v>-4.6478260869565217E-3</v>
      </c>
    </row>
    <row r="32" spans="1:104" x14ac:dyDescent="0.25">
      <c r="A32" t="s">
        <v>31</v>
      </c>
      <c r="B32">
        <v>2.2000000000000001E-3</v>
      </c>
      <c r="C32">
        <v>8.3400000000000002E-2</v>
      </c>
      <c r="F32">
        <v>-1.7299999999999999E-2</v>
      </c>
      <c r="G32">
        <v>-1.5100000000000001E-2</v>
      </c>
      <c r="H32">
        <v>-4.1500000000000002E-2</v>
      </c>
      <c r="I32">
        <v>-2.2200000000000001E-2</v>
      </c>
      <c r="J32">
        <v>3.1199999999999999E-2</v>
      </c>
      <c r="K32">
        <v>8.9999999999999998E-4</v>
      </c>
      <c r="L32">
        <v>-2.8E-3</v>
      </c>
      <c r="M32">
        <v>-2.1999999999999999E-2</v>
      </c>
      <c r="N32">
        <v>1.29E-2</v>
      </c>
      <c r="O32">
        <v>-7.7999999999999996E-3</v>
      </c>
      <c r="Q32">
        <v>-5.3E-3</v>
      </c>
      <c r="R32">
        <v>-2.01E-2</v>
      </c>
      <c r="S32">
        <v>2.3599999999999999E-2</v>
      </c>
      <c r="T32">
        <v>-2.2000000000000001E-3</v>
      </c>
      <c r="U32">
        <v>-1.32E-2</v>
      </c>
      <c r="V32">
        <v>-9.4000000000000004E-3</v>
      </c>
      <c r="X32">
        <v>-4.3099999999999999E-2</v>
      </c>
      <c r="AA32">
        <v>-2.6200000000000001E-2</v>
      </c>
      <c r="AB32">
        <v>4.3900000000000002E-2</v>
      </c>
      <c r="AD32">
        <v>-1.4999999999999999E-2</v>
      </c>
      <c r="AE32">
        <v>1.5100000000000001E-2</v>
      </c>
      <c r="AF32">
        <v>4.0300000000000002E-2</v>
      </c>
      <c r="AG32">
        <v>1.11E-2</v>
      </c>
      <c r="AI32">
        <v>-1.43E-2</v>
      </c>
      <c r="AJ32">
        <v>-3.7100000000000001E-2</v>
      </c>
      <c r="AL32">
        <v>-8.0999999999999996E-3</v>
      </c>
      <c r="AO32">
        <v>1.2999999999999999E-2</v>
      </c>
      <c r="AQ32">
        <v>2.7199999999999998E-2</v>
      </c>
      <c r="AS32">
        <v>-2.0500000000000001E-2</v>
      </c>
      <c r="AU32">
        <v>1E-4</v>
      </c>
      <c r="AV32">
        <v>1.6500000000000001E-2</v>
      </c>
      <c r="AX32">
        <v>-3.0000000000000001E-3</v>
      </c>
      <c r="AY32">
        <v>-6.4899999999999999E-2</v>
      </c>
      <c r="BB32">
        <v>-9.4999999999999998E-3</v>
      </c>
      <c r="BC32">
        <v>-1.03E-2</v>
      </c>
      <c r="BD32">
        <v>-1.4999999999999999E-2</v>
      </c>
      <c r="BE32">
        <v>4.4000000000000003E-3</v>
      </c>
      <c r="BF32">
        <v>1.8700000000000001E-2</v>
      </c>
      <c r="BH32">
        <v>2.3E-3</v>
      </c>
      <c r="BI32">
        <v>-5.4199999999999998E-2</v>
      </c>
      <c r="BJ32">
        <v>7.7999999999999996E-3</v>
      </c>
      <c r="BK32">
        <v>-2.01E-2</v>
      </c>
      <c r="BL32">
        <v>2.7400000000000001E-2</v>
      </c>
      <c r="BO32">
        <v>-3.2199999999999999E-2</v>
      </c>
      <c r="BP32">
        <v>-1.8E-3</v>
      </c>
      <c r="BS32">
        <v>3.44E-2</v>
      </c>
      <c r="BX32">
        <v>-1.06E-2</v>
      </c>
      <c r="BY32">
        <v>-2.23E-2</v>
      </c>
      <c r="CA32">
        <v>2.4799999999999999E-2</v>
      </c>
      <c r="CB32">
        <v>5.2900000000000003E-2</v>
      </c>
      <c r="CC32">
        <v>1E-4</v>
      </c>
      <c r="CE32">
        <v>1.6400000000000001E-2</v>
      </c>
      <c r="CF32">
        <v>-4.0000000000000001E-3</v>
      </c>
      <c r="CG32">
        <v>4.2000000000000003E-2</v>
      </c>
      <c r="CK32">
        <v>1.6299999999999999E-2</v>
      </c>
      <c r="CL32">
        <v>1.83E-2</v>
      </c>
      <c r="CM32">
        <v>-1.7100000000000001E-2</v>
      </c>
      <c r="CN32">
        <v>-2.1000000000000001E-2</v>
      </c>
      <c r="CO32">
        <v>3.5999999999999997E-2</v>
      </c>
      <c r="CQ32">
        <v>-1.0699999999999999E-2</v>
      </c>
      <c r="CS32">
        <v>4.1999999999999997E-3</v>
      </c>
      <c r="CT32">
        <v>-2.92E-2</v>
      </c>
      <c r="CU32">
        <v>-1.8499999999999999E-2</v>
      </c>
      <c r="CW32">
        <v>3.0499999999999999E-2</v>
      </c>
      <c r="CY32">
        <v>-3.5166666666666671E-3</v>
      </c>
      <c r="CZ32">
        <v>5.0347826086956518E-3</v>
      </c>
    </row>
    <row r="33" spans="1:104" x14ac:dyDescent="0.25">
      <c r="A33" t="s">
        <v>32</v>
      </c>
      <c r="B33">
        <v>3.3E-3</v>
      </c>
      <c r="C33">
        <v>-4.2000000000000003E-2</v>
      </c>
      <c r="F33">
        <v>-2.1000000000000001E-2</v>
      </c>
      <c r="G33">
        <v>4.1999999999999997E-3</v>
      </c>
      <c r="H33">
        <v>2.0000000000000001E-4</v>
      </c>
      <c r="I33">
        <v>3.73E-2</v>
      </c>
      <c r="J33">
        <v>3.1699999999999999E-2</v>
      </c>
      <c r="K33">
        <v>-4.2799999999999998E-2</v>
      </c>
      <c r="L33">
        <v>1.5100000000000001E-2</v>
      </c>
      <c r="M33">
        <v>4.0000000000000002E-4</v>
      </c>
      <c r="N33">
        <v>7.6E-3</v>
      </c>
      <c r="O33">
        <v>-4.36E-2</v>
      </c>
      <c r="Q33">
        <v>1.12E-2</v>
      </c>
      <c r="R33">
        <v>-2.9999999999999997E-4</v>
      </c>
      <c r="S33">
        <v>-6.7999999999999996E-3</v>
      </c>
      <c r="T33">
        <v>-1.1299999999999999E-2</v>
      </c>
      <c r="U33">
        <v>2.8999999999999998E-3</v>
      </c>
      <c r="V33">
        <v>-1.7000000000000001E-2</v>
      </c>
      <c r="X33">
        <v>2.0299999999999999E-2</v>
      </c>
      <c r="AA33">
        <v>-1.77E-2</v>
      </c>
      <c r="AB33">
        <v>2.5899999999999999E-2</v>
      </c>
      <c r="AD33">
        <v>2.8799999999999999E-2</v>
      </c>
      <c r="AE33">
        <v>5.9499999999999997E-2</v>
      </c>
      <c r="AF33">
        <v>1.4999999999999999E-2</v>
      </c>
      <c r="AG33">
        <v>1.4999999999999999E-2</v>
      </c>
      <c r="AI33">
        <v>6.4699999999999994E-2</v>
      </c>
      <c r="AJ33">
        <v>3.4200000000000001E-2</v>
      </c>
      <c r="AL33">
        <v>7.5899999999999995E-2</v>
      </c>
      <c r="AO33">
        <v>1.23E-2</v>
      </c>
      <c r="AQ33">
        <v>-1.6199999999999999E-2</v>
      </c>
      <c r="AS33">
        <v>-1.8700000000000001E-2</v>
      </c>
      <c r="AU33">
        <v>-6.2100000000000002E-2</v>
      </c>
      <c r="AV33">
        <v>2.6100000000000002E-2</v>
      </c>
      <c r="AX33">
        <v>8.5000000000000006E-3</v>
      </c>
      <c r="AY33">
        <v>2.9399999999999999E-2</v>
      </c>
      <c r="BB33">
        <v>7.9500000000000001E-2</v>
      </c>
      <c r="BC33">
        <v>-2.1299999999999999E-2</v>
      </c>
      <c r="BD33">
        <v>8.6400000000000005E-2</v>
      </c>
      <c r="BE33">
        <v>6.4199999999999993E-2</v>
      </c>
      <c r="BF33">
        <v>-2.76E-2</v>
      </c>
      <c r="BH33">
        <v>-1.0699999999999999E-2</v>
      </c>
      <c r="BI33">
        <v>2.52E-2</v>
      </c>
      <c r="BJ33">
        <v>-1.26E-2</v>
      </c>
      <c r="BK33">
        <v>7.1900000000000006E-2</v>
      </c>
      <c r="BL33">
        <v>-5.0299999999999997E-2</v>
      </c>
      <c r="BO33">
        <v>-4.1000000000000002E-2</v>
      </c>
      <c r="BP33">
        <v>-5.3E-3</v>
      </c>
      <c r="BS33">
        <v>-7.1999999999999998E-3</v>
      </c>
      <c r="BX33">
        <v>-2.4299999999999999E-2</v>
      </c>
      <c r="BY33">
        <v>3.2800000000000003E-2</v>
      </c>
      <c r="CA33">
        <v>2.1399999999999999E-2</v>
      </c>
      <c r="CB33">
        <v>2.5999999999999999E-2</v>
      </c>
      <c r="CC33">
        <v>-4.48E-2</v>
      </c>
      <c r="CE33">
        <v>-3.4299999999999997E-2</v>
      </c>
      <c r="CF33">
        <v>3.8E-3</v>
      </c>
      <c r="CG33">
        <v>7.0400000000000004E-2</v>
      </c>
      <c r="CK33">
        <v>-8.8999999999999999E-3</v>
      </c>
      <c r="CL33">
        <v>4.4000000000000003E-3</v>
      </c>
      <c r="CM33">
        <v>7.1999999999999998E-3</v>
      </c>
      <c r="CN33">
        <v>-9.4000000000000004E-3</v>
      </c>
      <c r="CO33">
        <v>1.4E-3</v>
      </c>
      <c r="CQ33">
        <v>9.9000000000000008E-3</v>
      </c>
      <c r="CS33">
        <v>1.11E-2</v>
      </c>
      <c r="CT33">
        <v>-3.7000000000000002E-3</v>
      </c>
      <c r="CU33">
        <v>1.6400000000000001E-2</v>
      </c>
      <c r="CW33">
        <v>-6.7000000000000002E-3</v>
      </c>
      <c r="CY33">
        <v>9.7571428571428583E-3</v>
      </c>
      <c r="CZ33">
        <v>1.773913043478262E-3</v>
      </c>
    </row>
    <row r="34" spans="1:104" x14ac:dyDescent="0.25">
      <c r="A34" t="s">
        <v>33</v>
      </c>
      <c r="B34">
        <v>2.5000000000000001E-3</v>
      </c>
      <c r="C34">
        <v>-1.6299999999999999E-2</v>
      </c>
      <c r="F34">
        <v>1.72E-2</v>
      </c>
      <c r="G34">
        <v>1E-3</v>
      </c>
      <c r="H34">
        <v>1.9699999999999999E-2</v>
      </c>
      <c r="I34">
        <v>2.5899999999999999E-2</v>
      </c>
      <c r="J34">
        <v>6.9800000000000001E-2</v>
      </c>
      <c r="K34">
        <v>1.8100000000000002E-2</v>
      </c>
      <c r="L34">
        <v>1.9599999999999999E-2</v>
      </c>
      <c r="M34">
        <v>2.53E-2</v>
      </c>
      <c r="N34">
        <v>2.5100000000000001E-2</v>
      </c>
      <c r="O34">
        <v>-2.4400000000000002E-2</v>
      </c>
      <c r="Q34">
        <v>-5.1400000000000001E-2</v>
      </c>
      <c r="R34">
        <v>3.0000000000000001E-3</v>
      </c>
      <c r="S34">
        <v>-1.8800000000000001E-2</v>
      </c>
      <c r="T34">
        <v>-1E-4</v>
      </c>
      <c r="U34">
        <v>1.7899999999999999E-2</v>
      </c>
      <c r="V34">
        <v>6.1999999999999998E-3</v>
      </c>
      <c r="X34">
        <v>7.1000000000000004E-3</v>
      </c>
      <c r="AA34">
        <v>-9.4000000000000004E-3</v>
      </c>
      <c r="AB34">
        <v>3.73E-2</v>
      </c>
      <c r="AD34">
        <v>1.2200000000000001E-2</v>
      </c>
      <c r="AE34">
        <v>-8.6999999999999994E-3</v>
      </c>
      <c r="AF34">
        <v>2.7099999999999999E-2</v>
      </c>
      <c r="AG34">
        <v>-1.4E-3</v>
      </c>
      <c r="AI34">
        <v>-5.11E-2</v>
      </c>
      <c r="AJ34">
        <v>8.3199999999999996E-2</v>
      </c>
      <c r="AL34">
        <v>6.5000000000000002E-2</v>
      </c>
      <c r="AO34">
        <v>-2.23E-2</v>
      </c>
      <c r="AQ34">
        <v>-4.82E-2</v>
      </c>
      <c r="AS34">
        <v>-0.01</v>
      </c>
      <c r="AU34">
        <v>-1.46E-2</v>
      </c>
      <c r="AV34">
        <v>5.0000000000000001E-4</v>
      </c>
      <c r="AX34">
        <v>8.5099999999999995E-2</v>
      </c>
      <c r="AY34">
        <v>5.3999999999999999E-2</v>
      </c>
      <c r="BB34">
        <v>0.1244</v>
      </c>
      <c r="BC34">
        <v>2.53E-2</v>
      </c>
      <c r="BD34">
        <v>4.5100000000000001E-2</v>
      </c>
      <c r="BE34">
        <v>-5.62E-2</v>
      </c>
      <c r="BF34">
        <v>3.2000000000000001E-2</v>
      </c>
      <c r="BH34">
        <v>4.0000000000000002E-4</v>
      </c>
      <c r="BI34">
        <v>2.12E-2</v>
      </c>
      <c r="BJ34">
        <v>3.0800000000000001E-2</v>
      </c>
      <c r="BK34">
        <v>-7.1999999999999998E-3</v>
      </c>
      <c r="BL34">
        <v>-2.8299999999999999E-2</v>
      </c>
      <c r="BO34">
        <v>6.54E-2</v>
      </c>
      <c r="BP34">
        <v>1.29E-2</v>
      </c>
      <c r="BS34">
        <v>2.3400000000000001E-2</v>
      </c>
      <c r="BX34">
        <v>-1.8599999999999998E-2</v>
      </c>
      <c r="BY34">
        <v>-2.3300000000000001E-2</v>
      </c>
      <c r="CA34">
        <v>1.1299999999999999E-2</v>
      </c>
      <c r="CB34">
        <v>4.8300000000000003E-2</v>
      </c>
      <c r="CC34">
        <v>-5.8000000000000003E-2</v>
      </c>
      <c r="CE34">
        <v>4.5699999999999998E-2</v>
      </c>
      <c r="CF34">
        <v>-4.82E-2</v>
      </c>
      <c r="CG34">
        <v>2.6499999999999999E-2</v>
      </c>
      <c r="CK34">
        <v>5.8599999999999999E-2</v>
      </c>
      <c r="CL34">
        <v>-7.4999999999999997E-3</v>
      </c>
      <c r="CM34">
        <v>1.4999999999999999E-2</v>
      </c>
      <c r="CN34">
        <v>-4.2599999999999999E-2</v>
      </c>
      <c r="CO34">
        <v>-1.2999999999999999E-3</v>
      </c>
      <c r="CQ34">
        <v>-2.92E-2</v>
      </c>
      <c r="CS34">
        <v>-1.4800000000000001E-2</v>
      </c>
      <c r="CT34">
        <v>4.3E-3</v>
      </c>
      <c r="CU34">
        <v>1.49E-2</v>
      </c>
      <c r="CW34">
        <v>-4.7100000000000003E-2</v>
      </c>
      <c r="CY34">
        <v>1.349047619047619E-2</v>
      </c>
      <c r="CZ34">
        <v>8.6956521739119348E-6</v>
      </c>
    </row>
    <row r="35" spans="1:104" x14ac:dyDescent="0.25">
      <c r="A35" t="s">
        <v>34</v>
      </c>
      <c r="B35">
        <v>2.0999999999999999E-3</v>
      </c>
      <c r="C35">
        <v>8.5699999999999998E-2</v>
      </c>
      <c r="F35">
        <v>0.03</v>
      </c>
      <c r="G35">
        <v>1.9E-2</v>
      </c>
      <c r="H35">
        <v>8.4400000000000003E-2</v>
      </c>
      <c r="I35">
        <v>2.1000000000000001E-2</v>
      </c>
      <c r="J35">
        <v>4.4699999999999997E-2</v>
      </c>
      <c r="K35">
        <v>8.4500000000000006E-2</v>
      </c>
      <c r="L35">
        <v>2.98E-2</v>
      </c>
      <c r="M35">
        <v>6.6799999999999998E-2</v>
      </c>
      <c r="N35">
        <v>4.8099999999999997E-2</v>
      </c>
      <c r="O35">
        <v>4.8500000000000001E-2</v>
      </c>
      <c r="Q35">
        <v>7.2599999999999998E-2</v>
      </c>
      <c r="R35">
        <v>6.5199999999999994E-2</v>
      </c>
      <c r="S35">
        <v>-2.5499999999999998E-2</v>
      </c>
      <c r="T35">
        <v>5.4199999999999998E-2</v>
      </c>
      <c r="U35">
        <v>1.7399999999999999E-2</v>
      </c>
      <c r="V35">
        <v>7.2300000000000003E-2</v>
      </c>
      <c r="X35">
        <v>0.1051</v>
      </c>
      <c r="AA35">
        <v>8.43E-2</v>
      </c>
      <c r="AB35">
        <v>8.6099999999999996E-2</v>
      </c>
      <c r="AD35">
        <v>3.5499999999999997E-2</v>
      </c>
      <c r="AE35">
        <v>0.1203</v>
      </c>
      <c r="AF35">
        <v>7.8100000000000003E-2</v>
      </c>
      <c r="AG35">
        <v>4.4699999999999997E-2</v>
      </c>
      <c r="AI35">
        <v>5.5E-2</v>
      </c>
      <c r="AJ35">
        <v>9.5000000000000001E-2</v>
      </c>
      <c r="AL35">
        <v>4.2700000000000002E-2</v>
      </c>
      <c r="AO35">
        <v>3.6299999999999999E-2</v>
      </c>
      <c r="AQ35">
        <v>6.8699999999999997E-2</v>
      </c>
      <c r="AS35">
        <v>8.3500000000000005E-2</v>
      </c>
      <c r="AU35">
        <v>4.65E-2</v>
      </c>
      <c r="AV35">
        <v>1.1299999999999999E-2</v>
      </c>
      <c r="AX35">
        <v>0.1021</v>
      </c>
      <c r="AY35">
        <v>-1.7000000000000001E-2</v>
      </c>
      <c r="BB35">
        <v>5.7299999999999997E-2</v>
      </c>
      <c r="BC35">
        <v>5.8799999999999998E-2</v>
      </c>
      <c r="BD35">
        <v>6.6699999999999995E-2</v>
      </c>
      <c r="BE35">
        <v>7.7000000000000002E-3</v>
      </c>
      <c r="BF35">
        <v>5.9499999999999997E-2</v>
      </c>
      <c r="BH35">
        <v>1.6799999999999999E-2</v>
      </c>
      <c r="BI35">
        <v>1.0200000000000001E-2</v>
      </c>
      <c r="BJ35">
        <v>9.8599999999999993E-2</v>
      </c>
      <c r="BK35">
        <v>-4.19E-2</v>
      </c>
      <c r="BL35">
        <v>-3.7600000000000001E-2</v>
      </c>
      <c r="BO35">
        <v>5.4600000000000003E-2</v>
      </c>
      <c r="BP35">
        <v>1.4999999999999999E-2</v>
      </c>
      <c r="BS35">
        <v>6.3600000000000004E-2</v>
      </c>
      <c r="BX35">
        <v>8.4699999999999998E-2</v>
      </c>
      <c r="BY35">
        <v>1E-4</v>
      </c>
      <c r="CA35">
        <v>8.0000000000000002E-3</v>
      </c>
      <c r="CB35">
        <v>-2.18E-2</v>
      </c>
      <c r="CC35">
        <v>1.1900000000000001E-2</v>
      </c>
      <c r="CE35">
        <v>5.5999999999999999E-3</v>
      </c>
      <c r="CF35">
        <v>-4.3099999999999999E-2</v>
      </c>
      <c r="CG35">
        <v>7.0599999999999996E-2</v>
      </c>
      <c r="CK35">
        <v>8.2000000000000007E-3</v>
      </c>
      <c r="CL35">
        <v>5.16E-2</v>
      </c>
      <c r="CM35">
        <v>3.1399999999999997E-2</v>
      </c>
      <c r="CN35">
        <v>6.7000000000000004E-2</v>
      </c>
      <c r="CO35">
        <v>-1.47E-2</v>
      </c>
      <c r="CQ35">
        <v>-5.7000000000000002E-2</v>
      </c>
      <c r="CS35">
        <v>2.64E-2</v>
      </c>
      <c r="CT35">
        <v>2.6100000000000002E-2</v>
      </c>
      <c r="CU35">
        <v>-1.61E-2</v>
      </c>
      <c r="CW35">
        <v>3.1899999999999998E-2</v>
      </c>
      <c r="CY35">
        <v>5.4107142857142847E-2</v>
      </c>
      <c r="CZ35">
        <v>1.410869565217391E-2</v>
      </c>
    </row>
    <row r="36" spans="1:104" x14ac:dyDescent="0.25">
      <c r="A36" t="s">
        <v>35</v>
      </c>
      <c r="B36">
        <v>2.8E-3</v>
      </c>
      <c r="C36">
        <v>5.9799999999999999E-2</v>
      </c>
      <c r="F36">
        <v>2.3300000000000001E-2</v>
      </c>
      <c r="G36">
        <v>-1.3100000000000001E-2</v>
      </c>
      <c r="H36">
        <v>-8.8000000000000005E-3</v>
      </c>
      <c r="I36">
        <v>2.52E-2</v>
      </c>
      <c r="J36">
        <v>-7.4000000000000003E-3</v>
      </c>
      <c r="K36">
        <v>-6.1000000000000004E-3</v>
      </c>
      <c r="L36">
        <v>8.2000000000000007E-3</v>
      </c>
      <c r="M36">
        <v>2.8000000000000001E-2</v>
      </c>
      <c r="N36">
        <v>2.9000000000000001E-2</v>
      </c>
      <c r="O36">
        <v>-5.7000000000000002E-3</v>
      </c>
      <c r="Q36">
        <v>-3.8199999999999998E-2</v>
      </c>
      <c r="R36">
        <v>1.1599999999999999E-2</v>
      </c>
      <c r="S36">
        <v>5.8599999999999999E-2</v>
      </c>
      <c r="T36">
        <v>-5.1000000000000004E-3</v>
      </c>
      <c r="U36">
        <v>-3.8E-3</v>
      </c>
      <c r="V36">
        <v>2.7799999999999998E-2</v>
      </c>
      <c r="X36">
        <v>5.7999999999999996E-3</v>
      </c>
      <c r="AA36">
        <v>-1.2500000000000001E-2</v>
      </c>
      <c r="AB36">
        <v>3.4099999999999998E-2</v>
      </c>
      <c r="AD36">
        <v>5.5999999999999999E-3</v>
      </c>
      <c r="AE36">
        <v>5.9900000000000002E-2</v>
      </c>
      <c r="AF36">
        <v>1.4500000000000001E-2</v>
      </c>
      <c r="AG36">
        <v>3.1199999999999999E-2</v>
      </c>
      <c r="AI36">
        <v>4.0800000000000003E-2</v>
      </c>
      <c r="AJ36">
        <v>0.1343</v>
      </c>
      <c r="AL36">
        <v>-7.0000000000000001E-3</v>
      </c>
      <c r="AO36">
        <v>-4.2599999999999999E-2</v>
      </c>
      <c r="AQ36">
        <v>2.2800000000000001E-2</v>
      </c>
      <c r="AS36">
        <v>-6.6199999999999995E-2</v>
      </c>
      <c r="AU36">
        <v>-6.0999999999999999E-2</v>
      </c>
      <c r="AV36">
        <v>-8.9800000000000005E-2</v>
      </c>
      <c r="AX36">
        <v>4.8399999999999999E-2</v>
      </c>
      <c r="AY36">
        <v>2.3900000000000001E-2</v>
      </c>
      <c r="BB36">
        <v>3.3000000000000002E-2</v>
      </c>
      <c r="BC36">
        <v>-5.33E-2</v>
      </c>
      <c r="BD36">
        <v>8.6800000000000002E-2</v>
      </c>
      <c r="BE36">
        <v>0.1062</v>
      </c>
      <c r="BF36">
        <v>-1.4800000000000001E-2</v>
      </c>
      <c r="BH36">
        <v>1.8100000000000002E-2</v>
      </c>
      <c r="BI36">
        <v>2.2200000000000001E-2</v>
      </c>
      <c r="BJ36">
        <v>1.46E-2</v>
      </c>
      <c r="BK36">
        <v>-1.1900000000000001E-2</v>
      </c>
      <c r="BL36">
        <v>-3.7000000000000002E-3</v>
      </c>
      <c r="BO36">
        <v>7.8700000000000006E-2</v>
      </c>
      <c r="BP36">
        <v>-1.8800000000000001E-2</v>
      </c>
      <c r="BS36">
        <v>3.5299999999999998E-2</v>
      </c>
      <c r="BX36">
        <v>-1E-3</v>
      </c>
      <c r="BY36">
        <v>1.6500000000000001E-2</v>
      </c>
      <c r="CA36">
        <v>2.0500000000000001E-2</v>
      </c>
      <c r="CB36">
        <v>1.4800000000000001E-2</v>
      </c>
      <c r="CC36">
        <v>-5.7000000000000002E-3</v>
      </c>
      <c r="CE36">
        <v>2E-3</v>
      </c>
      <c r="CF36">
        <v>-8.9999999999999998E-4</v>
      </c>
      <c r="CG36">
        <v>-2.3199999999999998E-2</v>
      </c>
      <c r="CK36">
        <v>5.0000000000000001E-4</v>
      </c>
      <c r="CL36">
        <v>-5.8099999999999999E-2</v>
      </c>
      <c r="CM36">
        <v>-1.15E-2</v>
      </c>
      <c r="CN36">
        <v>2.87E-2</v>
      </c>
      <c r="CO36">
        <v>3.0499999999999999E-2</v>
      </c>
      <c r="CQ36">
        <v>-2.8E-3</v>
      </c>
      <c r="CS36">
        <v>1.24E-2</v>
      </c>
      <c r="CT36">
        <v>4.7699999999999999E-2</v>
      </c>
      <c r="CU36">
        <v>1.83E-2</v>
      </c>
      <c r="CW36">
        <v>-3.5400000000000001E-2</v>
      </c>
      <c r="CY36">
        <v>1.281666666666666E-2</v>
      </c>
      <c r="CZ36">
        <v>5.778260869565217E-3</v>
      </c>
    </row>
    <row r="37" spans="1:104" x14ac:dyDescent="0.25">
      <c r="A37" t="s">
        <v>36</v>
      </c>
      <c r="B37">
        <v>2E-3</v>
      </c>
      <c r="C37">
        <v>-5.4100000000000002E-2</v>
      </c>
      <c r="F37">
        <v>7.3000000000000001E-3</v>
      </c>
      <c r="G37">
        <v>4.8300000000000003E-2</v>
      </c>
      <c r="H37">
        <v>-7.7000000000000002E-3</v>
      </c>
      <c r="I37">
        <v>6.4000000000000003E-3</v>
      </c>
      <c r="J37">
        <v>1.03E-2</v>
      </c>
      <c r="K37">
        <v>-1.1599999999999999E-2</v>
      </c>
      <c r="L37">
        <v>-2.2000000000000001E-3</v>
      </c>
      <c r="M37">
        <v>-3.5099999999999999E-2</v>
      </c>
      <c r="N37">
        <v>1.6799999999999999E-2</v>
      </c>
      <c r="O37">
        <v>1.6199999999999999E-2</v>
      </c>
      <c r="Q37">
        <v>2.29E-2</v>
      </c>
      <c r="R37">
        <v>4.6600000000000003E-2</v>
      </c>
      <c r="S37">
        <v>-5.6399999999999999E-2</v>
      </c>
      <c r="T37">
        <v>2.6499999999999999E-2</v>
      </c>
      <c r="U37">
        <v>-4.7999999999999996E-3</v>
      </c>
      <c r="V37">
        <v>5.6500000000000002E-2</v>
      </c>
      <c r="X37">
        <v>7.7700000000000005E-2</v>
      </c>
      <c r="AA37">
        <v>-1.1000000000000001E-3</v>
      </c>
      <c r="AB37">
        <v>4.07E-2</v>
      </c>
      <c r="AD37">
        <v>2.24E-2</v>
      </c>
      <c r="AE37">
        <v>8.0100000000000005E-2</v>
      </c>
      <c r="AF37">
        <v>1.9400000000000001E-2</v>
      </c>
      <c r="AG37">
        <v>1.0999999999999999E-2</v>
      </c>
      <c r="AI37">
        <v>3.39E-2</v>
      </c>
      <c r="AJ37">
        <v>-5.21E-2</v>
      </c>
      <c r="AL37">
        <v>1.7100000000000001E-2</v>
      </c>
      <c r="AO37">
        <v>5.7999999999999996E-3</v>
      </c>
      <c r="AQ37">
        <v>6.7999999999999996E-3</v>
      </c>
      <c r="AS37">
        <v>1.17E-2</v>
      </c>
      <c r="AU37">
        <v>-1.9400000000000001E-2</v>
      </c>
      <c r="AV37">
        <v>5.8299999999999998E-2</v>
      </c>
      <c r="AX37">
        <v>-6.2899999999999998E-2</v>
      </c>
      <c r="AY37">
        <v>5.67E-2</v>
      </c>
      <c r="BB37">
        <v>1.52E-2</v>
      </c>
      <c r="BC37">
        <v>5.6800000000000003E-2</v>
      </c>
      <c r="BD37">
        <v>4.1700000000000001E-2</v>
      </c>
      <c r="BE37">
        <v>2.3699999999999999E-2</v>
      </c>
      <c r="BF37">
        <v>6.7100000000000007E-2</v>
      </c>
      <c r="BH37">
        <v>2.41E-2</v>
      </c>
      <c r="BI37">
        <v>2.58E-2</v>
      </c>
      <c r="BJ37">
        <v>6.1100000000000002E-2</v>
      </c>
      <c r="BK37">
        <v>-2.6499999999999999E-2</v>
      </c>
      <c r="BL37">
        <v>3.85E-2</v>
      </c>
      <c r="BO37">
        <v>2.6700000000000002E-2</v>
      </c>
      <c r="BP37">
        <v>-8.0999999999999996E-3</v>
      </c>
      <c r="BS37">
        <v>4.5999999999999999E-3</v>
      </c>
      <c r="BX37">
        <v>2.1100000000000001E-2</v>
      </c>
      <c r="BY37">
        <v>2.1899999999999999E-2</v>
      </c>
      <c r="CA37">
        <v>-1.9400000000000001E-2</v>
      </c>
      <c r="CB37">
        <v>6.7000000000000002E-3</v>
      </c>
      <c r="CC37">
        <v>-1.8200000000000001E-2</v>
      </c>
      <c r="CE37">
        <v>-1.7399999999999999E-2</v>
      </c>
      <c r="CF37">
        <v>-1.34E-2</v>
      </c>
      <c r="CG37">
        <v>2.2599999999999999E-2</v>
      </c>
      <c r="CK37">
        <v>-1.5599999999999999E-2</v>
      </c>
      <c r="CL37">
        <v>6.7799999999999999E-2</v>
      </c>
      <c r="CM37">
        <v>-5.33E-2</v>
      </c>
      <c r="CN37">
        <v>4.36E-2</v>
      </c>
      <c r="CO37">
        <v>2.0899999999999998E-2</v>
      </c>
      <c r="CQ37">
        <v>7.9000000000000001E-2</v>
      </c>
      <c r="CS37">
        <v>-5.0000000000000001E-3</v>
      </c>
      <c r="CT37">
        <v>2.1700000000000001E-2</v>
      </c>
      <c r="CU37">
        <v>2.2000000000000001E-3</v>
      </c>
      <c r="CW37">
        <v>-3.6400000000000002E-2</v>
      </c>
      <c r="CY37">
        <v>1.6845238095238101E-2</v>
      </c>
      <c r="CZ37">
        <v>7.1304347826086963E-3</v>
      </c>
    </row>
    <row r="38" spans="1:104" x14ac:dyDescent="0.25">
      <c r="A38" t="s">
        <v>37</v>
      </c>
      <c r="B38">
        <v>2.5999999999999999E-3</v>
      </c>
      <c r="C38">
        <v>-4.0300000000000002E-2</v>
      </c>
      <c r="F38">
        <v>-2.5700000000000001E-2</v>
      </c>
      <c r="G38">
        <v>3.3500000000000002E-2</v>
      </c>
      <c r="H38">
        <v>9.4999999999999998E-3</v>
      </c>
      <c r="I38">
        <v>-2.1899999999999999E-2</v>
      </c>
      <c r="J38">
        <v>-1.1999999999999999E-3</v>
      </c>
      <c r="K38">
        <v>7.7100000000000002E-2</v>
      </c>
      <c r="L38">
        <v>3.8399999999999997E-2</v>
      </c>
      <c r="M38">
        <v>7.3000000000000001E-3</v>
      </c>
      <c r="N38">
        <v>3.0999999999999999E-3</v>
      </c>
      <c r="O38">
        <v>2.9399999999999999E-2</v>
      </c>
      <c r="Q38">
        <v>4.7899999999999998E-2</v>
      </c>
      <c r="R38">
        <v>-8.3000000000000001E-3</v>
      </c>
      <c r="S38">
        <v>3.5000000000000001E-3</v>
      </c>
      <c r="T38">
        <v>7.1000000000000004E-3</v>
      </c>
      <c r="U38">
        <v>2.9999999999999997E-4</v>
      </c>
      <c r="V38">
        <v>4.9099999999999998E-2</v>
      </c>
      <c r="X38">
        <v>-8.2000000000000007E-3</v>
      </c>
      <c r="AA38">
        <v>0.01</v>
      </c>
      <c r="AB38">
        <v>-6.7999999999999996E-3</v>
      </c>
      <c r="AD38">
        <v>-1.9400000000000001E-2</v>
      </c>
      <c r="AE38">
        <v>1.0200000000000001E-2</v>
      </c>
      <c r="AF38">
        <v>-1.5100000000000001E-2</v>
      </c>
      <c r="AG38">
        <v>4.7000000000000002E-3</v>
      </c>
      <c r="AI38">
        <v>2.7900000000000001E-2</v>
      </c>
      <c r="AJ38">
        <v>-4.1500000000000002E-2</v>
      </c>
      <c r="AL38">
        <v>2E-3</v>
      </c>
      <c r="AO38">
        <v>5.5999999999999999E-3</v>
      </c>
      <c r="AQ38">
        <v>1.17E-2</v>
      </c>
      <c r="AS38">
        <v>-1.7399999999999999E-2</v>
      </c>
      <c r="AU38">
        <v>0.13769999999999999</v>
      </c>
      <c r="AV38">
        <v>8.9999999999999998E-4</v>
      </c>
      <c r="AX38">
        <v>-2.07E-2</v>
      </c>
      <c r="AY38">
        <v>6.1199999999999997E-2</v>
      </c>
      <c r="BB38">
        <v>6.3E-2</v>
      </c>
      <c r="BC38">
        <v>2.18E-2</v>
      </c>
      <c r="BD38">
        <v>1.3299999999999999E-2</v>
      </c>
      <c r="BE38">
        <v>-1.1299999999999999E-2</v>
      </c>
      <c r="BF38">
        <v>1.6899999999999998E-2</v>
      </c>
      <c r="BH38">
        <v>2.2800000000000001E-2</v>
      </c>
      <c r="BI38">
        <v>-2.9600000000000001E-2</v>
      </c>
      <c r="BJ38">
        <v>8.8400000000000006E-2</v>
      </c>
      <c r="BK38">
        <v>2.9700000000000001E-2</v>
      </c>
      <c r="BL38">
        <v>-8.9999999999999993E-3</v>
      </c>
      <c r="BO38">
        <v>-2.8999999999999998E-3</v>
      </c>
      <c r="BP38">
        <v>1.5800000000000002E-2</v>
      </c>
      <c r="BS38">
        <v>3.0999999999999999E-3</v>
      </c>
      <c r="BX38">
        <v>5.4999999999999997E-3</v>
      </c>
      <c r="BY38">
        <v>5.5199999999999999E-2</v>
      </c>
      <c r="CA38">
        <v>-1.32E-2</v>
      </c>
      <c r="CB38">
        <v>1.77E-2</v>
      </c>
      <c r="CC38">
        <v>3.0000000000000001E-3</v>
      </c>
      <c r="CE38">
        <v>-5.7999999999999996E-3</v>
      </c>
      <c r="CF38">
        <v>-2E-3</v>
      </c>
      <c r="CG38">
        <v>4.7100000000000003E-2</v>
      </c>
      <c r="CK38">
        <v>3.9600000000000003E-2</v>
      </c>
      <c r="CL38">
        <v>4.0899999999999999E-2</v>
      </c>
      <c r="CM38">
        <v>2.0799999999999999E-2</v>
      </c>
      <c r="CN38">
        <v>5.57E-2</v>
      </c>
      <c r="CO38">
        <v>2.3400000000000001E-2</v>
      </c>
      <c r="CQ38">
        <v>2E-3</v>
      </c>
      <c r="CS38">
        <v>4.4299999999999999E-2</v>
      </c>
      <c r="CT38">
        <v>-0.1071</v>
      </c>
      <c r="CU38">
        <v>2.0299999999999999E-2</v>
      </c>
      <c r="CW38">
        <v>4.9500000000000002E-2</v>
      </c>
      <c r="CY38">
        <v>1.2783333333333331E-2</v>
      </c>
      <c r="CZ38">
        <v>1.450434782608696E-2</v>
      </c>
    </row>
    <row r="39" spans="1:104" x14ac:dyDescent="0.25">
      <c r="A39" t="s">
        <v>38</v>
      </c>
      <c r="B39">
        <v>1.6999999999999999E-3</v>
      </c>
      <c r="C39">
        <v>2.46E-2</v>
      </c>
      <c r="F39">
        <v>5.11E-2</v>
      </c>
      <c r="G39">
        <v>2.8400000000000002E-2</v>
      </c>
      <c r="H39">
        <v>4.7800000000000002E-2</v>
      </c>
      <c r="I39">
        <v>-3.7000000000000002E-3</v>
      </c>
      <c r="J39">
        <v>8.2000000000000007E-3</v>
      </c>
      <c r="K39">
        <v>7.0999999999999994E-2</v>
      </c>
      <c r="L39">
        <v>4.3E-3</v>
      </c>
      <c r="M39">
        <v>8.0999999999999996E-3</v>
      </c>
      <c r="N39">
        <v>2.2100000000000002E-2</v>
      </c>
      <c r="O39">
        <v>1.52E-2</v>
      </c>
      <c r="Q39">
        <v>4.7000000000000002E-3</v>
      </c>
      <c r="R39">
        <v>-1.6999999999999999E-3</v>
      </c>
      <c r="S39">
        <v>-3.2399999999999998E-2</v>
      </c>
      <c r="T39">
        <v>-2.7000000000000001E-3</v>
      </c>
      <c r="U39">
        <v>-1.7500000000000002E-2</v>
      </c>
      <c r="V39">
        <v>6.0999999999999999E-2</v>
      </c>
      <c r="X39">
        <v>8.1900000000000001E-2</v>
      </c>
      <c r="AA39">
        <v>1.9900000000000001E-2</v>
      </c>
      <c r="AB39">
        <v>6.3399999999999998E-2</v>
      </c>
      <c r="AD39">
        <v>1.4800000000000001E-2</v>
      </c>
      <c r="AE39">
        <v>-3.6600000000000001E-2</v>
      </c>
      <c r="AF39">
        <v>3.49E-2</v>
      </c>
      <c r="AG39">
        <v>2.06E-2</v>
      </c>
      <c r="AI39">
        <v>4.58E-2</v>
      </c>
      <c r="AJ39">
        <v>-2.76E-2</v>
      </c>
      <c r="AL39">
        <v>3.7000000000000002E-3</v>
      </c>
      <c r="AO39">
        <v>-9.8500000000000004E-2</v>
      </c>
      <c r="AQ39">
        <v>4.5499999999999999E-2</v>
      </c>
      <c r="AS39">
        <v>1.3299999999999999E-2</v>
      </c>
      <c r="AU39">
        <v>-4.3200000000000002E-2</v>
      </c>
      <c r="AV39">
        <v>1.18E-2</v>
      </c>
      <c r="AX39">
        <v>7.2300000000000003E-2</v>
      </c>
      <c r="AY39">
        <v>-1.4E-3</v>
      </c>
      <c r="BB39">
        <v>5.1700000000000003E-2</v>
      </c>
      <c r="BC39">
        <v>1.9800000000000002E-2</v>
      </c>
      <c r="BD39">
        <v>9.5200000000000007E-2</v>
      </c>
      <c r="BE39">
        <v>5.0299999999999997E-2</v>
      </c>
      <c r="BF39">
        <v>1.04E-2</v>
      </c>
      <c r="BH39">
        <v>-5.0000000000000001E-4</v>
      </c>
      <c r="BI39">
        <v>-6.3E-3</v>
      </c>
      <c r="BJ39">
        <v>0.10829999999999999</v>
      </c>
      <c r="BK39">
        <v>9.7999999999999997E-3</v>
      </c>
      <c r="BL39">
        <v>-1.7100000000000001E-2</v>
      </c>
      <c r="BO39">
        <v>5.4699999999999999E-2</v>
      </c>
      <c r="BP39">
        <v>4.5999999999999999E-3</v>
      </c>
      <c r="BS39">
        <v>-3.04E-2</v>
      </c>
      <c r="BX39">
        <v>2.5999999999999999E-3</v>
      </c>
      <c r="BY39">
        <v>5.2600000000000001E-2</v>
      </c>
      <c r="CA39">
        <v>5.7999999999999996E-3</v>
      </c>
      <c r="CB39">
        <v>4.5600000000000002E-2</v>
      </c>
      <c r="CC39">
        <v>-4.4699999999999997E-2</v>
      </c>
      <c r="CE39">
        <v>4.9399999999999999E-2</v>
      </c>
      <c r="CF39">
        <v>1.12E-2</v>
      </c>
      <c r="CG39">
        <v>-3.2800000000000003E-2</v>
      </c>
      <c r="CK39">
        <v>-7.6E-3</v>
      </c>
      <c r="CL39">
        <v>-1.2200000000000001E-2</v>
      </c>
      <c r="CM39">
        <v>-2.9999999999999997E-4</v>
      </c>
      <c r="CN39">
        <v>-1.4500000000000001E-2</v>
      </c>
      <c r="CO39">
        <v>-1.15E-2</v>
      </c>
      <c r="CQ39">
        <v>-7.7999999999999996E-3</v>
      </c>
      <c r="CS39">
        <v>2.3099999999999999E-2</v>
      </c>
      <c r="CT39">
        <v>-5.0099999999999999E-2</v>
      </c>
      <c r="CU39">
        <v>-1.2E-2</v>
      </c>
      <c r="CW39">
        <v>-3.8800000000000001E-2</v>
      </c>
      <c r="CY39">
        <v>1.9952380952380951E-2</v>
      </c>
      <c r="CZ39">
        <v>-8.8695652173912992E-4</v>
      </c>
    </row>
    <row r="40" spans="1:104" x14ac:dyDescent="0.25">
      <c r="A40" t="s">
        <v>39</v>
      </c>
      <c r="B40">
        <v>1.9E-3</v>
      </c>
      <c r="C40">
        <v>0.1183</v>
      </c>
      <c r="F40">
        <v>2.3800000000000002E-2</v>
      </c>
      <c r="G40">
        <v>-2.93E-2</v>
      </c>
      <c r="H40">
        <v>-3.5400000000000001E-2</v>
      </c>
      <c r="I40">
        <v>2.63E-2</v>
      </c>
      <c r="J40">
        <v>1.3100000000000001E-2</v>
      </c>
      <c r="K40">
        <v>-1.61E-2</v>
      </c>
      <c r="L40">
        <v>1.26E-2</v>
      </c>
      <c r="M40">
        <v>-3.1099999999999999E-2</v>
      </c>
      <c r="N40">
        <v>0.01</v>
      </c>
      <c r="O40">
        <v>9.2999999999999992E-3</v>
      </c>
      <c r="Q40">
        <v>6.8599999999999994E-2</v>
      </c>
      <c r="R40">
        <v>3.1300000000000001E-2</v>
      </c>
      <c r="S40">
        <v>5.11E-2</v>
      </c>
      <c r="T40">
        <v>3.1699999999999999E-2</v>
      </c>
      <c r="U40">
        <v>1.4E-3</v>
      </c>
      <c r="V40">
        <v>-4.2999999999999997E-2</v>
      </c>
      <c r="X40">
        <v>3.5499999999999997E-2</v>
      </c>
      <c r="AA40">
        <v>1.0800000000000001E-2</v>
      </c>
      <c r="AB40">
        <v>3.7600000000000001E-2</v>
      </c>
      <c r="AD40">
        <v>3.6600000000000001E-2</v>
      </c>
      <c r="AE40">
        <v>3.7999999999999999E-2</v>
      </c>
      <c r="AF40">
        <v>3.73E-2</v>
      </c>
      <c r="AG40">
        <v>2.0199999999999999E-2</v>
      </c>
      <c r="AI40">
        <v>2.2499999999999999E-2</v>
      </c>
      <c r="AJ40">
        <v>8.3999999999999995E-3</v>
      </c>
      <c r="AL40">
        <v>-0.03</v>
      </c>
      <c r="AO40">
        <v>2.9999999999999997E-4</v>
      </c>
      <c r="AQ40">
        <v>-3.0999999999999999E-3</v>
      </c>
      <c r="AS40">
        <v>2.0799999999999999E-2</v>
      </c>
      <c r="AU40">
        <v>-1.8E-3</v>
      </c>
      <c r="AV40">
        <v>-4.1599999999999998E-2</v>
      </c>
      <c r="AX40">
        <v>-4.4900000000000002E-2</v>
      </c>
      <c r="AY40">
        <v>4.2299999999999997E-2</v>
      </c>
      <c r="BB40">
        <v>-2.9000000000000001E-2</v>
      </c>
      <c r="BC40">
        <v>5.9999999999999995E-4</v>
      </c>
      <c r="BD40">
        <v>3.4599999999999999E-2</v>
      </c>
      <c r="BE40">
        <v>-1.7299999999999999E-2</v>
      </c>
      <c r="BF40">
        <v>1.4800000000000001E-2</v>
      </c>
      <c r="BH40">
        <v>0.03</v>
      </c>
      <c r="BI40">
        <v>5.9200000000000003E-2</v>
      </c>
      <c r="BJ40">
        <v>-2.5700000000000001E-2</v>
      </c>
      <c r="BK40">
        <v>1.47E-2</v>
      </c>
      <c r="BL40">
        <v>2.64E-2</v>
      </c>
      <c r="BO40">
        <v>3.8999999999999998E-3</v>
      </c>
      <c r="BP40">
        <v>2E-3</v>
      </c>
      <c r="BS40">
        <v>-4.7000000000000002E-3</v>
      </c>
      <c r="BX40">
        <v>1.43E-2</v>
      </c>
      <c r="BY40">
        <v>0.10340000000000001</v>
      </c>
      <c r="BZ40">
        <v>4.8099999999999997E-2</v>
      </c>
      <c r="CA40">
        <v>8.3999999999999995E-3</v>
      </c>
      <c r="CB40">
        <v>-6.6E-3</v>
      </c>
      <c r="CC40">
        <v>-2.06E-2</v>
      </c>
      <c r="CE40">
        <v>2.1100000000000001E-2</v>
      </c>
      <c r="CF40">
        <v>5.7299999999999997E-2</v>
      </c>
      <c r="CG40">
        <v>-2.0199999999999999E-2</v>
      </c>
      <c r="CK40">
        <v>-1.34E-2</v>
      </c>
      <c r="CL40">
        <v>-1.5100000000000001E-2</v>
      </c>
      <c r="CM40">
        <v>-1.17E-2</v>
      </c>
      <c r="CN40">
        <v>-3.5099999999999999E-2</v>
      </c>
      <c r="CO40">
        <v>-2.2200000000000001E-2</v>
      </c>
      <c r="CQ40">
        <v>3.6200000000000003E-2</v>
      </c>
      <c r="CS40">
        <v>6.1999999999999998E-3</v>
      </c>
      <c r="CT40">
        <v>-8.6300000000000002E-2</v>
      </c>
      <c r="CU40">
        <v>1.09E-2</v>
      </c>
      <c r="CW40">
        <v>-7.7399999999999997E-2</v>
      </c>
      <c r="CY40">
        <v>1.187380952380953E-2</v>
      </c>
      <c r="CZ40">
        <v>1.65E-3</v>
      </c>
    </row>
    <row r="41" spans="1:104" x14ac:dyDescent="0.25">
      <c r="A41" t="s">
        <v>40</v>
      </c>
      <c r="B41">
        <v>2.5999999999999999E-3</v>
      </c>
      <c r="C41">
        <v>6.5600000000000006E-2</v>
      </c>
      <c r="F41">
        <v>4.4999999999999997E-3</v>
      </c>
      <c r="G41">
        <v>1.7500000000000002E-2</v>
      </c>
      <c r="H41">
        <v>2.9399999999999999E-2</v>
      </c>
      <c r="I41">
        <v>3.5799999999999998E-2</v>
      </c>
      <c r="J41">
        <v>-1.66E-2</v>
      </c>
      <c r="K41">
        <v>1.4E-2</v>
      </c>
      <c r="L41">
        <v>2.0000000000000001E-4</v>
      </c>
      <c r="M41">
        <v>9.4000000000000004E-3</v>
      </c>
      <c r="N41">
        <v>3.6200000000000003E-2</v>
      </c>
      <c r="O41">
        <v>1.0500000000000001E-2</v>
      </c>
      <c r="Q41">
        <v>-1.1299999999999999E-2</v>
      </c>
      <c r="R41">
        <v>-7.9000000000000008E-3</v>
      </c>
      <c r="S41">
        <v>-6.4999999999999997E-3</v>
      </c>
      <c r="T41">
        <v>1.7999999999999999E-2</v>
      </c>
      <c r="U41">
        <v>-3.3E-3</v>
      </c>
      <c r="V41">
        <v>-2.3900000000000001E-2</v>
      </c>
      <c r="X41">
        <v>3.3099999999999997E-2</v>
      </c>
      <c r="AA41">
        <v>-1.7500000000000002E-2</v>
      </c>
      <c r="AB41">
        <v>1.61E-2</v>
      </c>
      <c r="AD41">
        <v>-6.6E-3</v>
      </c>
      <c r="AE41">
        <v>-6.2100000000000002E-2</v>
      </c>
      <c r="AF41">
        <v>1.8E-3</v>
      </c>
      <c r="AG41">
        <v>3.0000000000000001E-3</v>
      </c>
      <c r="AI41">
        <v>-7.1499999999999994E-2</v>
      </c>
      <c r="AJ41">
        <v>-3.9199999999999999E-2</v>
      </c>
      <c r="AL41">
        <v>-2.3999999999999998E-3</v>
      </c>
      <c r="AO41">
        <v>-4.7E-2</v>
      </c>
      <c r="AQ41">
        <v>1.2999999999999999E-3</v>
      </c>
      <c r="AS41">
        <v>-5.2999999999999999E-2</v>
      </c>
      <c r="AU41">
        <v>-3.1199999999999999E-2</v>
      </c>
      <c r="AV41">
        <v>-3.5999999999999999E-3</v>
      </c>
      <c r="AX41">
        <v>1.21E-2</v>
      </c>
      <c r="AY41">
        <v>5.9700000000000003E-2</v>
      </c>
      <c r="BB41">
        <v>-1.32E-2</v>
      </c>
      <c r="BC41">
        <v>2.1700000000000001E-2</v>
      </c>
      <c r="BD41">
        <v>3.2500000000000001E-2</v>
      </c>
      <c r="BE41">
        <v>-7.5899999999999995E-2</v>
      </c>
      <c r="BF41">
        <v>3.4200000000000001E-2</v>
      </c>
      <c r="BH41">
        <v>1.5900000000000001E-2</v>
      </c>
      <c r="BI41">
        <v>9.4000000000000004E-3</v>
      </c>
      <c r="BJ41">
        <v>-2.92E-2</v>
      </c>
      <c r="BK41">
        <v>-3.8E-3</v>
      </c>
      <c r="BL41">
        <v>3.4000000000000002E-2</v>
      </c>
      <c r="BO41">
        <v>1.4800000000000001E-2</v>
      </c>
      <c r="BP41">
        <v>1.47E-2</v>
      </c>
      <c r="BS41">
        <v>3.6900000000000002E-2</v>
      </c>
      <c r="BX41">
        <v>-1.6299999999999999E-2</v>
      </c>
      <c r="BY41">
        <v>6.7000000000000002E-3</v>
      </c>
      <c r="BZ41">
        <v>6.0999999999999999E-2</v>
      </c>
      <c r="CA41">
        <v>-4.1599999999999998E-2</v>
      </c>
      <c r="CB41">
        <v>-1.1599999999999999E-2</v>
      </c>
      <c r="CC41">
        <v>1.6400000000000001E-2</v>
      </c>
      <c r="CE41">
        <v>-3.4599999999999999E-2</v>
      </c>
      <c r="CF41">
        <v>-1.44E-2</v>
      </c>
      <c r="CG41">
        <v>5.8400000000000001E-2</v>
      </c>
      <c r="CK41">
        <v>1.84E-2</v>
      </c>
      <c r="CL41">
        <v>1.4999999999999999E-2</v>
      </c>
      <c r="CM41">
        <v>2.2100000000000002E-2</v>
      </c>
      <c r="CN41">
        <v>-2.0000000000000001E-4</v>
      </c>
      <c r="CO41">
        <v>7.3000000000000001E-3</v>
      </c>
      <c r="CQ41">
        <v>-3.8999999999999998E-3</v>
      </c>
      <c r="CS41">
        <v>8.0999999999999996E-3</v>
      </c>
      <c r="CT41">
        <v>1.21E-2</v>
      </c>
      <c r="CU41">
        <v>1.5900000000000001E-2</v>
      </c>
      <c r="CW41">
        <v>2.5499999999999998E-2</v>
      </c>
      <c r="CY41">
        <v>-9.5238095238095227E-4</v>
      </c>
      <c r="CZ41">
        <v>1.00375E-2</v>
      </c>
    </row>
    <row r="42" spans="1:104" x14ac:dyDescent="0.25">
      <c r="A42" t="s">
        <v>41</v>
      </c>
      <c r="B42">
        <v>2.8E-3</v>
      </c>
      <c r="C42">
        <v>3.1E-2</v>
      </c>
      <c r="F42">
        <v>3.1899999999999998E-2</v>
      </c>
      <c r="G42">
        <v>-2.4400000000000002E-2</v>
      </c>
      <c r="H42">
        <v>2.5899999999999999E-2</v>
      </c>
      <c r="I42">
        <v>1.9300000000000001E-2</v>
      </c>
      <c r="J42">
        <v>3.95E-2</v>
      </c>
      <c r="K42">
        <v>4.2700000000000002E-2</v>
      </c>
      <c r="L42">
        <v>1.7999999999999999E-2</v>
      </c>
      <c r="M42">
        <v>3.4799999999999998E-2</v>
      </c>
      <c r="N42">
        <v>5.0299999999999997E-2</v>
      </c>
      <c r="O42">
        <v>1.6000000000000001E-3</v>
      </c>
      <c r="Q42">
        <v>6.8199999999999997E-2</v>
      </c>
      <c r="R42">
        <v>6.1600000000000002E-2</v>
      </c>
      <c r="S42">
        <v>3.1199999999999999E-2</v>
      </c>
      <c r="T42">
        <v>5.28E-2</v>
      </c>
      <c r="U42">
        <v>1.7000000000000001E-2</v>
      </c>
      <c r="V42">
        <v>9.8599999999999993E-2</v>
      </c>
      <c r="X42">
        <v>2.1100000000000001E-2</v>
      </c>
      <c r="AA42">
        <v>8.4900000000000003E-2</v>
      </c>
      <c r="AB42">
        <v>6.9599999999999995E-2</v>
      </c>
      <c r="AD42">
        <v>3.8399999999999997E-2</v>
      </c>
      <c r="AE42">
        <v>2.47E-2</v>
      </c>
      <c r="AF42">
        <v>1.49E-2</v>
      </c>
      <c r="AG42">
        <v>4.19E-2</v>
      </c>
      <c r="AI42">
        <v>6.8400000000000002E-2</v>
      </c>
      <c r="AJ42">
        <v>2.47E-2</v>
      </c>
      <c r="AL42">
        <v>6.1000000000000004E-3</v>
      </c>
      <c r="AO42">
        <v>5.6099999999999997E-2</v>
      </c>
      <c r="AQ42">
        <v>5.57E-2</v>
      </c>
      <c r="AS42">
        <v>4.2500000000000003E-2</v>
      </c>
      <c r="AU42">
        <v>2.8799999999999999E-2</v>
      </c>
      <c r="AV42">
        <v>1.0200000000000001E-2</v>
      </c>
      <c r="AX42">
        <v>1.1999999999999999E-3</v>
      </c>
      <c r="AY42">
        <v>4.7699999999999999E-2</v>
      </c>
      <c r="BB42">
        <v>1.9E-3</v>
      </c>
      <c r="BC42">
        <v>6.08E-2</v>
      </c>
      <c r="BD42">
        <v>4.5600000000000002E-2</v>
      </c>
      <c r="BE42">
        <v>5.21E-2</v>
      </c>
      <c r="BF42">
        <v>4.0500000000000001E-2</v>
      </c>
      <c r="BH42">
        <v>3.4599999999999999E-2</v>
      </c>
      <c r="BI42">
        <v>6.0199999999999997E-2</v>
      </c>
      <c r="BJ42">
        <v>2.41E-2</v>
      </c>
      <c r="BK42">
        <v>3.5000000000000001E-3</v>
      </c>
      <c r="BL42">
        <v>8.8999999999999999E-3</v>
      </c>
      <c r="BO42">
        <v>1.5599999999999999E-2</v>
      </c>
      <c r="BP42">
        <v>2.9999999999999997E-4</v>
      </c>
      <c r="BS42">
        <v>2.6599999999999999E-2</v>
      </c>
      <c r="BX42">
        <v>9.5999999999999992E-3</v>
      </c>
      <c r="BY42">
        <v>9.7000000000000003E-3</v>
      </c>
      <c r="BZ42">
        <v>6.9999999999999999E-4</v>
      </c>
      <c r="CA42">
        <v>2.2800000000000001E-2</v>
      </c>
      <c r="CB42">
        <v>2.75E-2</v>
      </c>
      <c r="CC42">
        <v>-8.0000000000000004E-4</v>
      </c>
      <c r="CE42">
        <v>4.6300000000000001E-2</v>
      </c>
      <c r="CF42">
        <v>3.7199999999999997E-2</v>
      </c>
      <c r="CG42">
        <v>-0.03</v>
      </c>
      <c r="CK42">
        <v>-1.23E-2</v>
      </c>
      <c r="CL42">
        <v>7.2400000000000006E-2</v>
      </c>
      <c r="CM42">
        <v>1.7399999999999999E-2</v>
      </c>
      <c r="CN42">
        <v>-1.49E-2</v>
      </c>
      <c r="CO42">
        <v>4.7000000000000002E-3</v>
      </c>
      <c r="CQ42">
        <v>8.1299999999999997E-2</v>
      </c>
      <c r="CS42">
        <v>7.1999999999999998E-3</v>
      </c>
      <c r="CT42">
        <v>2.87E-2</v>
      </c>
      <c r="CU42">
        <v>4.0000000000000001E-3</v>
      </c>
      <c r="CW42">
        <v>2.9999999999999997E-4</v>
      </c>
      <c r="CY42">
        <v>3.7064285714285723E-2</v>
      </c>
      <c r="CZ42">
        <v>1.527916666666666E-2</v>
      </c>
    </row>
    <row r="43" spans="1:104" x14ac:dyDescent="0.25">
      <c r="A43" t="s">
        <v>42</v>
      </c>
      <c r="B43">
        <v>2.5999999999999999E-3</v>
      </c>
      <c r="C43">
        <v>-0.10489999999999999</v>
      </c>
      <c r="F43">
        <v>1.12E-2</v>
      </c>
      <c r="G43">
        <v>3.7499999999999999E-2</v>
      </c>
      <c r="H43">
        <v>-7.1000000000000004E-3</v>
      </c>
      <c r="I43">
        <v>1.7100000000000001E-2</v>
      </c>
      <c r="J43">
        <v>-3.6299999999999999E-2</v>
      </c>
      <c r="K43">
        <v>8.8999999999999999E-3</v>
      </c>
      <c r="L43">
        <v>7.7000000000000002E-3</v>
      </c>
      <c r="M43">
        <v>1.7299999999999999E-2</v>
      </c>
      <c r="N43">
        <v>2.0000000000000001E-4</v>
      </c>
      <c r="O43">
        <v>-7.4000000000000003E-3</v>
      </c>
      <c r="Q43">
        <v>-4.0099999999999997E-2</v>
      </c>
      <c r="R43">
        <v>1.5599999999999999E-2</v>
      </c>
      <c r="S43">
        <v>-1.4E-3</v>
      </c>
      <c r="T43">
        <v>7.6E-3</v>
      </c>
      <c r="U43">
        <v>-5.0000000000000001E-3</v>
      </c>
      <c r="V43">
        <v>3.73E-2</v>
      </c>
      <c r="X43">
        <v>2.52E-2</v>
      </c>
      <c r="AA43">
        <v>-2.3199999999999998E-2</v>
      </c>
      <c r="AB43">
        <v>8.3699999999999997E-2</v>
      </c>
      <c r="AD43">
        <v>-3.0999999999999999E-3</v>
      </c>
      <c r="AE43">
        <v>1.47E-2</v>
      </c>
      <c r="AF43">
        <v>7.9399999999999998E-2</v>
      </c>
      <c r="AG43">
        <v>-1.7100000000000001E-2</v>
      </c>
      <c r="AI43">
        <v>1.9400000000000001E-2</v>
      </c>
      <c r="AJ43">
        <v>2.4799999999999999E-2</v>
      </c>
      <c r="AL43">
        <v>2.1100000000000001E-2</v>
      </c>
      <c r="AO43">
        <v>2.92E-2</v>
      </c>
      <c r="AQ43">
        <v>-3.3799999999999997E-2</v>
      </c>
      <c r="AS43">
        <v>1.03E-2</v>
      </c>
      <c r="AU43">
        <v>-3.7699999999999997E-2</v>
      </c>
      <c r="AV43">
        <v>-1.83E-2</v>
      </c>
      <c r="AX43">
        <v>-4.36E-2</v>
      </c>
      <c r="AY43">
        <v>4.7800000000000002E-2</v>
      </c>
      <c r="BB43">
        <v>0.1176</v>
      </c>
      <c r="BC43">
        <v>1.47E-2</v>
      </c>
      <c r="BD43">
        <v>6.4999999999999997E-3</v>
      </c>
      <c r="BE43">
        <v>-2.63E-2</v>
      </c>
      <c r="BF43">
        <v>4.7999999999999996E-3</v>
      </c>
      <c r="BH43">
        <v>-2.5700000000000001E-2</v>
      </c>
      <c r="BI43">
        <v>2.9399999999999999E-2</v>
      </c>
      <c r="BJ43">
        <v>1.09E-2</v>
      </c>
      <c r="BK43">
        <v>-1.5E-3</v>
      </c>
      <c r="BL43">
        <v>2.3900000000000001E-2</v>
      </c>
      <c r="BO43">
        <v>-0.1051</v>
      </c>
      <c r="BP43">
        <v>3.7000000000000002E-3</v>
      </c>
      <c r="BS43">
        <v>2.3099999999999999E-2</v>
      </c>
      <c r="BX43">
        <v>4.4499999999999998E-2</v>
      </c>
      <c r="BY43">
        <v>2.1399999999999999E-2</v>
      </c>
      <c r="BZ43">
        <v>-1.6899999999999998E-2</v>
      </c>
      <c r="CA43">
        <v>2.53E-2</v>
      </c>
      <c r="CB43">
        <v>-5.4800000000000001E-2</v>
      </c>
      <c r="CC43">
        <v>-6.1100000000000002E-2</v>
      </c>
      <c r="CE43">
        <v>3.1099999999999999E-2</v>
      </c>
      <c r="CF43">
        <v>3.3799999999999997E-2</v>
      </c>
      <c r="CG43">
        <v>-4.9099999999999998E-2</v>
      </c>
      <c r="CK43">
        <v>2.01E-2</v>
      </c>
      <c r="CL43">
        <v>-1E-4</v>
      </c>
      <c r="CM43">
        <v>-2.5600000000000001E-2</v>
      </c>
      <c r="CN43">
        <v>1.04E-2</v>
      </c>
      <c r="CO43">
        <v>1.14E-2</v>
      </c>
      <c r="CQ43">
        <v>1E-4</v>
      </c>
      <c r="CS43">
        <v>8.3999999999999995E-3</v>
      </c>
      <c r="CT43">
        <v>1.9E-2</v>
      </c>
      <c r="CU43">
        <v>1.9E-3</v>
      </c>
      <c r="CW43">
        <v>-2.3999999999999998E-3</v>
      </c>
      <c r="CY43">
        <v>6.4023809523809554E-3</v>
      </c>
      <c r="CZ43">
        <v>-1.6041666666666669E-3</v>
      </c>
    </row>
    <row r="44" spans="1:104" x14ac:dyDescent="0.25">
      <c r="A44" t="s">
        <v>43</v>
      </c>
      <c r="B44">
        <v>2.5000000000000001E-3</v>
      </c>
      <c r="C44">
        <v>2.8799999999999999E-2</v>
      </c>
      <c r="F44">
        <v>5.7999999999999996E-3</v>
      </c>
      <c r="G44">
        <v>3.6600000000000001E-2</v>
      </c>
      <c r="H44">
        <v>0.1017</v>
      </c>
      <c r="I44">
        <v>7.6899999999999996E-2</v>
      </c>
      <c r="J44">
        <v>1.0999999999999999E-2</v>
      </c>
      <c r="K44">
        <v>0.1016</v>
      </c>
      <c r="L44">
        <v>3.9800000000000002E-2</v>
      </c>
      <c r="M44">
        <v>2.8500000000000001E-2</v>
      </c>
      <c r="N44">
        <v>2.29E-2</v>
      </c>
      <c r="O44">
        <v>-3.5400000000000001E-2</v>
      </c>
      <c r="Q44">
        <v>7.8600000000000003E-2</v>
      </c>
      <c r="R44">
        <v>2.01E-2</v>
      </c>
      <c r="S44">
        <v>4.3799999999999999E-2</v>
      </c>
      <c r="T44">
        <v>5.7000000000000002E-3</v>
      </c>
      <c r="U44">
        <v>8.6999999999999994E-3</v>
      </c>
      <c r="V44">
        <v>-0.03</v>
      </c>
      <c r="X44">
        <v>9.3100000000000002E-2</v>
      </c>
      <c r="AA44">
        <v>2.23E-2</v>
      </c>
      <c r="AB44">
        <v>-6.9999999999999999E-4</v>
      </c>
      <c r="AD44">
        <v>3.1199999999999999E-2</v>
      </c>
      <c r="AE44">
        <v>0.14180000000000001</v>
      </c>
      <c r="AF44">
        <v>3.9899999999999998E-2</v>
      </c>
      <c r="AG44">
        <v>1.6400000000000001E-2</v>
      </c>
      <c r="AI44">
        <v>-5.3499999999999999E-2</v>
      </c>
      <c r="AJ44">
        <v>-4.0599999999999997E-2</v>
      </c>
      <c r="AL44">
        <v>5.9799999999999999E-2</v>
      </c>
      <c r="AO44">
        <v>8.8999999999999999E-3</v>
      </c>
      <c r="AQ44">
        <v>2.0299999999999999E-2</v>
      </c>
      <c r="AS44">
        <v>1.72E-2</v>
      </c>
      <c r="AU44">
        <v>2.5100000000000001E-2</v>
      </c>
      <c r="AV44">
        <v>5.5599999999999997E-2</v>
      </c>
      <c r="AX44">
        <v>0.1012</v>
      </c>
      <c r="AY44">
        <v>3.2899999999999999E-2</v>
      </c>
      <c r="BB44">
        <v>5.6899999999999999E-2</v>
      </c>
      <c r="BC44">
        <v>5.6599999999999998E-2</v>
      </c>
      <c r="BD44">
        <v>1.9800000000000002E-2</v>
      </c>
      <c r="BE44">
        <v>3.7699999999999997E-2</v>
      </c>
      <c r="BF44">
        <v>8.0699999999999994E-2</v>
      </c>
      <c r="BH44">
        <v>4.0099999999999997E-2</v>
      </c>
      <c r="BI44">
        <v>4.19E-2</v>
      </c>
      <c r="BJ44">
        <v>9.0399999999999994E-2</v>
      </c>
      <c r="BK44">
        <v>-2E-3</v>
      </c>
      <c r="BL44">
        <v>-4.1099999999999998E-2</v>
      </c>
      <c r="BO44">
        <v>6.0100000000000001E-2</v>
      </c>
      <c r="BP44">
        <v>-6.8699999999999997E-2</v>
      </c>
      <c r="BS44">
        <v>3.3999999999999998E-3</v>
      </c>
      <c r="BX44">
        <v>5.8999999999999999E-3</v>
      </c>
      <c r="BY44">
        <v>-3.5999999999999997E-2</v>
      </c>
      <c r="BZ44">
        <v>-3.0499999999999999E-2</v>
      </c>
      <c r="CA44">
        <v>-1.4E-3</v>
      </c>
      <c r="CB44">
        <v>-1.15E-2</v>
      </c>
      <c r="CC44">
        <v>-2.98E-2</v>
      </c>
      <c r="CE44">
        <v>-1.44E-2</v>
      </c>
      <c r="CF44">
        <v>7.9000000000000008E-3</v>
      </c>
      <c r="CG44">
        <v>4.8000000000000001E-2</v>
      </c>
      <c r="CK44">
        <v>3.1300000000000001E-2</v>
      </c>
      <c r="CL44">
        <v>-7.1999999999999998E-3</v>
      </c>
      <c r="CM44">
        <v>-5.11E-2</v>
      </c>
      <c r="CN44">
        <v>3.4200000000000001E-2</v>
      </c>
      <c r="CO44">
        <v>-6.0499999999999998E-2</v>
      </c>
      <c r="CQ44">
        <v>3.8100000000000002E-2</v>
      </c>
      <c r="CS44">
        <v>-1.6199999999999999E-2</v>
      </c>
      <c r="CT44">
        <v>-4.3099999999999999E-2</v>
      </c>
      <c r="CU44">
        <v>-1.7999999999999999E-2</v>
      </c>
      <c r="CW44">
        <v>-1.1900000000000001E-2</v>
      </c>
      <c r="CY44">
        <v>3.6669047619047622E-2</v>
      </c>
      <c r="CZ44">
        <v>-8.9374999999999993E-3</v>
      </c>
    </row>
    <row r="45" spans="1:104" x14ac:dyDescent="0.25">
      <c r="A45" t="s">
        <v>44</v>
      </c>
      <c r="B45">
        <v>2.3999999999999998E-3</v>
      </c>
      <c r="C45">
        <v>5.04E-2</v>
      </c>
      <c r="F45">
        <v>2.47E-2</v>
      </c>
      <c r="G45">
        <v>-6.0000000000000001E-3</v>
      </c>
      <c r="H45">
        <v>2.4400000000000002E-2</v>
      </c>
      <c r="I45">
        <v>-9.5999999999999992E-3</v>
      </c>
      <c r="J45">
        <v>2.4400000000000002E-2</v>
      </c>
      <c r="K45">
        <v>2.7099999999999999E-2</v>
      </c>
      <c r="L45">
        <v>1.7600000000000001E-2</v>
      </c>
      <c r="M45">
        <v>1.54E-2</v>
      </c>
      <c r="N45">
        <v>4.0300000000000002E-2</v>
      </c>
      <c r="O45">
        <v>3.9600000000000003E-2</v>
      </c>
      <c r="Q45">
        <v>6.9500000000000006E-2</v>
      </c>
      <c r="R45">
        <v>3.49E-2</v>
      </c>
      <c r="S45">
        <v>3.0599999999999999E-2</v>
      </c>
      <c r="T45">
        <v>2.5100000000000001E-2</v>
      </c>
      <c r="U45">
        <v>3.5099999999999999E-2</v>
      </c>
      <c r="V45">
        <v>7.3400000000000007E-2</v>
      </c>
      <c r="X45">
        <v>2.4199999999999999E-2</v>
      </c>
      <c r="AA45">
        <v>2.64E-2</v>
      </c>
      <c r="AB45">
        <v>3.0000000000000001E-3</v>
      </c>
      <c r="AD45">
        <v>5.9799999999999999E-2</v>
      </c>
      <c r="AE45">
        <v>4.4200000000000003E-2</v>
      </c>
      <c r="AF45">
        <v>1.0500000000000001E-2</v>
      </c>
      <c r="AG45">
        <v>1.35E-2</v>
      </c>
      <c r="AI45">
        <v>0.1081</v>
      </c>
      <c r="AJ45">
        <v>-1.18E-2</v>
      </c>
      <c r="AL45">
        <v>5.2200000000000003E-2</v>
      </c>
      <c r="AO45">
        <v>4.9500000000000002E-2</v>
      </c>
      <c r="AQ45">
        <v>2.7799999999999998E-2</v>
      </c>
      <c r="AS45">
        <v>3.7699999999999997E-2</v>
      </c>
      <c r="AU45">
        <v>-9.7000000000000003E-3</v>
      </c>
      <c r="AV45">
        <v>0.03</v>
      </c>
      <c r="AX45">
        <v>6.3200000000000006E-2</v>
      </c>
      <c r="AY45">
        <v>4.2099999999999999E-2</v>
      </c>
      <c r="BB45">
        <v>7.9000000000000008E-3</v>
      </c>
      <c r="BC45">
        <v>6.7400000000000002E-2</v>
      </c>
      <c r="BD45">
        <v>7.2900000000000006E-2</v>
      </c>
      <c r="BE45">
        <v>4.1799999999999997E-2</v>
      </c>
      <c r="BF45">
        <v>-2.7099999999999999E-2</v>
      </c>
      <c r="BH45">
        <v>3.2800000000000003E-2</v>
      </c>
      <c r="BI45">
        <v>5.2299999999999999E-2</v>
      </c>
      <c r="BJ45">
        <v>5.3999999999999999E-2</v>
      </c>
      <c r="BK45">
        <v>3.32E-2</v>
      </c>
      <c r="BL45">
        <v>5.21E-2</v>
      </c>
      <c r="BO45">
        <v>3.5999999999999997E-2</v>
      </c>
      <c r="BP45">
        <v>-1.1999999999999999E-3</v>
      </c>
      <c r="BS45">
        <v>1.18E-2</v>
      </c>
      <c r="BX45">
        <v>3.7199999999999997E-2</v>
      </c>
      <c r="BY45">
        <v>5.9499999999999997E-2</v>
      </c>
      <c r="BZ45">
        <v>4.1799999999999997E-2</v>
      </c>
      <c r="CA45">
        <v>6.93E-2</v>
      </c>
      <c r="CB45">
        <v>3.0999999999999999E-3</v>
      </c>
      <c r="CC45">
        <v>-3.09E-2</v>
      </c>
      <c r="CE45">
        <v>1.89E-2</v>
      </c>
      <c r="CF45">
        <v>-1.3100000000000001E-2</v>
      </c>
      <c r="CG45">
        <v>4.1799999999999997E-2</v>
      </c>
      <c r="CK45">
        <v>2.7799999999999998E-2</v>
      </c>
      <c r="CL45">
        <v>2.2000000000000001E-3</v>
      </c>
      <c r="CM45">
        <v>-1.38E-2</v>
      </c>
      <c r="CN45">
        <v>6.0000000000000001E-3</v>
      </c>
      <c r="CO45">
        <v>-0.01</v>
      </c>
      <c r="CQ45">
        <v>-3.7600000000000001E-2</v>
      </c>
      <c r="CS45">
        <v>1.9699999999999999E-2</v>
      </c>
      <c r="CT45">
        <v>4.2500000000000003E-2</v>
      </c>
      <c r="CU45">
        <v>3.7400000000000003E-2</v>
      </c>
      <c r="CW45">
        <v>1.7399999999999999E-2</v>
      </c>
      <c r="CY45">
        <v>3.3085714285714288E-2</v>
      </c>
      <c r="CZ45">
        <v>1.8795833333333331E-2</v>
      </c>
    </row>
    <row r="46" spans="1:104" x14ac:dyDescent="0.25">
      <c r="A46" t="s">
        <v>45</v>
      </c>
      <c r="B46">
        <v>1.9E-3</v>
      </c>
      <c r="C46">
        <v>-1.23E-2</v>
      </c>
      <c r="F46">
        <v>-7.4999999999999997E-3</v>
      </c>
      <c r="G46">
        <v>6.4100000000000004E-2</v>
      </c>
      <c r="H46">
        <v>3.2399999999999998E-2</v>
      </c>
      <c r="I46">
        <v>1.2699999999999999E-2</v>
      </c>
      <c r="J46">
        <v>-5.91E-2</v>
      </c>
      <c r="K46">
        <v>1.09E-2</v>
      </c>
      <c r="L46">
        <v>2E-3</v>
      </c>
      <c r="M46">
        <v>2.9499999999999998E-2</v>
      </c>
      <c r="N46">
        <v>1.2800000000000001E-2</v>
      </c>
      <c r="O46">
        <v>-5.1799999999999999E-2</v>
      </c>
      <c r="Q46">
        <v>2.9499999999999998E-2</v>
      </c>
      <c r="R46">
        <v>1.3899999999999999E-2</v>
      </c>
      <c r="S46">
        <v>2.0999999999999999E-3</v>
      </c>
      <c r="T46">
        <v>8.3999999999999995E-3</v>
      </c>
      <c r="U46">
        <v>-1.77E-2</v>
      </c>
      <c r="V46">
        <v>-5.04E-2</v>
      </c>
      <c r="X46">
        <v>-3.0999999999999999E-3</v>
      </c>
      <c r="AA46">
        <v>-4.0000000000000002E-4</v>
      </c>
      <c r="AB46">
        <v>8.7400000000000005E-2</v>
      </c>
      <c r="AD46">
        <v>-1.9900000000000001E-2</v>
      </c>
      <c r="AE46">
        <v>1.3100000000000001E-2</v>
      </c>
      <c r="AF46">
        <v>2.8199999999999999E-2</v>
      </c>
      <c r="AG46">
        <v>9.9000000000000008E-3</v>
      </c>
      <c r="AI46">
        <v>3.3700000000000001E-2</v>
      </c>
      <c r="AJ46">
        <v>-1.72E-2</v>
      </c>
      <c r="AL46">
        <v>1.6E-2</v>
      </c>
      <c r="AO46">
        <v>2.7799999999999998E-2</v>
      </c>
      <c r="AQ46">
        <v>4.9500000000000002E-2</v>
      </c>
      <c r="AS46">
        <v>-3.8699999999999998E-2</v>
      </c>
      <c r="AU46">
        <v>6.6100000000000006E-2</v>
      </c>
      <c r="AV46">
        <v>-3.5900000000000001E-2</v>
      </c>
      <c r="AX46">
        <v>4.7E-2</v>
      </c>
      <c r="AY46">
        <v>-1.52E-2</v>
      </c>
      <c r="BB46">
        <v>-2.18E-2</v>
      </c>
      <c r="BC46">
        <v>5.9799999999999999E-2</v>
      </c>
      <c r="BD46">
        <v>-4.2799999999999998E-2</v>
      </c>
      <c r="BE46">
        <v>1.0800000000000001E-2</v>
      </c>
      <c r="BF46">
        <v>-4.5100000000000001E-2</v>
      </c>
      <c r="BH46">
        <v>8.6E-3</v>
      </c>
      <c r="BI46">
        <v>-3.6299999999999999E-2</v>
      </c>
      <c r="BJ46">
        <v>-3.61E-2</v>
      </c>
      <c r="BK46">
        <v>1.5699999999999999E-2</v>
      </c>
      <c r="BL46">
        <v>6.9900000000000004E-2</v>
      </c>
      <c r="BO46">
        <v>2.18E-2</v>
      </c>
      <c r="BP46">
        <v>1.4E-2</v>
      </c>
      <c r="BS46">
        <v>3.4700000000000002E-2</v>
      </c>
      <c r="BX46">
        <v>2.1999999999999999E-2</v>
      </c>
      <c r="BY46">
        <v>-4.53E-2</v>
      </c>
      <c r="BZ46">
        <v>1.9099999999999999E-2</v>
      </c>
      <c r="CA46">
        <v>-1.18E-2</v>
      </c>
      <c r="CB46">
        <v>-2.7099999999999999E-2</v>
      </c>
      <c r="CC46">
        <v>9.1999999999999998E-3</v>
      </c>
      <c r="CE46">
        <v>3.3E-3</v>
      </c>
      <c r="CF46">
        <v>5.3E-3</v>
      </c>
      <c r="CG46">
        <v>1.2800000000000001E-2</v>
      </c>
      <c r="CK46">
        <v>2.01E-2</v>
      </c>
      <c r="CL46">
        <v>7.6999999999999999E-2</v>
      </c>
      <c r="CM46">
        <v>6.3200000000000006E-2</v>
      </c>
      <c r="CN46">
        <v>9.4999999999999998E-3</v>
      </c>
      <c r="CO46">
        <v>4.6100000000000002E-2</v>
      </c>
      <c r="CQ46">
        <v>2.24E-2</v>
      </c>
      <c r="CS46">
        <v>4.1000000000000003E-3</v>
      </c>
      <c r="CT46">
        <v>3.6400000000000002E-2</v>
      </c>
      <c r="CU46">
        <v>-8.9999999999999998E-4</v>
      </c>
      <c r="CW46">
        <v>-2.1100000000000001E-2</v>
      </c>
      <c r="CY46">
        <v>3.9261904761904763E-3</v>
      </c>
      <c r="CZ46">
        <v>1.6683333333333331E-2</v>
      </c>
    </row>
    <row r="47" spans="1:104" x14ac:dyDescent="0.25">
      <c r="A47" t="s">
        <v>46</v>
      </c>
      <c r="B47">
        <v>2.2000000000000001E-3</v>
      </c>
      <c r="C47">
        <v>-1.9300000000000001E-2</v>
      </c>
      <c r="F47">
        <v>3.73E-2</v>
      </c>
      <c r="G47">
        <v>-3.7600000000000001E-2</v>
      </c>
      <c r="H47">
        <v>4.9099999999999998E-2</v>
      </c>
      <c r="I47">
        <v>4.8000000000000001E-2</v>
      </c>
      <c r="J47">
        <v>4.3700000000000003E-2</v>
      </c>
      <c r="K47">
        <v>4.9799999999999997E-2</v>
      </c>
      <c r="L47">
        <v>1.6899999999999998E-2</v>
      </c>
      <c r="M47">
        <v>-4.2200000000000001E-2</v>
      </c>
      <c r="N47">
        <v>1.7399999999999999E-2</v>
      </c>
      <c r="O47">
        <v>-1.4E-3</v>
      </c>
      <c r="Q47">
        <v>1.5800000000000002E-2</v>
      </c>
      <c r="R47">
        <v>-5.1000000000000004E-3</v>
      </c>
      <c r="S47">
        <v>-3.3E-3</v>
      </c>
      <c r="T47">
        <v>3.5999999999999999E-3</v>
      </c>
      <c r="U47">
        <v>1.3599999999999999E-2</v>
      </c>
      <c r="V47">
        <v>3.3300000000000003E-2</v>
      </c>
      <c r="X47">
        <v>2.29E-2</v>
      </c>
      <c r="AA47">
        <v>7.7999999999999996E-3</v>
      </c>
      <c r="AB47">
        <v>3.9899999999999998E-2</v>
      </c>
      <c r="AD47">
        <v>4.2500000000000003E-2</v>
      </c>
      <c r="AE47">
        <v>2.5100000000000001E-2</v>
      </c>
      <c r="AF47">
        <v>3.2500000000000001E-2</v>
      </c>
      <c r="AG47">
        <v>2.5600000000000001E-2</v>
      </c>
      <c r="AI47">
        <v>-5.6099999999999997E-2</v>
      </c>
      <c r="AJ47">
        <v>-3.3E-3</v>
      </c>
      <c r="AL47">
        <v>6.9999999999999999E-4</v>
      </c>
      <c r="AO47">
        <v>1.03E-2</v>
      </c>
      <c r="AQ47">
        <v>1.2699999999999999E-2</v>
      </c>
      <c r="AS47">
        <v>-2.75E-2</v>
      </c>
      <c r="AU47">
        <v>3.4000000000000002E-2</v>
      </c>
      <c r="AV47">
        <v>-7.0000000000000001E-3</v>
      </c>
      <c r="AX47">
        <v>5.5899999999999998E-2</v>
      </c>
      <c r="AY47">
        <v>2.01E-2</v>
      </c>
      <c r="BB47">
        <v>5.7599999999999998E-2</v>
      </c>
      <c r="BC47">
        <v>-1.2999999999999999E-3</v>
      </c>
      <c r="BD47">
        <v>6.9099999999999995E-2</v>
      </c>
      <c r="BE47">
        <v>-4.5499999999999999E-2</v>
      </c>
      <c r="BF47">
        <v>6.1199999999999997E-2</v>
      </c>
      <c r="BH47">
        <v>3.7900000000000003E-2</v>
      </c>
      <c r="BI47">
        <v>2.1700000000000001E-2</v>
      </c>
      <c r="BJ47">
        <v>4.3E-3</v>
      </c>
      <c r="BK47">
        <v>1.35E-2</v>
      </c>
      <c r="BL47">
        <v>1.23E-2</v>
      </c>
      <c r="BO47">
        <v>-1.6999999999999999E-3</v>
      </c>
      <c r="BP47">
        <v>-1.34E-2</v>
      </c>
      <c r="BS47">
        <v>-7.6799999999999993E-2</v>
      </c>
      <c r="BX47">
        <v>-5.9999999999999995E-4</v>
      </c>
      <c r="BY47">
        <v>7.2099999999999997E-2</v>
      </c>
      <c r="BZ47">
        <v>8.0000000000000004E-4</v>
      </c>
      <c r="CA47">
        <v>-6.7999999999999996E-3</v>
      </c>
      <c r="CB47">
        <v>3.27E-2</v>
      </c>
      <c r="CC47">
        <v>2.8E-3</v>
      </c>
      <c r="CE47">
        <v>3.9899999999999998E-2</v>
      </c>
      <c r="CF47">
        <v>1.4999999999999999E-2</v>
      </c>
      <c r="CG47">
        <v>-5.3E-3</v>
      </c>
      <c r="CK47">
        <v>1.54E-2</v>
      </c>
      <c r="CL47">
        <v>-2.8500000000000001E-2</v>
      </c>
      <c r="CM47">
        <v>1.6199999999999999E-2</v>
      </c>
      <c r="CN47">
        <v>-7.3000000000000001E-3</v>
      </c>
      <c r="CO47">
        <v>1.21E-2</v>
      </c>
      <c r="CQ47">
        <v>1.89E-2</v>
      </c>
      <c r="CS47">
        <v>-5.4999999999999997E-3</v>
      </c>
      <c r="CT47">
        <v>-5.1700000000000003E-2</v>
      </c>
      <c r="CU47">
        <v>-2.0400000000000001E-2</v>
      </c>
      <c r="CW47">
        <v>5.2200000000000003E-2</v>
      </c>
      <c r="CY47">
        <v>1.573095238095238E-2</v>
      </c>
      <c r="CZ47">
        <v>3.5791666666666658E-3</v>
      </c>
    </row>
    <row r="48" spans="1:104" x14ac:dyDescent="0.25">
      <c r="A48" t="s">
        <v>47</v>
      </c>
      <c r="B48">
        <v>2.3E-3</v>
      </c>
      <c r="C48">
        <v>1.2200000000000001E-2</v>
      </c>
      <c r="F48">
        <v>-1.35E-2</v>
      </c>
      <c r="G48">
        <v>2.7400000000000001E-2</v>
      </c>
      <c r="H48">
        <v>-3.73E-2</v>
      </c>
      <c r="I48">
        <v>5.9999999999999995E-4</v>
      </c>
      <c r="J48">
        <v>-5.33E-2</v>
      </c>
      <c r="K48">
        <v>4.7500000000000001E-2</v>
      </c>
      <c r="L48">
        <v>1.6899999999999998E-2</v>
      </c>
      <c r="M48">
        <v>1.8E-3</v>
      </c>
      <c r="N48">
        <v>-1.9E-2</v>
      </c>
      <c r="O48">
        <v>4.1999999999999997E-3</v>
      </c>
      <c r="Q48">
        <v>-4.3099999999999999E-2</v>
      </c>
      <c r="R48">
        <v>-1.0500000000000001E-2</v>
      </c>
      <c r="S48">
        <v>-7.2300000000000003E-2</v>
      </c>
      <c r="T48">
        <v>1.8E-3</v>
      </c>
      <c r="U48">
        <v>-1.6400000000000001E-2</v>
      </c>
      <c r="V48">
        <v>-2.9999999999999997E-4</v>
      </c>
      <c r="X48">
        <v>5.9299999999999999E-2</v>
      </c>
      <c r="AA48">
        <v>5.9999999999999995E-4</v>
      </c>
      <c r="AB48">
        <v>1.12E-2</v>
      </c>
      <c r="AD48">
        <v>4.0000000000000002E-4</v>
      </c>
      <c r="AE48">
        <v>-5.2999999999999999E-2</v>
      </c>
      <c r="AF48">
        <v>-0.02</v>
      </c>
      <c r="AG48">
        <v>-4.0000000000000002E-4</v>
      </c>
      <c r="AI48">
        <v>-4.0800000000000003E-2</v>
      </c>
      <c r="AJ48">
        <v>4.1200000000000001E-2</v>
      </c>
      <c r="AL48">
        <v>1.2200000000000001E-2</v>
      </c>
      <c r="AO48">
        <v>7.1400000000000005E-2</v>
      </c>
      <c r="AQ48">
        <v>8.2000000000000007E-3</v>
      </c>
      <c r="AS48">
        <v>-4.4400000000000002E-2</v>
      </c>
      <c r="AU48">
        <v>-4.7100000000000003E-2</v>
      </c>
      <c r="AV48">
        <v>-3.3700000000000001E-2</v>
      </c>
      <c r="AX48">
        <v>-4.5999999999999999E-3</v>
      </c>
      <c r="AY48">
        <v>2.0199999999999999E-2</v>
      </c>
      <c r="BB48">
        <v>4.3999999999999997E-2</v>
      </c>
      <c r="BC48">
        <v>-1.18E-2</v>
      </c>
      <c r="BD48">
        <v>-2.0299999999999999E-2</v>
      </c>
      <c r="BE48">
        <v>6.1000000000000004E-3</v>
      </c>
      <c r="BF48">
        <v>0.1135</v>
      </c>
      <c r="BH48">
        <v>2.3599999999999999E-2</v>
      </c>
      <c r="BI48">
        <v>-5.5899999999999998E-2</v>
      </c>
      <c r="BJ48">
        <v>5.5999999999999999E-3</v>
      </c>
      <c r="BK48">
        <v>1.95E-2</v>
      </c>
      <c r="BL48">
        <v>-6.3799999999999996E-2</v>
      </c>
      <c r="BO48">
        <v>1.5299999999999999E-2</v>
      </c>
      <c r="BP48">
        <v>-8.0000000000000002E-3</v>
      </c>
      <c r="BS48">
        <v>-2.47E-2</v>
      </c>
      <c r="BX48">
        <v>5.2900000000000003E-2</v>
      </c>
      <c r="BY48">
        <v>3.5700000000000003E-2</v>
      </c>
      <c r="BZ48">
        <v>6.3700000000000007E-2</v>
      </c>
      <c r="CA48">
        <v>-4.4999999999999997E-3</v>
      </c>
      <c r="CB48">
        <v>-3.1699999999999999E-2</v>
      </c>
      <c r="CC48">
        <v>-6.0999999999999999E-2</v>
      </c>
      <c r="CE48">
        <v>-1.46E-2</v>
      </c>
      <c r="CF48">
        <v>-4.8099999999999997E-2</v>
      </c>
      <c r="CG48">
        <v>-1.7600000000000001E-2</v>
      </c>
      <c r="CK48">
        <v>4.2799999999999998E-2</v>
      </c>
      <c r="CL48">
        <v>-6.4000000000000003E-3</v>
      </c>
      <c r="CM48">
        <v>1.03E-2</v>
      </c>
      <c r="CN48">
        <v>3.3700000000000001E-2</v>
      </c>
      <c r="CO48">
        <v>4.3E-3</v>
      </c>
      <c r="CQ48">
        <v>-1.9E-3</v>
      </c>
      <c r="CS48">
        <v>4.7E-2</v>
      </c>
      <c r="CT48">
        <v>-5.2900000000000003E-2</v>
      </c>
      <c r="CU48">
        <v>-1.1900000000000001E-2</v>
      </c>
      <c r="CW48">
        <v>-4.6300000000000001E-2</v>
      </c>
      <c r="CY48">
        <v>-1.614285714285715E-3</v>
      </c>
      <c r="CZ48">
        <v>-2.841666666666666E-3</v>
      </c>
    </row>
    <row r="49" spans="1:104" x14ac:dyDescent="0.25">
      <c r="A49" t="s">
        <v>48</v>
      </c>
      <c r="B49">
        <v>2.8999999999999998E-3</v>
      </c>
      <c r="C49">
        <v>-2.46E-2</v>
      </c>
      <c r="F49">
        <v>-2.5000000000000001E-3</v>
      </c>
      <c r="G49">
        <v>4.36E-2</v>
      </c>
      <c r="H49">
        <v>-4.8800000000000003E-2</v>
      </c>
      <c r="I49">
        <v>4.6300000000000001E-2</v>
      </c>
      <c r="J49">
        <v>3.1699999999999999E-2</v>
      </c>
      <c r="K49">
        <v>4.6899999999999997E-2</v>
      </c>
      <c r="L49">
        <v>6.0600000000000001E-2</v>
      </c>
      <c r="M49">
        <v>-3.2899999999999999E-2</v>
      </c>
      <c r="N49">
        <v>0</v>
      </c>
      <c r="O49">
        <v>-9.4000000000000004E-3</v>
      </c>
      <c r="Q49">
        <v>7.3000000000000001E-3</v>
      </c>
      <c r="R49">
        <v>2.69E-2</v>
      </c>
      <c r="S49">
        <v>-3.8800000000000001E-2</v>
      </c>
      <c r="T49">
        <v>3.8800000000000001E-2</v>
      </c>
      <c r="U49">
        <v>2.0000000000000001E-4</v>
      </c>
      <c r="V49">
        <v>-5.1900000000000002E-2</v>
      </c>
      <c r="X49">
        <v>4.4400000000000002E-2</v>
      </c>
      <c r="AA49">
        <v>3.1E-2</v>
      </c>
      <c r="AB49">
        <v>1.17E-2</v>
      </c>
      <c r="AD49">
        <v>8.3000000000000001E-3</v>
      </c>
      <c r="AE49">
        <v>2.1499999999999998E-2</v>
      </c>
      <c r="AF49">
        <v>3.1899999999999998E-2</v>
      </c>
      <c r="AG49">
        <v>2.5000000000000001E-2</v>
      </c>
      <c r="AI49">
        <v>-1.44E-2</v>
      </c>
      <c r="AJ49">
        <v>-1.7899999999999999E-2</v>
      </c>
      <c r="AL49">
        <v>3.8899999999999997E-2</v>
      </c>
      <c r="AO49">
        <v>-2.2100000000000002E-2</v>
      </c>
      <c r="AQ49">
        <v>4.5999999999999999E-2</v>
      </c>
      <c r="AS49">
        <v>4.1599999999999998E-2</v>
      </c>
      <c r="AU49">
        <v>6.3100000000000003E-2</v>
      </c>
      <c r="AV49">
        <v>7.5399999999999995E-2</v>
      </c>
      <c r="AX49">
        <v>-1.4E-2</v>
      </c>
      <c r="AY49">
        <v>-8.2000000000000007E-3</v>
      </c>
      <c r="BB49">
        <v>5.21E-2</v>
      </c>
      <c r="BC49">
        <v>2.9000000000000001E-2</v>
      </c>
      <c r="BD49">
        <v>2.0500000000000001E-2</v>
      </c>
      <c r="BE49">
        <v>3.4099999999999998E-2</v>
      </c>
      <c r="BF49">
        <v>5.8500000000000003E-2</v>
      </c>
      <c r="BH49">
        <v>-1.1599999999999999E-2</v>
      </c>
      <c r="BI49">
        <v>-1.7600000000000001E-2</v>
      </c>
      <c r="BJ49">
        <v>-3.5299999999999998E-2</v>
      </c>
      <c r="BK49">
        <v>3.0300000000000001E-2</v>
      </c>
      <c r="BL49">
        <v>-1.21E-2</v>
      </c>
      <c r="BO49">
        <v>-1.0800000000000001E-2</v>
      </c>
      <c r="BP49">
        <v>-1.5599999999999999E-2</v>
      </c>
      <c r="BS49">
        <v>-6.1999999999999998E-3</v>
      </c>
      <c r="BX49">
        <v>1.2800000000000001E-2</v>
      </c>
      <c r="BY49">
        <v>-4.7100000000000003E-2</v>
      </c>
      <c r="BZ49">
        <v>2.86E-2</v>
      </c>
      <c r="CA49">
        <v>5.4999999999999997E-3</v>
      </c>
      <c r="CB49">
        <v>8.9999999999999998E-4</v>
      </c>
      <c r="CC49">
        <v>3.1800000000000002E-2</v>
      </c>
      <c r="CE49">
        <v>1.04E-2</v>
      </c>
      <c r="CF49">
        <v>6.7299999999999999E-2</v>
      </c>
      <c r="CG49">
        <v>9.4999999999999998E-3</v>
      </c>
      <c r="CK49">
        <v>3.6400000000000002E-2</v>
      </c>
      <c r="CL49">
        <v>6.5600000000000006E-2</v>
      </c>
      <c r="CM49">
        <v>6.4999999999999997E-3</v>
      </c>
      <c r="CN49">
        <v>-1.5800000000000002E-2</v>
      </c>
      <c r="CO49">
        <v>5.8799999999999998E-2</v>
      </c>
      <c r="CQ49">
        <v>-2.29E-2</v>
      </c>
      <c r="CS49">
        <v>6.7999999999999996E-3</v>
      </c>
      <c r="CT49">
        <v>1.15E-2</v>
      </c>
      <c r="CU49">
        <v>6.8999999999999999E-3</v>
      </c>
      <c r="CW49">
        <v>2.2599999999999999E-2</v>
      </c>
      <c r="CY49">
        <v>1.393571428571428E-2</v>
      </c>
      <c r="CZ49">
        <v>1.17375E-2</v>
      </c>
    </row>
    <row r="50" spans="1:104" x14ac:dyDescent="0.25">
      <c r="A50" t="s">
        <v>49</v>
      </c>
      <c r="B50">
        <v>2.5999999999999999E-3</v>
      </c>
      <c r="C50">
        <v>9.9299999999999999E-2</v>
      </c>
      <c r="F50">
        <v>4.3499999999999997E-2</v>
      </c>
      <c r="G50">
        <v>-1.89E-2</v>
      </c>
      <c r="H50">
        <v>4.58E-2</v>
      </c>
      <c r="I50">
        <v>7.0300000000000001E-2</v>
      </c>
      <c r="J50">
        <v>-2.6599999999999999E-2</v>
      </c>
      <c r="K50">
        <v>2.9100000000000001E-2</v>
      </c>
      <c r="L50">
        <v>-4.7999999999999996E-3</v>
      </c>
      <c r="M50">
        <v>-1.11E-2</v>
      </c>
      <c r="N50">
        <v>1.3899999999999999E-2</v>
      </c>
      <c r="O50">
        <v>3.5499999999999997E-2</v>
      </c>
      <c r="Q50">
        <v>6.3700000000000007E-2</v>
      </c>
      <c r="R50">
        <v>-1.7299999999999999E-2</v>
      </c>
      <c r="S50">
        <v>4.7699999999999999E-2</v>
      </c>
      <c r="T50">
        <v>3.6900000000000002E-2</v>
      </c>
      <c r="U50">
        <v>1.2699999999999999E-2</v>
      </c>
      <c r="V50">
        <v>-5.9999999999999995E-4</v>
      </c>
      <c r="X50">
        <v>6.1499999999999999E-2</v>
      </c>
      <c r="AA50">
        <v>2.63E-2</v>
      </c>
      <c r="AB50">
        <v>5.0200000000000002E-2</v>
      </c>
      <c r="AD50">
        <v>-5.1000000000000004E-3</v>
      </c>
      <c r="AE50">
        <v>2.0500000000000001E-2</v>
      </c>
      <c r="AF50">
        <v>-5.0000000000000001E-3</v>
      </c>
      <c r="AG50">
        <v>1.8100000000000002E-2</v>
      </c>
      <c r="AI50">
        <v>-1.7299999999999999E-2</v>
      </c>
      <c r="AJ50">
        <v>-1.0699999999999999E-2</v>
      </c>
      <c r="AL50">
        <v>-2.8999999999999998E-3</v>
      </c>
      <c r="AO50">
        <v>7.7100000000000002E-2</v>
      </c>
      <c r="AQ50">
        <v>-3.0000000000000001E-3</v>
      </c>
      <c r="AS50">
        <v>1.3100000000000001E-2</v>
      </c>
      <c r="AU50">
        <v>-3.8800000000000001E-2</v>
      </c>
      <c r="AV50">
        <v>6.4199999999999993E-2</v>
      </c>
      <c r="AX50">
        <v>5.0000000000000001E-4</v>
      </c>
      <c r="AY50">
        <v>4.4999999999999997E-3</v>
      </c>
      <c r="BB50">
        <v>-5.0000000000000001E-4</v>
      </c>
      <c r="BC50">
        <v>-2.8999999999999998E-3</v>
      </c>
      <c r="BD50">
        <v>1.7100000000000001E-2</v>
      </c>
      <c r="BE50">
        <v>-4.4600000000000001E-2</v>
      </c>
      <c r="BF50">
        <v>9.9000000000000005E-2</v>
      </c>
      <c r="BH50">
        <v>8.3000000000000001E-3</v>
      </c>
      <c r="BI50">
        <v>4.7000000000000002E-3</v>
      </c>
      <c r="BJ50">
        <v>1.6199999999999999E-2</v>
      </c>
      <c r="BK50">
        <v>1.3899999999999999E-2</v>
      </c>
      <c r="BL50">
        <v>2.47E-2</v>
      </c>
      <c r="BO50">
        <v>3.49E-2</v>
      </c>
      <c r="BP50">
        <v>1.95E-2</v>
      </c>
      <c r="BS50">
        <v>-1.4E-3</v>
      </c>
      <c r="BX50">
        <v>2.63E-2</v>
      </c>
      <c r="BY50">
        <v>-1.0800000000000001E-2</v>
      </c>
      <c r="BZ50">
        <v>-2.4400000000000002E-2</v>
      </c>
      <c r="CA50">
        <v>-8.9999999999999998E-4</v>
      </c>
      <c r="CB50">
        <v>1.4800000000000001E-2</v>
      </c>
      <c r="CC50">
        <v>-3.6600000000000001E-2</v>
      </c>
      <c r="CE50">
        <v>-4.3E-3</v>
      </c>
      <c r="CF50">
        <v>7.7700000000000005E-2</v>
      </c>
      <c r="CG50">
        <v>5.57E-2</v>
      </c>
      <c r="CK50">
        <v>1.8700000000000001E-2</v>
      </c>
      <c r="CL50">
        <v>4.3E-3</v>
      </c>
      <c r="CM50">
        <v>5.3E-3</v>
      </c>
      <c r="CN50">
        <v>-7.2300000000000003E-2</v>
      </c>
      <c r="CO50">
        <v>-4.7399999999999998E-2</v>
      </c>
      <c r="CQ50">
        <v>-2.6800000000000001E-2</v>
      </c>
      <c r="CS50">
        <v>3.1699999999999999E-2</v>
      </c>
      <c r="CT50">
        <v>8.4599999999999995E-2</v>
      </c>
      <c r="CU50">
        <v>1.8800000000000001E-2</v>
      </c>
      <c r="CW50">
        <v>2.9100000000000001E-2</v>
      </c>
      <c r="CY50">
        <v>1.832380952380952E-2</v>
      </c>
      <c r="CZ50">
        <v>9.7958333333333317E-3</v>
      </c>
    </row>
    <row r="51" spans="1:104" x14ac:dyDescent="0.25">
      <c r="A51" t="s">
        <v>50</v>
      </c>
      <c r="B51">
        <v>1.8E-3</v>
      </c>
      <c r="C51">
        <v>0.1148</v>
      </c>
      <c r="F51">
        <v>5.6800000000000003E-2</v>
      </c>
      <c r="G51">
        <v>5.3999999999999999E-2</v>
      </c>
      <c r="H51">
        <v>5.4999999999999997E-3</v>
      </c>
      <c r="I51">
        <v>4.4400000000000002E-2</v>
      </c>
      <c r="J51">
        <v>2.5399999999999999E-2</v>
      </c>
      <c r="K51">
        <v>-2.6100000000000002E-2</v>
      </c>
      <c r="L51">
        <v>4.5199999999999997E-2</v>
      </c>
      <c r="M51">
        <v>5.8900000000000001E-2</v>
      </c>
      <c r="N51">
        <v>6.6600000000000006E-2</v>
      </c>
      <c r="O51">
        <v>6.2399999999999997E-2</v>
      </c>
      <c r="Q51">
        <v>5.2299999999999999E-2</v>
      </c>
      <c r="R51">
        <v>7.7299999999999994E-2</v>
      </c>
      <c r="S51">
        <v>2.64E-2</v>
      </c>
      <c r="T51">
        <v>4.8899999999999999E-2</v>
      </c>
      <c r="U51">
        <v>4.2999999999999997E-2</v>
      </c>
      <c r="V51">
        <v>0.18090000000000001</v>
      </c>
      <c r="X51">
        <v>4.9399999999999999E-2</v>
      </c>
      <c r="AA51">
        <v>7.2300000000000003E-2</v>
      </c>
      <c r="AB51">
        <v>0.1182</v>
      </c>
      <c r="AD51">
        <v>5.2900000000000003E-2</v>
      </c>
      <c r="AE51">
        <v>-1.6000000000000001E-3</v>
      </c>
      <c r="AF51">
        <v>8.3199999999999996E-2</v>
      </c>
      <c r="AG51">
        <v>3.2300000000000002E-2</v>
      </c>
      <c r="AI51">
        <v>6.0199999999999997E-2</v>
      </c>
      <c r="AJ51">
        <v>7.9299999999999995E-2</v>
      </c>
      <c r="AL51">
        <v>4.48E-2</v>
      </c>
      <c r="AO51">
        <v>2.52E-2</v>
      </c>
      <c r="AQ51">
        <v>8.9599999999999999E-2</v>
      </c>
      <c r="AS51">
        <v>5.4600000000000003E-2</v>
      </c>
      <c r="AU51">
        <v>-4.7100000000000003E-2</v>
      </c>
      <c r="AV51">
        <v>8.5000000000000006E-3</v>
      </c>
      <c r="AX51">
        <v>3.95E-2</v>
      </c>
      <c r="AY51">
        <v>6.3799999999999996E-2</v>
      </c>
      <c r="BB51">
        <v>5.8500000000000003E-2</v>
      </c>
      <c r="BC51">
        <v>3.0499999999999999E-2</v>
      </c>
      <c r="BD51">
        <v>3.5499999999999997E-2</v>
      </c>
      <c r="BE51">
        <v>-2.3800000000000002E-2</v>
      </c>
      <c r="BF51">
        <v>2.75E-2</v>
      </c>
      <c r="BH51">
        <v>5.16E-2</v>
      </c>
      <c r="BI51">
        <v>2.93E-2</v>
      </c>
      <c r="BJ51">
        <v>2.9999999999999997E-4</v>
      </c>
      <c r="BK51">
        <v>2.1899999999999999E-2</v>
      </c>
      <c r="BL51">
        <v>-1.1999999999999999E-3</v>
      </c>
      <c r="BO51">
        <v>-3.1399999999999997E-2</v>
      </c>
      <c r="BP51">
        <v>1.84E-2</v>
      </c>
      <c r="BS51">
        <v>3.78E-2</v>
      </c>
      <c r="BX51">
        <v>-1.12E-2</v>
      </c>
      <c r="BY51">
        <v>6.5500000000000003E-2</v>
      </c>
      <c r="BZ51">
        <v>-1.1900000000000001E-2</v>
      </c>
      <c r="CA51">
        <v>-2.4199999999999999E-2</v>
      </c>
      <c r="CB51">
        <v>5.4199999999999998E-2</v>
      </c>
      <c r="CC51">
        <v>6.9199999999999998E-2</v>
      </c>
      <c r="CE51">
        <v>-1.84E-2</v>
      </c>
      <c r="CF51">
        <v>-6.7000000000000002E-3</v>
      </c>
      <c r="CG51">
        <v>1.1299999999999999E-2</v>
      </c>
      <c r="CK51">
        <v>3.8199999999999998E-2</v>
      </c>
      <c r="CL51">
        <v>5.57E-2</v>
      </c>
      <c r="CM51">
        <v>4.58E-2</v>
      </c>
      <c r="CN51">
        <v>3.4700000000000002E-2</v>
      </c>
      <c r="CO51">
        <v>-7.4999999999999997E-3</v>
      </c>
      <c r="CQ51">
        <v>9.1000000000000004E-3</v>
      </c>
      <c r="CS51">
        <v>1.4500000000000001E-2</v>
      </c>
      <c r="CT51">
        <v>8.8800000000000004E-2</v>
      </c>
      <c r="CU51">
        <v>-1.46E-2</v>
      </c>
      <c r="CW51">
        <v>-1.49E-2</v>
      </c>
      <c r="CY51">
        <v>4.6933333333333341E-2</v>
      </c>
      <c r="CZ51">
        <v>1.7629166666666661E-2</v>
      </c>
    </row>
    <row r="52" spans="1:104" x14ac:dyDescent="0.25">
      <c r="A52" t="s">
        <v>51</v>
      </c>
      <c r="B52">
        <v>2.5999999999999999E-3</v>
      </c>
      <c r="C52">
        <v>3.8800000000000001E-2</v>
      </c>
      <c r="F52">
        <v>-5.8999999999999997E-2</v>
      </c>
      <c r="G52">
        <v>-3.9600000000000003E-2</v>
      </c>
      <c r="H52">
        <v>-4.7699999999999999E-2</v>
      </c>
      <c r="I52">
        <v>4.5999999999999999E-3</v>
      </c>
      <c r="J52">
        <v>2.2599999999999999E-2</v>
      </c>
      <c r="K52">
        <v>-9.7999999999999997E-3</v>
      </c>
      <c r="L52">
        <v>1.7399999999999999E-2</v>
      </c>
      <c r="M52">
        <v>-2.5700000000000001E-2</v>
      </c>
      <c r="N52">
        <v>9.1999999999999998E-3</v>
      </c>
      <c r="O52">
        <v>0.01</v>
      </c>
      <c r="Q52">
        <v>-4.1700000000000001E-2</v>
      </c>
      <c r="R52">
        <v>1.29E-2</v>
      </c>
      <c r="S52">
        <v>-2.24E-2</v>
      </c>
      <c r="T52">
        <v>1.6299999999999999E-2</v>
      </c>
      <c r="U52">
        <v>-5.1999999999999998E-3</v>
      </c>
      <c r="V52">
        <v>1.8599999999999998E-2</v>
      </c>
      <c r="X52">
        <v>1.7600000000000001E-2</v>
      </c>
      <c r="AA52">
        <v>1.24E-2</v>
      </c>
      <c r="AB52">
        <v>-7.4000000000000003E-3</v>
      </c>
      <c r="AD52">
        <v>1.09E-2</v>
      </c>
      <c r="AE52">
        <v>-3.8100000000000002E-2</v>
      </c>
      <c r="AF52">
        <v>3.2899999999999999E-2</v>
      </c>
      <c r="AG52">
        <v>-7.6E-3</v>
      </c>
      <c r="AI52">
        <v>-4.4499999999999998E-2</v>
      </c>
      <c r="AJ52">
        <v>3.9899999999999998E-2</v>
      </c>
      <c r="AL52">
        <v>7.1000000000000004E-3</v>
      </c>
      <c r="AO52">
        <v>-3.0800000000000001E-2</v>
      </c>
      <c r="AQ52">
        <v>6.6699999999999995E-2</v>
      </c>
      <c r="AS52">
        <v>-5.5800000000000002E-2</v>
      </c>
      <c r="AU52">
        <v>1.43E-2</v>
      </c>
      <c r="AV52">
        <v>-4.5199999999999997E-2</v>
      </c>
      <c r="AX52">
        <v>9.5399999999999999E-2</v>
      </c>
      <c r="AY52">
        <v>8.0100000000000005E-2</v>
      </c>
      <c r="BB52">
        <v>1.8100000000000002E-2</v>
      </c>
      <c r="BC52">
        <v>2.7E-2</v>
      </c>
      <c r="BD52">
        <v>4.24E-2</v>
      </c>
      <c r="BE52">
        <v>-3.1800000000000002E-2</v>
      </c>
      <c r="BF52">
        <v>-1.17E-2</v>
      </c>
      <c r="BH52">
        <v>7.1000000000000004E-3</v>
      </c>
      <c r="BI52">
        <v>1.4800000000000001E-2</v>
      </c>
      <c r="BJ52">
        <v>-4.5400000000000003E-2</v>
      </c>
      <c r="BK52">
        <v>3.2399999999999998E-2</v>
      </c>
      <c r="BL52">
        <v>4.0500000000000001E-2</v>
      </c>
      <c r="BO52">
        <v>1.24E-2</v>
      </c>
      <c r="BP52">
        <v>1.17E-2</v>
      </c>
      <c r="BS52">
        <v>1.15E-2</v>
      </c>
      <c r="BX52">
        <v>-2.1700000000000001E-2</v>
      </c>
      <c r="BY52">
        <v>4.2299999999999997E-2</v>
      </c>
      <c r="BZ52">
        <v>3.5499999999999997E-2</v>
      </c>
      <c r="CA52">
        <v>-8.9999999999999993E-3</v>
      </c>
      <c r="CB52">
        <v>1.5E-3</v>
      </c>
      <c r="CC52">
        <v>-4.5999999999999999E-3</v>
      </c>
      <c r="CE52">
        <v>4.9399999999999999E-2</v>
      </c>
      <c r="CF52">
        <v>1.17E-2</v>
      </c>
      <c r="CG52">
        <v>7.4499999999999997E-2</v>
      </c>
      <c r="CK52">
        <v>-1.6400000000000001E-2</v>
      </c>
      <c r="CL52">
        <v>-4.9500000000000002E-2</v>
      </c>
      <c r="CM52">
        <v>-7.0000000000000001E-3</v>
      </c>
      <c r="CN52">
        <v>3.8899999999999997E-2</v>
      </c>
      <c r="CO52">
        <v>-1.6999999999999999E-3</v>
      </c>
      <c r="CQ52">
        <v>3.27E-2</v>
      </c>
      <c r="CS52">
        <v>1.5900000000000001E-2</v>
      </c>
      <c r="CT52">
        <v>2.8199999999999999E-2</v>
      </c>
      <c r="CU52">
        <v>3.5099999999999999E-2</v>
      </c>
      <c r="CW52">
        <v>-3.1899999999999998E-2</v>
      </c>
      <c r="CY52">
        <v>1.611904761904761E-3</v>
      </c>
      <c r="CZ52">
        <v>1.3849999999999999E-2</v>
      </c>
    </row>
    <row r="53" spans="1:104" x14ac:dyDescent="0.25">
      <c r="A53" t="s">
        <v>52</v>
      </c>
      <c r="B53">
        <v>2.3E-3</v>
      </c>
      <c r="C53">
        <v>1.0999999999999999E-2</v>
      </c>
      <c r="F53">
        <v>2.7099999999999999E-2</v>
      </c>
      <c r="G53">
        <v>-8.2299999999999998E-2</v>
      </c>
      <c r="H53">
        <v>4.5499999999999999E-2</v>
      </c>
      <c r="I53">
        <v>3.0800000000000001E-2</v>
      </c>
      <c r="J53">
        <v>6.4199999999999993E-2</v>
      </c>
      <c r="K53">
        <v>3.3700000000000001E-2</v>
      </c>
      <c r="L53">
        <v>2.29E-2</v>
      </c>
      <c r="M53">
        <v>-3.3300000000000003E-2</v>
      </c>
      <c r="N53">
        <v>-2E-3</v>
      </c>
      <c r="O53">
        <v>1.8100000000000002E-2</v>
      </c>
      <c r="Q53">
        <v>-3.0300000000000001E-2</v>
      </c>
      <c r="R53">
        <v>1.0200000000000001E-2</v>
      </c>
      <c r="S53">
        <v>-6.2600000000000003E-2</v>
      </c>
      <c r="T53">
        <v>-9.7999999999999997E-3</v>
      </c>
      <c r="U53">
        <v>-4.8999999999999998E-3</v>
      </c>
      <c r="V53">
        <v>0.13569999999999999</v>
      </c>
      <c r="X53">
        <v>2.2700000000000001E-2</v>
      </c>
      <c r="AA53">
        <v>-1.44E-2</v>
      </c>
      <c r="AB53">
        <v>3.8E-3</v>
      </c>
      <c r="AD53">
        <v>2.7000000000000001E-3</v>
      </c>
      <c r="AE53">
        <v>-1.24E-2</v>
      </c>
      <c r="AF53">
        <v>4.1000000000000003E-3</v>
      </c>
      <c r="AG53">
        <v>-9.7000000000000003E-3</v>
      </c>
      <c r="AI53">
        <v>6.8599999999999994E-2</v>
      </c>
      <c r="AJ53">
        <v>6.7000000000000004E-2</v>
      </c>
      <c r="AL53">
        <v>5.2999999999999999E-2</v>
      </c>
      <c r="AO53">
        <v>-1.37E-2</v>
      </c>
      <c r="AQ53">
        <v>1.0699999999999999E-2</v>
      </c>
      <c r="AS53">
        <v>6.7999999999999996E-3</v>
      </c>
      <c r="AU53">
        <v>0.113</v>
      </c>
      <c r="AV53">
        <v>1.41E-2</v>
      </c>
      <c r="AX53">
        <v>-5.2400000000000002E-2</v>
      </c>
      <c r="AY53">
        <v>-6.2799999999999995E-2</v>
      </c>
      <c r="BB53">
        <v>-2.93E-2</v>
      </c>
      <c r="BC53">
        <v>3.5200000000000002E-2</v>
      </c>
      <c r="BD53">
        <v>1.5900000000000001E-2</v>
      </c>
      <c r="BE53">
        <v>3.7999999999999999E-2</v>
      </c>
      <c r="BF53">
        <v>3.1E-2</v>
      </c>
      <c r="BH53">
        <v>3.1300000000000001E-2</v>
      </c>
      <c r="BI53">
        <v>8.5000000000000006E-3</v>
      </c>
      <c r="BJ53">
        <v>-2.52E-2</v>
      </c>
      <c r="BK53">
        <v>-9.9000000000000008E-3</v>
      </c>
      <c r="BL53">
        <v>2.23E-2</v>
      </c>
      <c r="BO53">
        <v>3.1300000000000001E-2</v>
      </c>
      <c r="BP53">
        <v>-3.0200000000000001E-2</v>
      </c>
      <c r="BS53">
        <v>2.1999999999999999E-2</v>
      </c>
      <c r="BX53">
        <v>-2.24E-2</v>
      </c>
      <c r="BY53">
        <v>-3.7499999999999999E-2</v>
      </c>
      <c r="BZ53">
        <v>5.3400000000000003E-2</v>
      </c>
      <c r="CA53">
        <v>4.1000000000000003E-3</v>
      </c>
      <c r="CB53">
        <v>3.4500000000000003E-2</v>
      </c>
      <c r="CC53">
        <v>-4.36E-2</v>
      </c>
      <c r="CE53">
        <v>-2.29E-2</v>
      </c>
      <c r="CF53">
        <v>3.8199999999999998E-2</v>
      </c>
      <c r="CG53">
        <v>-3.1899999999999998E-2</v>
      </c>
      <c r="CK53">
        <v>2.41E-2</v>
      </c>
      <c r="CL53">
        <v>-1.3299999999999999E-2</v>
      </c>
      <c r="CM53">
        <v>2.29E-2</v>
      </c>
      <c r="CN53">
        <v>2.3300000000000001E-2</v>
      </c>
      <c r="CO53">
        <v>3.1899999999999998E-2</v>
      </c>
      <c r="CQ53">
        <v>-4.0000000000000001E-3</v>
      </c>
      <c r="CS53">
        <v>2.5600000000000001E-2</v>
      </c>
      <c r="CT53">
        <v>-2.0500000000000001E-2</v>
      </c>
      <c r="CU53">
        <v>9.1000000000000004E-3</v>
      </c>
      <c r="CW53">
        <v>4.1200000000000001E-2</v>
      </c>
      <c r="CY53">
        <v>1.144047619047619E-2</v>
      </c>
      <c r="CZ53">
        <v>6.154166666666668E-3</v>
      </c>
    </row>
    <row r="54" spans="1:104" x14ac:dyDescent="0.25">
      <c r="A54" t="s">
        <v>53</v>
      </c>
      <c r="B54">
        <v>2.2000000000000001E-3</v>
      </c>
      <c r="C54">
        <v>-2.1999999999999999E-2</v>
      </c>
      <c r="F54">
        <v>6.7000000000000002E-3</v>
      </c>
      <c r="G54">
        <v>-2.1999999999999999E-2</v>
      </c>
      <c r="H54">
        <v>-2.64E-2</v>
      </c>
      <c r="I54">
        <v>3.1699999999999999E-2</v>
      </c>
      <c r="J54">
        <v>9.9000000000000008E-3</v>
      </c>
      <c r="K54">
        <v>1.6400000000000001E-2</v>
      </c>
      <c r="L54">
        <v>2.9100000000000001E-2</v>
      </c>
      <c r="M54">
        <v>7.5200000000000003E-2</v>
      </c>
      <c r="N54">
        <v>-0.02</v>
      </c>
      <c r="O54">
        <v>-7.7000000000000002E-3</v>
      </c>
      <c r="Q54">
        <v>6.54E-2</v>
      </c>
      <c r="R54">
        <v>-2.2800000000000001E-2</v>
      </c>
      <c r="S54">
        <v>-7.5399999999999995E-2</v>
      </c>
      <c r="T54">
        <v>1.4E-2</v>
      </c>
      <c r="U54">
        <v>-2.4500000000000001E-2</v>
      </c>
      <c r="V54">
        <v>-7.2099999999999997E-2</v>
      </c>
      <c r="X54">
        <v>4.7899999999999998E-2</v>
      </c>
      <c r="AA54">
        <v>7.4999999999999997E-3</v>
      </c>
      <c r="AB54">
        <v>1E-4</v>
      </c>
      <c r="AD54">
        <v>1.44E-2</v>
      </c>
      <c r="AE54">
        <v>1.5699999999999999E-2</v>
      </c>
      <c r="AF54">
        <v>1.9699999999999999E-2</v>
      </c>
      <c r="AG54">
        <v>-1.7399999999999999E-2</v>
      </c>
      <c r="AI54">
        <v>6.5600000000000006E-2</v>
      </c>
      <c r="AJ54">
        <v>2.4500000000000001E-2</v>
      </c>
      <c r="AL54">
        <v>3.3399999999999999E-2</v>
      </c>
      <c r="AO54">
        <v>-4.4699999999999997E-2</v>
      </c>
      <c r="AQ54">
        <v>-3.3999999999999998E-3</v>
      </c>
      <c r="AS54">
        <v>2.7799999999999998E-2</v>
      </c>
      <c r="AU54">
        <v>-8.8099999999999998E-2</v>
      </c>
      <c r="AV54">
        <v>1.77E-2</v>
      </c>
      <c r="AX54">
        <v>-1.54E-2</v>
      </c>
      <c r="AY54">
        <v>7.5800000000000006E-2</v>
      </c>
      <c r="BB54">
        <v>-2.69E-2</v>
      </c>
      <c r="BC54">
        <v>4.6899999999999997E-2</v>
      </c>
      <c r="BD54">
        <v>-1.8E-3</v>
      </c>
      <c r="BE54">
        <v>-7.2700000000000001E-2</v>
      </c>
      <c r="BF54">
        <v>5.5100000000000003E-2</v>
      </c>
      <c r="BH54">
        <v>1.3899999999999999E-2</v>
      </c>
      <c r="BI54">
        <v>1.47E-2</v>
      </c>
      <c r="BJ54">
        <v>2.6499999999999999E-2</v>
      </c>
      <c r="BK54">
        <v>-1.6500000000000001E-2</v>
      </c>
      <c r="BL54">
        <v>-2.1399999999999999E-2</v>
      </c>
      <c r="BO54">
        <v>-1.6000000000000001E-3</v>
      </c>
      <c r="BP54">
        <v>-5.0000000000000001E-3</v>
      </c>
      <c r="BS54">
        <v>1.9E-2</v>
      </c>
      <c r="BX54">
        <v>3.2000000000000001E-2</v>
      </c>
      <c r="BY54">
        <v>2.6599999999999999E-2</v>
      </c>
      <c r="BZ54">
        <v>3.0700000000000002E-2</v>
      </c>
      <c r="CA54">
        <v>3.6299999999999999E-2</v>
      </c>
      <c r="CB54">
        <v>2.4899999999999999E-2</v>
      </c>
      <c r="CC54">
        <v>-4.3700000000000003E-2</v>
      </c>
      <c r="CE54">
        <v>5.4999999999999997E-3</v>
      </c>
      <c r="CF54">
        <v>-2.07E-2</v>
      </c>
      <c r="CG54">
        <v>-2.0999999999999999E-3</v>
      </c>
      <c r="CK54">
        <v>-1.78E-2</v>
      </c>
      <c r="CL54">
        <v>6.1400000000000003E-2</v>
      </c>
      <c r="CM54">
        <v>-3.2000000000000002E-3</v>
      </c>
      <c r="CN54">
        <v>-2.0799999999999999E-2</v>
      </c>
      <c r="CO54">
        <v>2.9899999999999999E-2</v>
      </c>
      <c r="CQ54">
        <v>1.67E-2</v>
      </c>
      <c r="CS54">
        <v>7.0000000000000001E-3</v>
      </c>
      <c r="CT54">
        <v>4.2099999999999999E-2</v>
      </c>
      <c r="CU54">
        <v>9.7000000000000003E-3</v>
      </c>
      <c r="CW54">
        <v>-3.04E-2</v>
      </c>
      <c r="CY54">
        <v>4.5785714285714292E-3</v>
      </c>
      <c r="CZ54">
        <v>6.6083333333333341E-3</v>
      </c>
    </row>
    <row r="55" spans="1:104" x14ac:dyDescent="0.25">
      <c r="A55" t="s">
        <v>54</v>
      </c>
      <c r="B55">
        <v>2.8E-3</v>
      </c>
      <c r="C55">
        <v>1.46E-2</v>
      </c>
      <c r="F55">
        <v>6.6E-3</v>
      </c>
      <c r="G55">
        <v>1.1000000000000001E-3</v>
      </c>
      <c r="H55">
        <v>-7.7000000000000002E-3</v>
      </c>
      <c r="I55">
        <v>-4.7500000000000001E-2</v>
      </c>
      <c r="J55">
        <v>-3.8100000000000002E-2</v>
      </c>
      <c r="K55">
        <v>5.0200000000000002E-2</v>
      </c>
      <c r="L55">
        <v>3.1800000000000002E-2</v>
      </c>
      <c r="M55">
        <v>-2.07E-2</v>
      </c>
      <c r="N55">
        <v>4.8500000000000001E-2</v>
      </c>
      <c r="O55">
        <v>8.6E-3</v>
      </c>
      <c r="Q55">
        <v>4.65E-2</v>
      </c>
      <c r="R55">
        <v>-9.9000000000000008E-3</v>
      </c>
      <c r="S55">
        <v>-1.6299999999999999E-2</v>
      </c>
      <c r="T55">
        <v>1.38E-2</v>
      </c>
      <c r="U55">
        <v>3.2899999999999999E-2</v>
      </c>
      <c r="V55">
        <v>5.04E-2</v>
      </c>
      <c r="X55">
        <v>1.8700000000000001E-2</v>
      </c>
      <c r="AA55">
        <v>-3.0999999999999999E-3</v>
      </c>
      <c r="AB55">
        <v>4.5100000000000001E-2</v>
      </c>
      <c r="AD55">
        <v>2.0799999999999999E-2</v>
      </c>
      <c r="AE55">
        <v>3.8E-3</v>
      </c>
      <c r="AF55">
        <v>5.4800000000000001E-2</v>
      </c>
      <c r="AG55">
        <v>2.1999999999999999E-2</v>
      </c>
      <c r="AI55">
        <v>5.0799999999999998E-2</v>
      </c>
      <c r="AJ55">
        <v>1.6E-2</v>
      </c>
      <c r="AL55">
        <v>3.6400000000000002E-2</v>
      </c>
      <c r="AO55">
        <v>5.3199999999999997E-2</v>
      </c>
      <c r="AQ55">
        <v>7.0300000000000001E-2</v>
      </c>
      <c r="AS55">
        <v>-5.7799999999999997E-2</v>
      </c>
      <c r="AU55">
        <v>-4.9000000000000002E-2</v>
      </c>
      <c r="AV55">
        <v>4.1200000000000001E-2</v>
      </c>
      <c r="AX55">
        <v>-2.2200000000000001E-2</v>
      </c>
      <c r="AY55">
        <v>1.18E-2</v>
      </c>
      <c r="BB55">
        <v>3.8399999999999997E-2</v>
      </c>
      <c r="BC55">
        <v>1.5900000000000001E-2</v>
      </c>
      <c r="BD55">
        <v>3.5400000000000001E-2</v>
      </c>
      <c r="BE55">
        <v>5.6500000000000002E-2</v>
      </c>
      <c r="BF55">
        <v>-3.2599999999999997E-2</v>
      </c>
      <c r="BH55">
        <v>-2.5399999999999999E-2</v>
      </c>
      <c r="BI55">
        <v>2.6200000000000001E-2</v>
      </c>
      <c r="BJ55">
        <v>3.6799999999999999E-2</v>
      </c>
      <c r="BK55">
        <v>-2.8000000000000001E-2</v>
      </c>
      <c r="BL55">
        <v>-1.5E-3</v>
      </c>
      <c r="BO55">
        <v>1.5900000000000001E-2</v>
      </c>
      <c r="BP55">
        <v>-1.09E-2</v>
      </c>
      <c r="BS55">
        <v>-2.4E-2</v>
      </c>
      <c r="BX55">
        <v>-7.17E-2</v>
      </c>
      <c r="BY55">
        <v>-8.4699999999999998E-2</v>
      </c>
      <c r="BZ55">
        <v>8.4000000000000005E-2</v>
      </c>
      <c r="CA55">
        <v>5.9200000000000003E-2</v>
      </c>
      <c r="CB55">
        <v>3.8E-3</v>
      </c>
      <c r="CC55">
        <v>6.0000000000000001E-3</v>
      </c>
      <c r="CE55">
        <v>-4.41E-2</v>
      </c>
      <c r="CF55">
        <v>1.8800000000000001E-2</v>
      </c>
      <c r="CG55">
        <v>-1.52E-2</v>
      </c>
      <c r="CK55">
        <v>-9.5999999999999992E-3</v>
      </c>
      <c r="CL55">
        <v>-4.1599999999999998E-2</v>
      </c>
      <c r="CM55">
        <v>4.8000000000000001E-2</v>
      </c>
      <c r="CN55">
        <v>-4.3400000000000001E-2</v>
      </c>
      <c r="CO55">
        <v>-1.47E-2</v>
      </c>
      <c r="CQ55">
        <v>5.8999999999999999E-3</v>
      </c>
      <c r="CS55">
        <v>2.7199999999999998E-2</v>
      </c>
      <c r="CT55">
        <v>-1.6799999999999999E-2</v>
      </c>
      <c r="CU55">
        <v>-3.3E-3</v>
      </c>
      <c r="CW55">
        <v>-1.9300000000000001E-2</v>
      </c>
      <c r="CY55">
        <v>1.497142857142857E-2</v>
      </c>
      <c r="CZ55">
        <v>-6.666666666666668E-3</v>
      </c>
    </row>
    <row r="56" spans="1:104" x14ac:dyDescent="0.25">
      <c r="A56" t="s">
        <v>55</v>
      </c>
      <c r="B56">
        <v>2.8999999999999998E-3</v>
      </c>
      <c r="C56">
        <v>9.9500000000000005E-2</v>
      </c>
      <c r="F56">
        <v>-5.1999999999999998E-3</v>
      </c>
      <c r="G56">
        <v>5.6500000000000002E-2</v>
      </c>
      <c r="H56">
        <v>9.7500000000000003E-2</v>
      </c>
      <c r="I56">
        <v>1.89E-2</v>
      </c>
      <c r="J56">
        <v>4.4900000000000002E-2</v>
      </c>
      <c r="K56">
        <v>8.9200000000000002E-2</v>
      </c>
      <c r="L56">
        <v>2.1000000000000001E-2</v>
      </c>
      <c r="M56">
        <v>7.1199999999999999E-2</v>
      </c>
      <c r="N56">
        <v>3.6700000000000003E-2</v>
      </c>
      <c r="O56">
        <v>2.8899999999999999E-2</v>
      </c>
      <c r="Q56">
        <v>-1.8200000000000001E-2</v>
      </c>
      <c r="R56">
        <v>2.4199999999999999E-2</v>
      </c>
      <c r="S56">
        <v>6.5699999999999995E-2</v>
      </c>
      <c r="T56">
        <v>4.1200000000000001E-2</v>
      </c>
      <c r="U56">
        <v>3.0200000000000001E-2</v>
      </c>
      <c r="V56">
        <v>-0.10009999999999999</v>
      </c>
      <c r="X56">
        <v>6.7299999999999999E-2</v>
      </c>
      <c r="AA56">
        <v>1.46E-2</v>
      </c>
      <c r="AB56">
        <v>5.9299999999999999E-2</v>
      </c>
      <c r="AD56">
        <v>-1.1900000000000001E-2</v>
      </c>
      <c r="AE56">
        <v>-2.1999999999999999E-2</v>
      </c>
      <c r="AF56">
        <v>3.1099999999999999E-2</v>
      </c>
      <c r="AG56">
        <v>5.7000000000000002E-3</v>
      </c>
      <c r="AI56">
        <v>2.6700000000000002E-2</v>
      </c>
      <c r="AJ56">
        <v>5.5800000000000002E-2</v>
      </c>
      <c r="AL56">
        <v>-2.4899999999999999E-2</v>
      </c>
      <c r="AO56">
        <v>-5.5399999999999998E-2</v>
      </c>
      <c r="AQ56">
        <v>5.5199999999999999E-2</v>
      </c>
      <c r="AS56">
        <v>1.14E-2</v>
      </c>
      <c r="AU56">
        <v>6.3799999999999996E-2</v>
      </c>
      <c r="AV56">
        <v>4.7E-2</v>
      </c>
      <c r="AX56">
        <v>7.9000000000000001E-2</v>
      </c>
      <c r="AY56">
        <v>5.3199999999999997E-2</v>
      </c>
      <c r="BB56">
        <v>3.5299999999999998E-2</v>
      </c>
      <c r="BC56">
        <v>4.2200000000000001E-2</v>
      </c>
      <c r="BD56">
        <v>1.5100000000000001E-2</v>
      </c>
      <c r="BE56">
        <v>3.9E-2</v>
      </c>
      <c r="BF56">
        <v>1.89E-2</v>
      </c>
      <c r="BH56">
        <v>4.3299999999999998E-2</v>
      </c>
      <c r="BI56">
        <v>3.2099999999999997E-2</v>
      </c>
      <c r="BJ56">
        <v>2.8500000000000001E-2</v>
      </c>
      <c r="BK56">
        <v>1.2999999999999999E-2</v>
      </c>
      <c r="BL56">
        <v>-2.07E-2</v>
      </c>
      <c r="BO56">
        <v>-2.5000000000000001E-2</v>
      </c>
      <c r="BP56">
        <v>-1.2999999999999999E-3</v>
      </c>
      <c r="BS56">
        <v>-5.8999999999999999E-3</v>
      </c>
      <c r="BX56">
        <v>6.6E-3</v>
      </c>
      <c r="BY56">
        <v>1.9300000000000001E-2</v>
      </c>
      <c r="BZ56">
        <v>8.09E-2</v>
      </c>
      <c r="CA56">
        <v>4.2500000000000003E-2</v>
      </c>
      <c r="CB56">
        <v>-2.8500000000000001E-2</v>
      </c>
      <c r="CC56">
        <v>-7.4999999999999997E-3</v>
      </c>
      <c r="CE56">
        <v>-1E-3</v>
      </c>
      <c r="CF56">
        <v>2.63E-2</v>
      </c>
      <c r="CG56">
        <v>-3.6600000000000001E-2</v>
      </c>
      <c r="CK56">
        <v>-5.3100000000000001E-2</v>
      </c>
      <c r="CL56">
        <v>-7.4000000000000003E-3</v>
      </c>
      <c r="CM56">
        <v>3.15E-2</v>
      </c>
      <c r="CN56">
        <v>3.0099999999999998E-2</v>
      </c>
      <c r="CO56">
        <v>4.0599999999999997E-2</v>
      </c>
      <c r="CQ56">
        <v>4.0000000000000001E-3</v>
      </c>
      <c r="CS56">
        <v>1.5E-3</v>
      </c>
      <c r="CT56">
        <v>-1.7500000000000002E-2</v>
      </c>
      <c r="CU56">
        <v>7.0000000000000001E-3</v>
      </c>
      <c r="CW56">
        <v>3.9E-2</v>
      </c>
      <c r="CY56">
        <v>3.1247619047619048E-2</v>
      </c>
      <c r="CZ56">
        <v>5.7416666666666658E-3</v>
      </c>
    </row>
    <row r="57" spans="1:104" x14ac:dyDescent="0.25">
      <c r="A57" t="s">
        <v>56</v>
      </c>
      <c r="B57">
        <v>2.8999999999999998E-3</v>
      </c>
      <c r="C57">
        <v>5.4600000000000003E-2</v>
      </c>
      <c r="F57">
        <v>-1.0800000000000001E-2</v>
      </c>
      <c r="G57">
        <v>2.8299999999999999E-2</v>
      </c>
      <c r="H57">
        <v>-4.19E-2</v>
      </c>
      <c r="I57">
        <v>8.9999999999999998E-4</v>
      </c>
      <c r="J57">
        <v>2.3999999999999998E-3</v>
      </c>
      <c r="K57">
        <v>-3.5999999999999997E-2</v>
      </c>
      <c r="L57">
        <v>5.4000000000000003E-3</v>
      </c>
      <c r="M57">
        <v>1.15E-2</v>
      </c>
      <c r="N57">
        <v>3.6200000000000003E-2</v>
      </c>
      <c r="O57">
        <v>2.1299999999999999E-2</v>
      </c>
      <c r="Q57">
        <v>-4.6699999999999998E-2</v>
      </c>
      <c r="R57">
        <v>3.8300000000000001E-2</v>
      </c>
      <c r="S57">
        <v>-1.35E-2</v>
      </c>
      <c r="T57">
        <v>2.12E-2</v>
      </c>
      <c r="U57">
        <v>1.9599999999999999E-2</v>
      </c>
      <c r="V57">
        <v>2.8199999999999999E-2</v>
      </c>
      <c r="X57">
        <v>2.8500000000000001E-2</v>
      </c>
      <c r="AA57">
        <v>2.0199999999999999E-2</v>
      </c>
      <c r="AB57">
        <v>6.4000000000000001E-2</v>
      </c>
      <c r="AD57">
        <v>5.4000000000000003E-3</v>
      </c>
      <c r="AE57">
        <v>3.0499999999999999E-2</v>
      </c>
      <c r="AF57">
        <v>7.7700000000000005E-2</v>
      </c>
      <c r="AG57">
        <v>5.0000000000000001E-3</v>
      </c>
      <c r="AI57">
        <v>6.6500000000000004E-2</v>
      </c>
      <c r="AJ57">
        <v>1.2699999999999999E-2</v>
      </c>
      <c r="AL57">
        <v>1.8100000000000002E-2</v>
      </c>
      <c r="AO57">
        <v>7.4700000000000003E-2</v>
      </c>
      <c r="AQ57">
        <v>3.0099999999999998E-2</v>
      </c>
      <c r="AS57">
        <v>-3.8699999999999998E-2</v>
      </c>
      <c r="AU57">
        <v>-2.12E-2</v>
      </c>
      <c r="AV57">
        <v>3.2199999999999999E-2</v>
      </c>
      <c r="AX57">
        <v>0.1105</v>
      </c>
      <c r="AY57">
        <v>5.0900000000000001E-2</v>
      </c>
      <c r="BB57">
        <v>4.2099999999999999E-2</v>
      </c>
      <c r="BC57">
        <v>2.9499999999999998E-2</v>
      </c>
      <c r="BD57">
        <v>1.7600000000000001E-2</v>
      </c>
      <c r="BE57">
        <v>4.4000000000000003E-3</v>
      </c>
      <c r="BF57">
        <v>1.8700000000000001E-2</v>
      </c>
      <c r="BH57">
        <v>1.18E-2</v>
      </c>
      <c r="BI57">
        <v>-2.5999999999999999E-3</v>
      </c>
      <c r="BJ57">
        <v>5.2299999999999999E-2</v>
      </c>
      <c r="BK57">
        <v>-3.9800000000000002E-2</v>
      </c>
      <c r="BL57">
        <v>1E-4</v>
      </c>
      <c r="BO57">
        <v>-2.7E-2</v>
      </c>
      <c r="BP57">
        <v>-9.9000000000000008E-3</v>
      </c>
      <c r="BS57">
        <v>3.1800000000000002E-2</v>
      </c>
      <c r="BX57">
        <v>-6.1199999999999997E-2</v>
      </c>
      <c r="BY57">
        <v>5.9900000000000002E-2</v>
      </c>
      <c r="BZ57">
        <v>2.8799999999999999E-2</v>
      </c>
      <c r="CA57">
        <v>-1.18E-2</v>
      </c>
      <c r="CB57">
        <v>-4.07E-2</v>
      </c>
      <c r="CC57">
        <v>1.1000000000000001E-3</v>
      </c>
      <c r="CE57">
        <v>1.44E-2</v>
      </c>
      <c r="CF57">
        <v>-4.4600000000000001E-2</v>
      </c>
      <c r="CG57">
        <v>-3.7000000000000002E-3</v>
      </c>
      <c r="CK57">
        <v>1.7600000000000001E-2</v>
      </c>
      <c r="CL57">
        <v>9.4000000000000004E-3</v>
      </c>
      <c r="CM57">
        <v>4.2500000000000003E-2</v>
      </c>
      <c r="CN57">
        <v>1.54E-2</v>
      </c>
      <c r="CO57">
        <v>9.7999999999999997E-3</v>
      </c>
      <c r="CQ57">
        <v>-6.0000000000000001E-3</v>
      </c>
      <c r="CS57">
        <v>1.21E-2</v>
      </c>
      <c r="CT57">
        <v>-7.5700000000000003E-2</v>
      </c>
      <c r="CU57">
        <v>2.8999999999999998E-3</v>
      </c>
      <c r="CW57">
        <v>8.0000000000000002E-3</v>
      </c>
      <c r="CY57">
        <v>2.0473809523809519E-2</v>
      </c>
      <c r="CZ57">
        <v>-2.7750000000000001E-3</v>
      </c>
    </row>
    <row r="58" spans="1:104" x14ac:dyDescent="0.25">
      <c r="A58" t="s">
        <v>57</v>
      </c>
      <c r="B58">
        <v>2.2000000000000001E-3</v>
      </c>
      <c r="C58">
        <v>2.1000000000000001E-2</v>
      </c>
      <c r="F58">
        <v>-8.0000000000000002E-3</v>
      </c>
      <c r="G58">
        <v>2.41E-2</v>
      </c>
      <c r="H58">
        <v>-3.15E-2</v>
      </c>
      <c r="I58">
        <v>1.9199999999999998E-2</v>
      </c>
      <c r="J58">
        <v>8.3999999999999995E-3</v>
      </c>
      <c r="K58">
        <v>4.9700000000000001E-2</v>
      </c>
      <c r="L58">
        <v>-4.4000000000000003E-3</v>
      </c>
      <c r="M58">
        <v>-2.5999999999999999E-3</v>
      </c>
      <c r="N58">
        <v>3.2800000000000003E-2</v>
      </c>
      <c r="O58">
        <v>-6.9999999999999999E-4</v>
      </c>
      <c r="Q58">
        <v>-6.0000000000000001E-3</v>
      </c>
      <c r="R58">
        <v>-1.9099999999999999E-2</v>
      </c>
      <c r="S58">
        <v>2.9700000000000001E-2</v>
      </c>
      <c r="T58">
        <v>5.5100000000000003E-2</v>
      </c>
      <c r="U58">
        <v>-2.3E-2</v>
      </c>
      <c r="V58">
        <v>5.4800000000000001E-2</v>
      </c>
      <c r="X58">
        <v>-6.2799999999999995E-2</v>
      </c>
      <c r="AA58">
        <v>2.0500000000000001E-2</v>
      </c>
      <c r="AB58">
        <v>3.4500000000000003E-2</v>
      </c>
      <c r="AD58">
        <v>2.7E-2</v>
      </c>
      <c r="AE58">
        <v>3.7999999999999999E-2</v>
      </c>
      <c r="AF58">
        <v>4.7199999999999999E-2</v>
      </c>
      <c r="AG58">
        <v>7.4000000000000003E-3</v>
      </c>
      <c r="AI58">
        <v>-4.1000000000000003E-3</v>
      </c>
      <c r="AJ58">
        <v>5.4999999999999997E-3</v>
      </c>
      <c r="AL58">
        <v>6.1999999999999998E-3</v>
      </c>
      <c r="AO58">
        <v>-3.5999999999999997E-2</v>
      </c>
      <c r="AQ58">
        <v>6.2E-2</v>
      </c>
      <c r="AS58">
        <v>-1.6000000000000001E-3</v>
      </c>
      <c r="AU58">
        <v>4.5199999999999997E-2</v>
      </c>
      <c r="AV58">
        <v>-2.2100000000000002E-2</v>
      </c>
      <c r="AX58">
        <v>3.2199999999999999E-2</v>
      </c>
      <c r="AY58">
        <v>6.1800000000000001E-2</v>
      </c>
      <c r="BB58">
        <v>4.7800000000000002E-2</v>
      </c>
      <c r="BC58">
        <v>1.77E-2</v>
      </c>
      <c r="BD58">
        <v>-1.8800000000000001E-2</v>
      </c>
      <c r="BE58">
        <v>-5.0099999999999999E-2</v>
      </c>
      <c r="BF58">
        <v>-1.32E-2</v>
      </c>
      <c r="BH58">
        <v>-3.27E-2</v>
      </c>
      <c r="BI58">
        <v>-1.2999999999999999E-3</v>
      </c>
      <c r="BJ58">
        <v>4.4999999999999998E-2</v>
      </c>
      <c r="BK58">
        <v>1.72E-2</v>
      </c>
      <c r="BL58">
        <v>-1.26E-2</v>
      </c>
      <c r="BO58">
        <v>1.9300000000000001E-2</v>
      </c>
      <c r="BP58">
        <v>-5.3E-3</v>
      </c>
      <c r="BS58">
        <v>3.2000000000000002E-3</v>
      </c>
      <c r="BX58">
        <v>-9.7000000000000003E-3</v>
      </c>
      <c r="BY58">
        <v>-6.1000000000000004E-3</v>
      </c>
      <c r="BZ58">
        <v>-2.5000000000000001E-2</v>
      </c>
      <c r="CA58">
        <v>-1.04E-2</v>
      </c>
      <c r="CB58">
        <v>8.5000000000000006E-3</v>
      </c>
      <c r="CC58">
        <v>6.2100000000000002E-2</v>
      </c>
      <c r="CE58">
        <v>-1.43E-2</v>
      </c>
      <c r="CF58">
        <v>3.5499999999999997E-2</v>
      </c>
      <c r="CG58">
        <v>1.52E-2</v>
      </c>
      <c r="CK58">
        <v>-5.1999999999999998E-3</v>
      </c>
      <c r="CL58">
        <v>-4.8500000000000001E-2</v>
      </c>
      <c r="CM58">
        <v>-3.0000000000000001E-3</v>
      </c>
      <c r="CN58">
        <v>4.0000000000000001E-3</v>
      </c>
      <c r="CO58">
        <v>4.6800000000000001E-2</v>
      </c>
      <c r="CQ58">
        <v>2.8999999999999998E-3</v>
      </c>
      <c r="CS58">
        <v>1.9199999999999998E-2</v>
      </c>
      <c r="CT58">
        <v>1.4999999999999999E-2</v>
      </c>
      <c r="CU58">
        <v>2.3599999999999999E-2</v>
      </c>
      <c r="CW58">
        <v>-5.6099999999999997E-2</v>
      </c>
      <c r="CY58">
        <v>1.082857142857143E-2</v>
      </c>
      <c r="CZ58">
        <v>3.1791666666666669E-3</v>
      </c>
    </row>
    <row r="59" spans="1:104" x14ac:dyDescent="0.25">
      <c r="A59" t="s">
        <v>58</v>
      </c>
      <c r="B59">
        <v>2.3999999999999998E-3</v>
      </c>
      <c r="C59">
        <v>5.7599999999999998E-2</v>
      </c>
      <c r="F59">
        <v>-1.5100000000000001E-2</v>
      </c>
      <c r="G59">
        <v>-1.1900000000000001E-2</v>
      </c>
      <c r="H59">
        <v>-6.9999999999999999E-4</v>
      </c>
      <c r="I59">
        <v>5.7000000000000002E-3</v>
      </c>
      <c r="J59">
        <v>2.6800000000000001E-2</v>
      </c>
      <c r="K59">
        <v>-3.2000000000000002E-3</v>
      </c>
      <c r="L59">
        <v>1.26E-2</v>
      </c>
      <c r="M59">
        <v>3.0499999999999999E-2</v>
      </c>
      <c r="N59">
        <v>1.0800000000000001E-2</v>
      </c>
      <c r="O59">
        <v>-1.47E-2</v>
      </c>
      <c r="Q59">
        <v>-5.1400000000000001E-2</v>
      </c>
      <c r="R59">
        <v>2.8799999999999999E-2</v>
      </c>
      <c r="S59">
        <v>-1.5599999999999999E-2</v>
      </c>
      <c r="T59">
        <v>2.8E-3</v>
      </c>
      <c r="U59">
        <v>-1.8E-3</v>
      </c>
      <c r="V59">
        <v>6.5699999999999995E-2</v>
      </c>
      <c r="X59">
        <v>4.36E-2</v>
      </c>
      <c r="AA59">
        <v>2.0799999999999999E-2</v>
      </c>
      <c r="AB59">
        <v>9.06E-2</v>
      </c>
      <c r="AD59">
        <v>-1.03E-2</v>
      </c>
      <c r="AE59">
        <v>2.1299999999999999E-2</v>
      </c>
      <c r="AF59">
        <v>3.04E-2</v>
      </c>
      <c r="AG59">
        <v>2.93E-2</v>
      </c>
      <c r="AI59">
        <v>-2.53E-2</v>
      </c>
      <c r="AJ59">
        <v>-5.6599999999999998E-2</v>
      </c>
      <c r="AL59">
        <v>1.04E-2</v>
      </c>
      <c r="AO59">
        <v>4.8099999999999997E-2</v>
      </c>
      <c r="AQ59">
        <v>5.5500000000000001E-2</v>
      </c>
      <c r="AS59">
        <v>-1.3100000000000001E-2</v>
      </c>
      <c r="AU59">
        <v>-3.09E-2</v>
      </c>
      <c r="AV59">
        <v>2.47E-2</v>
      </c>
      <c r="AX59">
        <v>3.4099999999999998E-2</v>
      </c>
      <c r="AY59">
        <v>-1.0999999999999999E-2</v>
      </c>
      <c r="BB59">
        <v>7.9200000000000007E-2</v>
      </c>
      <c r="BC59">
        <v>-5.8999999999999999E-3</v>
      </c>
      <c r="BD59">
        <v>6.7999999999999996E-3</v>
      </c>
      <c r="BE59">
        <v>-1.9400000000000001E-2</v>
      </c>
      <c r="BF59">
        <v>-5.5999999999999999E-3</v>
      </c>
      <c r="BH59">
        <v>7.9000000000000008E-3</v>
      </c>
      <c r="BI59">
        <v>1.55E-2</v>
      </c>
      <c r="BJ59">
        <v>2.35E-2</v>
      </c>
      <c r="BK59">
        <v>5.7999999999999996E-3</v>
      </c>
      <c r="BL59">
        <v>4.2299999999999997E-2</v>
      </c>
      <c r="BO59">
        <v>3.8199999999999998E-2</v>
      </c>
      <c r="BP59">
        <v>1.7600000000000001E-2</v>
      </c>
      <c r="BS59">
        <v>-2.2599999999999999E-2</v>
      </c>
      <c r="BX59">
        <v>-1.5E-3</v>
      </c>
      <c r="BY59">
        <v>-4.1799999999999997E-2</v>
      </c>
      <c r="BZ59">
        <v>-4.3499999999999997E-2</v>
      </c>
      <c r="CA59">
        <v>3.2000000000000002E-3</v>
      </c>
      <c r="CB59">
        <v>-1.26E-2</v>
      </c>
      <c r="CC59">
        <v>-2.18E-2</v>
      </c>
      <c r="CE59">
        <v>1.9900000000000001E-2</v>
      </c>
      <c r="CF59">
        <v>-3.7199999999999997E-2</v>
      </c>
      <c r="CG59">
        <v>1.78E-2</v>
      </c>
      <c r="CK59">
        <v>3.3799999999999997E-2</v>
      </c>
      <c r="CL59">
        <v>-2.12E-2</v>
      </c>
      <c r="CM59">
        <v>3.5700000000000003E-2</v>
      </c>
      <c r="CN59">
        <v>7.5899999999999995E-2</v>
      </c>
      <c r="CO59">
        <v>-1.9900000000000001E-2</v>
      </c>
      <c r="CQ59">
        <v>0.1174</v>
      </c>
      <c r="CS59">
        <v>2.4199999999999999E-2</v>
      </c>
      <c r="CT59">
        <v>-1.4800000000000001E-2</v>
      </c>
      <c r="CU59">
        <v>4.1000000000000003E-3</v>
      </c>
      <c r="CW59">
        <v>6.7599999999999993E-2</v>
      </c>
      <c r="CY59">
        <v>1.1678571428571431E-2</v>
      </c>
      <c r="CZ59">
        <v>1.1108333333333329E-2</v>
      </c>
    </row>
    <row r="60" spans="1:104" x14ac:dyDescent="0.25">
      <c r="A60" t="s">
        <v>59</v>
      </c>
      <c r="B60">
        <v>2.5999999999999999E-3</v>
      </c>
      <c r="C60">
        <v>3.1800000000000002E-2</v>
      </c>
      <c r="F60">
        <v>-2.07E-2</v>
      </c>
      <c r="G60">
        <v>-2.7000000000000001E-3</v>
      </c>
      <c r="H60">
        <v>2.2000000000000001E-3</v>
      </c>
      <c r="I60">
        <v>6.3E-3</v>
      </c>
      <c r="J60">
        <v>-5.6599999999999998E-2</v>
      </c>
      <c r="K60">
        <v>4.19E-2</v>
      </c>
      <c r="L60">
        <v>-1.41E-2</v>
      </c>
      <c r="M60">
        <v>4.6100000000000002E-2</v>
      </c>
      <c r="N60">
        <v>1.5100000000000001E-2</v>
      </c>
      <c r="O60">
        <v>-3.5000000000000001E-3</v>
      </c>
      <c r="Q60">
        <v>1.0699999999999999E-2</v>
      </c>
      <c r="R60">
        <v>2.5000000000000001E-3</v>
      </c>
      <c r="S60">
        <v>3.8800000000000001E-2</v>
      </c>
      <c r="T60">
        <v>2.58E-2</v>
      </c>
      <c r="U60">
        <v>-5.7000000000000002E-3</v>
      </c>
      <c r="V60">
        <v>-3.4299999999999997E-2</v>
      </c>
      <c r="X60">
        <v>-2.64E-2</v>
      </c>
      <c r="AA60">
        <v>2.4199999999999999E-2</v>
      </c>
      <c r="AB60">
        <v>-6.8999999999999999E-3</v>
      </c>
      <c r="AD60">
        <v>-7.7000000000000002E-3</v>
      </c>
      <c r="AE60">
        <v>-1.2200000000000001E-2</v>
      </c>
      <c r="AF60">
        <v>-7.7999999999999996E-3</v>
      </c>
      <c r="AG60">
        <v>2.46E-2</v>
      </c>
      <c r="AI60">
        <v>7.3099999999999998E-2</v>
      </c>
      <c r="AJ60">
        <v>4.4499999999999998E-2</v>
      </c>
      <c r="AL60">
        <v>-3.49E-2</v>
      </c>
      <c r="AO60">
        <v>7.0000000000000001E-3</v>
      </c>
      <c r="AQ60">
        <v>6.4999999999999997E-3</v>
      </c>
      <c r="AS60">
        <v>1.7500000000000002E-2</v>
      </c>
      <c r="AU60">
        <v>1.9400000000000001E-2</v>
      </c>
      <c r="AV60">
        <v>4.4400000000000002E-2</v>
      </c>
      <c r="AX60">
        <v>1.7600000000000001E-2</v>
      </c>
      <c r="AY60">
        <v>1.1000000000000001E-3</v>
      </c>
      <c r="BB60">
        <v>-2.0199999999999999E-2</v>
      </c>
      <c r="BC60">
        <v>-1.29E-2</v>
      </c>
      <c r="BD60">
        <v>3.7900000000000003E-2</v>
      </c>
      <c r="BE60">
        <v>4.3200000000000002E-2</v>
      </c>
      <c r="BF60">
        <v>5.0299999999999997E-2</v>
      </c>
      <c r="BH60">
        <v>-2.0299999999999999E-2</v>
      </c>
      <c r="BI60">
        <v>1.14E-2</v>
      </c>
      <c r="BJ60">
        <v>1.3899999999999999E-2</v>
      </c>
      <c r="BK60">
        <v>3.0800000000000001E-2</v>
      </c>
      <c r="BL60">
        <v>6.8000000000000005E-2</v>
      </c>
      <c r="BO60">
        <v>-6.7199999999999996E-2</v>
      </c>
      <c r="BP60">
        <v>-3.6799999999999999E-2</v>
      </c>
      <c r="BS60">
        <v>3.1199999999999999E-2</v>
      </c>
      <c r="BX60">
        <v>3.5999999999999997E-2</v>
      </c>
      <c r="BY60">
        <v>6.6E-3</v>
      </c>
      <c r="BZ60">
        <v>-8.9999999999999993E-3</v>
      </c>
      <c r="CA60">
        <v>5.0599999999999999E-2</v>
      </c>
      <c r="CB60">
        <v>3.2300000000000002E-2</v>
      </c>
      <c r="CC60">
        <v>4.0000000000000002E-4</v>
      </c>
      <c r="CE60">
        <v>-6.4000000000000003E-3</v>
      </c>
      <c r="CF60">
        <v>4.8000000000000001E-2</v>
      </c>
      <c r="CG60">
        <v>7.5399999999999995E-2</v>
      </c>
      <c r="CK60">
        <v>1.1299999999999999E-2</v>
      </c>
      <c r="CL60">
        <v>-1.8E-3</v>
      </c>
      <c r="CM60">
        <v>-1.4E-3</v>
      </c>
      <c r="CN60">
        <v>-3.1399999999999997E-2</v>
      </c>
      <c r="CO60">
        <v>9.4000000000000004E-3</v>
      </c>
      <c r="CQ60">
        <v>1.9199999999999998E-2</v>
      </c>
      <c r="CS60">
        <v>9.4000000000000004E-3</v>
      </c>
      <c r="CT60">
        <v>1.0200000000000001E-2</v>
      </c>
      <c r="CU60">
        <v>1.5900000000000001E-2</v>
      </c>
      <c r="CW60">
        <v>-1.44E-2</v>
      </c>
      <c r="CY60">
        <v>8.830952380952382E-3</v>
      </c>
      <c r="CZ60">
        <v>1.192916666666667E-2</v>
      </c>
    </row>
    <row r="61" spans="1:104" x14ac:dyDescent="0.25">
      <c r="A61" t="s">
        <v>60</v>
      </c>
      <c r="B61">
        <v>2.8999999999999998E-3</v>
      </c>
      <c r="C61">
        <v>2.8799999999999999E-2</v>
      </c>
      <c r="F61">
        <v>-8.8999999999999999E-3</v>
      </c>
      <c r="G61">
        <v>-1.5100000000000001E-2</v>
      </c>
      <c r="H61">
        <v>-1.8599999999999998E-2</v>
      </c>
      <c r="I61">
        <v>-1.03E-2</v>
      </c>
      <c r="J61">
        <v>1.1299999999999999E-2</v>
      </c>
      <c r="K61">
        <v>9.7999999999999997E-3</v>
      </c>
      <c r="L61">
        <v>6.1000000000000004E-3</v>
      </c>
      <c r="M61">
        <v>-2.0799999999999999E-2</v>
      </c>
      <c r="N61">
        <v>3.8800000000000001E-2</v>
      </c>
      <c r="O61">
        <v>-8.3999999999999995E-3</v>
      </c>
      <c r="Q61">
        <v>0.1158</v>
      </c>
      <c r="R61">
        <v>2.3E-3</v>
      </c>
      <c r="S61">
        <v>-5.1999999999999998E-3</v>
      </c>
      <c r="T61">
        <v>-1.14E-2</v>
      </c>
      <c r="U61">
        <v>-2.9700000000000001E-2</v>
      </c>
      <c r="V61">
        <v>6.2300000000000001E-2</v>
      </c>
      <c r="X61">
        <v>4.5600000000000002E-2</v>
      </c>
      <c r="AA61">
        <v>2.5100000000000001E-2</v>
      </c>
      <c r="AB61">
        <v>-1.0500000000000001E-2</v>
      </c>
      <c r="AD61">
        <v>9.7999999999999997E-3</v>
      </c>
      <c r="AE61">
        <v>4.3299999999999998E-2</v>
      </c>
      <c r="AF61">
        <v>1.72E-2</v>
      </c>
      <c r="AG61">
        <v>1.09E-2</v>
      </c>
      <c r="AI61">
        <v>2.87E-2</v>
      </c>
      <c r="AJ61">
        <v>1.4500000000000001E-2</v>
      </c>
      <c r="AL61">
        <v>-1.6400000000000001E-2</v>
      </c>
      <c r="AO61">
        <v>2.24E-2</v>
      </c>
      <c r="AQ61">
        <v>2.12E-2</v>
      </c>
      <c r="AS61">
        <v>1.2800000000000001E-2</v>
      </c>
      <c r="AU61">
        <v>0.1132</v>
      </c>
      <c r="AV61">
        <v>-2.3999999999999998E-3</v>
      </c>
      <c r="AX61">
        <v>3.2399999999999998E-2</v>
      </c>
      <c r="AY61">
        <v>1.2200000000000001E-2</v>
      </c>
      <c r="BB61">
        <v>4.1000000000000002E-2</v>
      </c>
      <c r="BC61">
        <v>3.2399999999999998E-2</v>
      </c>
      <c r="BD61">
        <v>2.1000000000000001E-2</v>
      </c>
      <c r="BE61">
        <v>6.6900000000000001E-2</v>
      </c>
      <c r="BF61">
        <v>3.78E-2</v>
      </c>
      <c r="BH61">
        <v>3.4799999999999998E-2</v>
      </c>
      <c r="BI61">
        <v>-6.3E-3</v>
      </c>
      <c r="BJ61">
        <v>2.0299999999999999E-2</v>
      </c>
      <c r="BK61">
        <v>-1.26E-2</v>
      </c>
      <c r="BL61">
        <v>-4.5699999999999998E-2</v>
      </c>
      <c r="BO61">
        <v>2.5100000000000001E-2</v>
      </c>
      <c r="BP61">
        <v>2.8500000000000001E-2</v>
      </c>
      <c r="BS61">
        <v>3.3599999999999998E-2</v>
      </c>
      <c r="BX61">
        <v>6.6E-3</v>
      </c>
      <c r="BY61">
        <v>-2.7699999999999999E-2</v>
      </c>
      <c r="BZ61">
        <v>3.8399999999999997E-2</v>
      </c>
      <c r="CA61">
        <v>2.0000000000000001E-4</v>
      </c>
      <c r="CB61">
        <v>2.5399999999999999E-2</v>
      </c>
      <c r="CC61">
        <v>4.7800000000000002E-2</v>
      </c>
      <c r="CE61">
        <v>2.5700000000000001E-2</v>
      </c>
      <c r="CF61">
        <v>-3.0099999999999998E-2</v>
      </c>
      <c r="CG61">
        <v>1.41E-2</v>
      </c>
      <c r="CK61">
        <v>2.58E-2</v>
      </c>
      <c r="CL61">
        <v>-5.8999999999999999E-3</v>
      </c>
      <c r="CM61">
        <v>6.0000000000000001E-3</v>
      </c>
      <c r="CN61">
        <v>6.6799999999999998E-2</v>
      </c>
      <c r="CO61">
        <v>-8.3000000000000001E-3</v>
      </c>
      <c r="CQ61">
        <v>3.2800000000000003E-2</v>
      </c>
      <c r="CS61">
        <v>1.9900000000000001E-2</v>
      </c>
      <c r="CT61">
        <v>-0.09</v>
      </c>
      <c r="CU61">
        <v>-8.2000000000000007E-3</v>
      </c>
      <c r="CW61">
        <v>-1.0699999999999999E-2</v>
      </c>
      <c r="CY61">
        <v>1.8445238095238091E-2</v>
      </c>
      <c r="CZ61">
        <v>6.5624999999999998E-3</v>
      </c>
    </row>
    <row r="62" spans="1:104" x14ac:dyDescent="0.25">
      <c r="A62" t="s">
        <v>61</v>
      </c>
      <c r="B62">
        <v>2.3E-3</v>
      </c>
      <c r="C62">
        <v>5.1400000000000001E-2</v>
      </c>
      <c r="F62">
        <v>9.2999999999999992E-3</v>
      </c>
      <c r="G62">
        <v>-2.8299999999999999E-2</v>
      </c>
      <c r="H62">
        <v>-3.4000000000000002E-2</v>
      </c>
      <c r="I62">
        <v>2.41E-2</v>
      </c>
      <c r="J62">
        <v>-7.4000000000000003E-3</v>
      </c>
      <c r="K62">
        <v>8.3799999999999999E-2</v>
      </c>
      <c r="L62">
        <v>3.2399999999999998E-2</v>
      </c>
      <c r="M62">
        <v>-8.0999999999999996E-3</v>
      </c>
      <c r="N62">
        <v>8.8000000000000005E-3</v>
      </c>
      <c r="O62">
        <v>-1.4999999999999999E-2</v>
      </c>
      <c r="Q62">
        <v>-4.9000000000000002E-2</v>
      </c>
      <c r="R62">
        <v>9.2999999999999992E-3</v>
      </c>
      <c r="S62">
        <v>-5.4100000000000002E-2</v>
      </c>
      <c r="T62">
        <v>1.6199999999999999E-2</v>
      </c>
      <c r="U62">
        <v>1.5299999999999999E-2</v>
      </c>
      <c r="V62">
        <v>-2.0299999999999999E-2</v>
      </c>
      <c r="X62">
        <v>3.7499999999999999E-2</v>
      </c>
      <c r="AA62">
        <v>1.0800000000000001E-2</v>
      </c>
      <c r="AB62">
        <v>5.1499999999999997E-2</v>
      </c>
      <c r="AD62">
        <v>-3.7000000000000002E-3</v>
      </c>
      <c r="AE62">
        <v>1E-4</v>
      </c>
      <c r="AF62">
        <v>2.3699999999999999E-2</v>
      </c>
      <c r="AG62">
        <v>2.58E-2</v>
      </c>
      <c r="AI62">
        <v>-3.1399999999999997E-2</v>
      </c>
      <c r="AJ62">
        <v>3.8100000000000002E-2</v>
      </c>
      <c r="AL62">
        <v>5.4000000000000003E-3</v>
      </c>
      <c r="AO62">
        <v>-2.5000000000000001E-2</v>
      </c>
      <c r="AQ62">
        <v>2.52E-2</v>
      </c>
      <c r="AS62">
        <v>5.4800000000000001E-2</v>
      </c>
      <c r="AU62">
        <v>-5.74E-2</v>
      </c>
      <c r="AV62">
        <v>1.9E-2</v>
      </c>
      <c r="AX62">
        <v>4.2999999999999997E-2</v>
      </c>
      <c r="AY62">
        <v>-5.7000000000000002E-3</v>
      </c>
      <c r="BB62">
        <v>0.04</v>
      </c>
      <c r="BC62">
        <v>-1.4800000000000001E-2</v>
      </c>
      <c r="BD62">
        <v>6.6199999999999995E-2</v>
      </c>
      <c r="BE62">
        <v>-3.6400000000000002E-2</v>
      </c>
      <c r="BF62">
        <v>4.5499999999999999E-2</v>
      </c>
      <c r="BH62">
        <v>6.3E-3</v>
      </c>
      <c r="BI62">
        <v>3.09E-2</v>
      </c>
      <c r="BJ62">
        <v>3.3E-3</v>
      </c>
      <c r="BK62">
        <v>2.3E-3</v>
      </c>
      <c r="BL62">
        <v>-5.7200000000000001E-2</v>
      </c>
      <c r="BO62">
        <v>-1.11E-2</v>
      </c>
      <c r="BP62">
        <v>9.5999999999999992E-3</v>
      </c>
      <c r="BS62">
        <v>4.6899999999999997E-2</v>
      </c>
      <c r="BX62">
        <v>-1.4E-2</v>
      </c>
      <c r="BY62">
        <v>3.3099999999999997E-2</v>
      </c>
      <c r="BZ62">
        <v>8.6599999999999996E-2</v>
      </c>
      <c r="CA62">
        <v>-2.7300000000000001E-2</v>
      </c>
      <c r="CB62">
        <v>-2.0999999999999999E-3</v>
      </c>
      <c r="CC62">
        <v>1.14E-2</v>
      </c>
      <c r="CE62">
        <v>3.56E-2</v>
      </c>
      <c r="CF62">
        <v>4.0000000000000002E-4</v>
      </c>
      <c r="CG62">
        <v>3.9100000000000003E-2</v>
      </c>
      <c r="CK62">
        <v>-1.5100000000000001E-2</v>
      </c>
      <c r="CL62">
        <v>5.5199999999999999E-2</v>
      </c>
      <c r="CM62">
        <v>4.7600000000000003E-2</v>
      </c>
      <c r="CN62">
        <v>7.4999999999999997E-3</v>
      </c>
      <c r="CO62">
        <v>3.3099999999999997E-2</v>
      </c>
      <c r="CQ62">
        <v>1.9699999999999999E-2</v>
      </c>
      <c r="CS62">
        <v>-9.1999999999999998E-3</v>
      </c>
      <c r="CT62">
        <v>1.6E-2</v>
      </c>
      <c r="CU62">
        <v>6.6E-3</v>
      </c>
      <c r="CW62">
        <v>1.47E-2</v>
      </c>
      <c r="CY62">
        <v>9.2166666666666664E-3</v>
      </c>
      <c r="CZ62">
        <v>1.3724999999999999E-2</v>
      </c>
    </row>
    <row r="63" spans="1:104" x14ac:dyDescent="0.25">
      <c r="A63" t="s">
        <v>62</v>
      </c>
      <c r="B63">
        <v>2.3999999999999998E-3</v>
      </c>
      <c r="C63">
        <v>5.5E-2</v>
      </c>
      <c r="F63">
        <v>2.1600000000000001E-2</v>
      </c>
      <c r="G63">
        <v>2.1000000000000001E-2</v>
      </c>
      <c r="H63">
        <v>8.6499999999999994E-2</v>
      </c>
      <c r="I63">
        <v>6.88E-2</v>
      </c>
      <c r="J63">
        <v>5.7500000000000002E-2</v>
      </c>
      <c r="K63">
        <v>2.6800000000000001E-2</v>
      </c>
      <c r="L63">
        <v>2.8400000000000002E-2</v>
      </c>
      <c r="M63">
        <v>5.4600000000000003E-2</v>
      </c>
      <c r="N63">
        <v>4.2900000000000001E-2</v>
      </c>
      <c r="O63">
        <v>5.4600000000000003E-2</v>
      </c>
      <c r="Q63">
        <v>2.7900000000000001E-2</v>
      </c>
      <c r="R63">
        <v>4.3200000000000002E-2</v>
      </c>
      <c r="S63">
        <v>1.4999999999999999E-2</v>
      </c>
      <c r="T63">
        <v>5.2600000000000001E-2</v>
      </c>
      <c r="U63">
        <v>4.9599999999999998E-2</v>
      </c>
      <c r="V63">
        <v>3.6799999999999999E-2</v>
      </c>
      <c r="X63">
        <v>3.9100000000000003E-2</v>
      </c>
      <c r="AA63">
        <v>5.11E-2</v>
      </c>
      <c r="AB63">
        <v>3.0599999999999999E-2</v>
      </c>
      <c r="AD63">
        <v>2.7199999999999998E-2</v>
      </c>
      <c r="AE63">
        <v>-2.3099999999999999E-2</v>
      </c>
      <c r="AF63">
        <v>8.3999999999999995E-3</v>
      </c>
      <c r="AG63">
        <v>-8.9999999999999993E-3</v>
      </c>
      <c r="AI63">
        <v>7.1000000000000004E-3</v>
      </c>
      <c r="AJ63">
        <v>-7.6399999999999996E-2</v>
      </c>
      <c r="AL63">
        <v>5.9200000000000003E-2</v>
      </c>
      <c r="AO63">
        <v>3.9899999999999998E-2</v>
      </c>
      <c r="AQ63">
        <v>3.9300000000000002E-2</v>
      </c>
      <c r="AS63">
        <v>3.61E-2</v>
      </c>
      <c r="AU63">
        <v>8.3599999999999994E-2</v>
      </c>
      <c r="AV63">
        <v>9.1999999999999998E-3</v>
      </c>
      <c r="AX63">
        <v>5.62E-2</v>
      </c>
      <c r="AY63">
        <v>7.0099999999999996E-2</v>
      </c>
      <c r="BB63">
        <v>0.02</v>
      </c>
      <c r="BC63">
        <v>-1.41E-2</v>
      </c>
      <c r="BD63">
        <v>0.1196</v>
      </c>
      <c r="BE63">
        <v>7.5399999999999995E-2</v>
      </c>
      <c r="BF63">
        <v>4.82E-2</v>
      </c>
      <c r="BH63">
        <v>4.1999999999999997E-3</v>
      </c>
      <c r="BI63">
        <v>4.5400000000000003E-2</v>
      </c>
      <c r="BJ63">
        <v>-4.7399999999999998E-2</v>
      </c>
      <c r="BK63">
        <v>3.6900000000000002E-2</v>
      </c>
      <c r="BL63">
        <v>1.1000000000000001E-3</v>
      </c>
      <c r="BO63">
        <v>7.4999999999999997E-3</v>
      </c>
      <c r="BP63">
        <v>4.1999999999999997E-3</v>
      </c>
      <c r="BS63">
        <v>3.0200000000000001E-2</v>
      </c>
      <c r="BX63">
        <v>4.6199999999999998E-2</v>
      </c>
      <c r="BY63">
        <v>-6.7000000000000002E-3</v>
      </c>
      <c r="BZ63">
        <v>3.1E-2</v>
      </c>
      <c r="CA63">
        <v>-3.2000000000000002E-3</v>
      </c>
      <c r="CB63">
        <v>-2.9700000000000001E-2</v>
      </c>
      <c r="CC63">
        <v>-5.0099999999999999E-2</v>
      </c>
      <c r="CE63">
        <v>-3.7000000000000002E-3</v>
      </c>
      <c r="CF63">
        <v>8.2100000000000006E-2</v>
      </c>
      <c r="CG63">
        <v>4.3E-3</v>
      </c>
      <c r="CK63">
        <v>3.6200000000000003E-2</v>
      </c>
      <c r="CL63">
        <v>7.1599999999999997E-2</v>
      </c>
      <c r="CM63">
        <v>-9.9000000000000008E-3</v>
      </c>
      <c r="CN63">
        <v>-5.45E-2</v>
      </c>
      <c r="CO63">
        <v>2.3E-3</v>
      </c>
      <c r="CQ63">
        <v>-1.24E-2</v>
      </c>
      <c r="CR63">
        <v>-3.7699999999999997E-2</v>
      </c>
      <c r="CS63">
        <v>-4.0000000000000002E-4</v>
      </c>
      <c r="CT63">
        <v>-8.4000000000000005E-2</v>
      </c>
      <c r="CU63">
        <v>-7.1999999999999998E-3</v>
      </c>
      <c r="CW63">
        <v>3.0800000000000001E-2</v>
      </c>
      <c r="CY63">
        <v>3.4349999999999999E-2</v>
      </c>
      <c r="CZ63">
        <v>3.396000000000001E-3</v>
      </c>
    </row>
    <row r="64" spans="1:104" x14ac:dyDescent="0.25">
      <c r="A64" t="s">
        <v>63</v>
      </c>
      <c r="B64">
        <v>2E-3</v>
      </c>
      <c r="C64">
        <v>5.1700000000000003E-2</v>
      </c>
      <c r="F64">
        <v>1.1299999999999999E-2</v>
      </c>
      <c r="G64">
        <v>2.7300000000000001E-2</v>
      </c>
      <c r="H64">
        <v>2.3199999999999998E-2</v>
      </c>
      <c r="I64">
        <v>-1.95E-2</v>
      </c>
      <c r="J64">
        <v>2.2599999999999999E-2</v>
      </c>
      <c r="K64">
        <v>-2.3300000000000001E-2</v>
      </c>
      <c r="L64">
        <v>2.4400000000000002E-2</v>
      </c>
      <c r="M64">
        <v>2.0799999999999999E-2</v>
      </c>
      <c r="N64">
        <v>3.2599999999999997E-2</v>
      </c>
      <c r="O64">
        <v>8.0000000000000004E-4</v>
      </c>
      <c r="Q64">
        <v>6.6900000000000001E-2</v>
      </c>
      <c r="R64">
        <v>1.37E-2</v>
      </c>
      <c r="S64">
        <v>9.7799999999999998E-2</v>
      </c>
      <c r="T64">
        <v>3.1199999999999999E-2</v>
      </c>
      <c r="U64">
        <v>4.1399999999999999E-2</v>
      </c>
      <c r="V64">
        <v>1.06E-2</v>
      </c>
      <c r="X64">
        <v>2.58E-2</v>
      </c>
      <c r="AA64">
        <v>3.2500000000000001E-2</v>
      </c>
      <c r="AB64">
        <v>-3.5200000000000002E-2</v>
      </c>
      <c r="AD64">
        <v>-1.2699999999999999E-2</v>
      </c>
      <c r="AE64">
        <v>5.7099999999999998E-2</v>
      </c>
      <c r="AF64">
        <v>4.6199999999999998E-2</v>
      </c>
      <c r="AG64">
        <v>3.95E-2</v>
      </c>
      <c r="AI64">
        <v>-2.9399999999999999E-2</v>
      </c>
      <c r="AJ64">
        <v>2.4799999999999999E-2</v>
      </c>
      <c r="AL64">
        <v>-8.6999999999999994E-3</v>
      </c>
      <c r="AO64">
        <v>1.04E-2</v>
      </c>
      <c r="AQ64">
        <v>-1.55E-2</v>
      </c>
      <c r="AS64">
        <v>3.3099999999999997E-2</v>
      </c>
      <c r="AU64">
        <v>4.3499999999999997E-2</v>
      </c>
      <c r="AV64">
        <v>7.1499999999999994E-2</v>
      </c>
      <c r="AX64">
        <v>4.5199999999999997E-2</v>
      </c>
      <c r="AY64">
        <v>2.5999999999999999E-3</v>
      </c>
      <c r="BB64">
        <v>1.9800000000000002E-2</v>
      </c>
      <c r="BC64">
        <v>1.8599999999999998E-2</v>
      </c>
      <c r="BD64">
        <v>1.5100000000000001E-2</v>
      </c>
      <c r="BE64">
        <v>3.6900000000000002E-2</v>
      </c>
      <c r="BF64">
        <v>-2.3099999999999999E-2</v>
      </c>
      <c r="BH64">
        <v>2.7400000000000001E-2</v>
      </c>
      <c r="BI64">
        <v>-6.4000000000000003E-3</v>
      </c>
      <c r="BJ64">
        <v>5.16E-2</v>
      </c>
      <c r="BK64">
        <v>4.36E-2</v>
      </c>
      <c r="BL64">
        <v>-3.6499999999999998E-2</v>
      </c>
      <c r="BO64">
        <v>-3.5099999999999999E-2</v>
      </c>
      <c r="BP64">
        <v>2.2499999999999999E-2</v>
      </c>
      <c r="BS64">
        <v>4.87E-2</v>
      </c>
      <c r="BX64">
        <v>2.58E-2</v>
      </c>
      <c r="BY64">
        <v>5.1000000000000004E-3</v>
      </c>
      <c r="BZ64">
        <v>6.3799999999999996E-2</v>
      </c>
      <c r="CA64">
        <v>3.04E-2</v>
      </c>
      <c r="CB64">
        <v>2.6599999999999999E-2</v>
      </c>
      <c r="CC64">
        <v>3.0099999999999998E-2</v>
      </c>
      <c r="CE64">
        <v>1.3299999999999999E-2</v>
      </c>
      <c r="CF64">
        <v>5.1700000000000003E-2</v>
      </c>
      <c r="CG64">
        <v>6.2799999999999995E-2</v>
      </c>
      <c r="CK64">
        <v>6.13E-2</v>
      </c>
      <c r="CL64">
        <v>-3.7100000000000001E-2</v>
      </c>
      <c r="CM64">
        <v>2.3300000000000001E-2</v>
      </c>
      <c r="CN64">
        <v>1.0500000000000001E-2</v>
      </c>
      <c r="CO64">
        <v>2.24E-2</v>
      </c>
      <c r="CQ64">
        <v>5.6500000000000002E-2</v>
      </c>
      <c r="CR64">
        <v>-1.5800000000000002E-2</v>
      </c>
      <c r="CS64">
        <v>3.8399999999999997E-2</v>
      </c>
      <c r="CT64">
        <v>6.3200000000000006E-2</v>
      </c>
      <c r="CU64">
        <v>3.3000000000000002E-2</v>
      </c>
      <c r="CW64">
        <v>7.8899999999999998E-2</v>
      </c>
      <c r="CY64">
        <v>2.152619047619048E-2</v>
      </c>
      <c r="CZ64">
        <v>2.7496E-2</v>
      </c>
    </row>
    <row r="65" spans="1:104" x14ac:dyDescent="0.25">
      <c r="A65" t="s">
        <v>64</v>
      </c>
      <c r="B65">
        <v>2E-3</v>
      </c>
      <c r="C65">
        <v>1.5599999999999999E-2</v>
      </c>
      <c r="F65">
        <v>-1.9E-3</v>
      </c>
      <c r="G65">
        <v>-2E-3</v>
      </c>
      <c r="H65">
        <v>3.0300000000000001E-2</v>
      </c>
      <c r="I65">
        <v>-3.5700000000000003E-2</v>
      </c>
      <c r="J65">
        <v>-4.3700000000000003E-2</v>
      </c>
      <c r="K65">
        <v>1.6299999999999999E-2</v>
      </c>
      <c r="L65">
        <v>3.6999999999999998E-2</v>
      </c>
      <c r="M65">
        <v>3.8800000000000001E-2</v>
      </c>
      <c r="N65">
        <v>2.1499999999999998E-2</v>
      </c>
      <c r="O65">
        <v>7.9000000000000008E-3</v>
      </c>
      <c r="Q65">
        <v>4.2099999999999999E-2</v>
      </c>
      <c r="R65">
        <v>2.4899999999999999E-2</v>
      </c>
      <c r="S65">
        <v>9.2600000000000002E-2</v>
      </c>
      <c r="T65">
        <v>8.8000000000000005E-3</v>
      </c>
      <c r="U65">
        <v>-1.7000000000000001E-2</v>
      </c>
      <c r="V65">
        <v>-4.1799999999999997E-2</v>
      </c>
      <c r="X65">
        <v>4.2099999999999999E-2</v>
      </c>
      <c r="AA65">
        <v>2.9600000000000001E-2</v>
      </c>
      <c r="AB65">
        <v>-4.4999999999999997E-3</v>
      </c>
      <c r="AD65">
        <v>-8.0000000000000004E-4</v>
      </c>
      <c r="AE65">
        <v>2.4E-2</v>
      </c>
      <c r="AF65">
        <v>-1.6799999999999999E-2</v>
      </c>
      <c r="AG65">
        <v>1.5900000000000001E-2</v>
      </c>
      <c r="AI65">
        <v>0.1187</v>
      </c>
      <c r="AJ65">
        <v>-2.0500000000000001E-2</v>
      </c>
      <c r="AL65">
        <v>-5.3E-3</v>
      </c>
      <c r="AO65">
        <v>-6.5500000000000003E-2</v>
      </c>
      <c r="AQ65">
        <v>-1.1900000000000001E-2</v>
      </c>
      <c r="AS65">
        <v>-7.1999999999999998E-3</v>
      </c>
      <c r="AU65">
        <v>-7.6300000000000007E-2</v>
      </c>
      <c r="AV65">
        <v>-3.6600000000000001E-2</v>
      </c>
      <c r="AX65">
        <v>4.9200000000000001E-2</v>
      </c>
      <c r="AY65">
        <v>-5.0099999999999999E-2</v>
      </c>
      <c r="BB65">
        <v>-1.6000000000000001E-3</v>
      </c>
      <c r="BC65">
        <v>5.2999999999999999E-2</v>
      </c>
      <c r="BD65">
        <v>-5.4000000000000003E-3</v>
      </c>
      <c r="BE65">
        <v>5.5999999999999999E-3</v>
      </c>
      <c r="BF65">
        <v>2.9499999999999998E-2</v>
      </c>
      <c r="BH65">
        <v>1.7100000000000001E-2</v>
      </c>
      <c r="BI65">
        <v>4.1000000000000003E-3</v>
      </c>
      <c r="BJ65">
        <v>2.24E-2</v>
      </c>
      <c r="BK65">
        <v>-8.6E-3</v>
      </c>
      <c r="BL65">
        <v>8.6E-3</v>
      </c>
      <c r="BO65">
        <v>-2.01E-2</v>
      </c>
      <c r="BP65">
        <v>-2.2599999999999999E-2</v>
      </c>
      <c r="BR65">
        <v>-3.09E-2</v>
      </c>
      <c r="BS65">
        <v>5.4399999999999997E-2</v>
      </c>
      <c r="BX65">
        <v>1.6899999999999998E-2</v>
      </c>
      <c r="BY65">
        <v>-5.45E-2</v>
      </c>
      <c r="BZ65">
        <v>1.8E-3</v>
      </c>
      <c r="CA65">
        <v>2.5899999999999999E-2</v>
      </c>
      <c r="CB65">
        <v>-2.64E-2</v>
      </c>
      <c r="CC65">
        <v>-3.6200000000000003E-2</v>
      </c>
      <c r="CE65">
        <v>1.17E-2</v>
      </c>
      <c r="CF65">
        <v>-2.8500000000000001E-2</v>
      </c>
      <c r="CG65">
        <v>8.5099999999999995E-2</v>
      </c>
      <c r="CK65">
        <v>2.8000000000000001E-2</v>
      </c>
      <c r="CL65">
        <v>4.3E-3</v>
      </c>
      <c r="CM65">
        <v>2.3800000000000002E-2</v>
      </c>
      <c r="CN65">
        <v>4.6899999999999997E-2</v>
      </c>
      <c r="CO65">
        <v>2.8199999999999999E-2</v>
      </c>
      <c r="CQ65">
        <v>-1.26E-2</v>
      </c>
      <c r="CR65">
        <v>6.8999999999999999E-3</v>
      </c>
      <c r="CS65">
        <v>1.6799999999999999E-2</v>
      </c>
      <c r="CT65">
        <v>3.4799999999999998E-2</v>
      </c>
      <c r="CU65">
        <v>-9.1999999999999998E-3</v>
      </c>
      <c r="CW65">
        <v>-4.99E-2</v>
      </c>
      <c r="CY65">
        <v>7.1999999999999998E-3</v>
      </c>
      <c r="CZ65">
        <v>3.638461538461537E-3</v>
      </c>
    </row>
    <row r="66" spans="1:104" x14ac:dyDescent="0.25">
      <c r="A66" t="s">
        <v>65</v>
      </c>
      <c r="B66">
        <v>2.8E-3</v>
      </c>
      <c r="C66">
        <v>-8.8000000000000005E-3</v>
      </c>
      <c r="F66">
        <v>-2.8199999999999999E-2</v>
      </c>
      <c r="G66">
        <v>2.0999999999999999E-3</v>
      </c>
      <c r="H66">
        <v>1.2999999999999999E-3</v>
      </c>
      <c r="I66">
        <v>1.6999999999999999E-3</v>
      </c>
      <c r="J66">
        <v>3.2599999999999997E-2</v>
      </c>
      <c r="K66">
        <v>1.0800000000000001E-2</v>
      </c>
      <c r="L66">
        <v>1.1000000000000001E-3</v>
      </c>
      <c r="M66">
        <v>1.8700000000000001E-2</v>
      </c>
      <c r="N66">
        <v>8.9999999999999993E-3</v>
      </c>
      <c r="O66">
        <v>3.1600000000000003E-2</v>
      </c>
      <c r="Q66">
        <v>5.0000000000000001E-3</v>
      </c>
      <c r="R66">
        <v>-2.9600000000000001E-2</v>
      </c>
      <c r="S66">
        <v>2.5499999999999998E-2</v>
      </c>
      <c r="T66">
        <v>1.41E-2</v>
      </c>
      <c r="U66">
        <v>-2.3E-3</v>
      </c>
      <c r="V66">
        <v>9.8000000000000004E-2</v>
      </c>
      <c r="X66">
        <v>-9.1000000000000004E-3</v>
      </c>
      <c r="AA66">
        <v>1.84E-2</v>
      </c>
      <c r="AB66">
        <v>1.15E-2</v>
      </c>
      <c r="AD66">
        <v>2.2000000000000001E-3</v>
      </c>
      <c r="AE66">
        <v>1.2999999999999999E-3</v>
      </c>
      <c r="AF66">
        <v>-6.8999999999999999E-3</v>
      </c>
      <c r="AG66">
        <v>4.4000000000000003E-3</v>
      </c>
      <c r="AI66">
        <v>2.8E-3</v>
      </c>
      <c r="AJ66">
        <v>7.1400000000000005E-2</v>
      </c>
      <c r="AL66">
        <v>5.1200000000000002E-2</v>
      </c>
      <c r="AO66">
        <v>-4.4699999999999997E-2</v>
      </c>
      <c r="AQ66">
        <v>-2.3699999999999999E-2</v>
      </c>
      <c r="AS66">
        <v>-3.6999999999999998E-2</v>
      </c>
      <c r="AU66">
        <v>3.4299999999999997E-2</v>
      </c>
      <c r="AV66">
        <v>4.5699999999999998E-2</v>
      </c>
      <c r="AX66">
        <v>-7.0199999999999999E-2</v>
      </c>
      <c r="AY66">
        <v>-2.01E-2</v>
      </c>
      <c r="BB66">
        <v>9.4799999999999995E-2</v>
      </c>
      <c r="BC66">
        <v>-6.7100000000000007E-2</v>
      </c>
      <c r="BD66">
        <v>5.6300000000000003E-2</v>
      </c>
      <c r="BE66">
        <v>-2.6499999999999999E-2</v>
      </c>
      <c r="BF66">
        <v>-3.2800000000000003E-2</v>
      </c>
      <c r="BH66">
        <v>-1.8E-3</v>
      </c>
      <c r="BI66">
        <v>4.6899999999999997E-2</v>
      </c>
      <c r="BJ66">
        <v>-3.8100000000000002E-2</v>
      </c>
      <c r="BK66">
        <v>8.3000000000000001E-3</v>
      </c>
      <c r="BL66">
        <v>2.7799999999999998E-2</v>
      </c>
      <c r="BO66">
        <v>4.5699999999999998E-2</v>
      </c>
      <c r="BP66">
        <v>-1.26E-2</v>
      </c>
      <c r="BR66">
        <v>-2.7300000000000001E-2</v>
      </c>
      <c r="BS66">
        <v>3.5000000000000001E-3</v>
      </c>
      <c r="BX66">
        <v>-2.0500000000000001E-2</v>
      </c>
      <c r="BY66">
        <v>1.8499999999999999E-2</v>
      </c>
      <c r="BZ66">
        <v>3.49E-2</v>
      </c>
      <c r="CA66">
        <v>1.8E-3</v>
      </c>
      <c r="CB66">
        <v>-0.02</v>
      </c>
      <c r="CC66">
        <v>5.3499999999999999E-2</v>
      </c>
      <c r="CE66">
        <v>1.66E-2</v>
      </c>
      <c r="CF66">
        <v>-2.81E-2</v>
      </c>
      <c r="CG66">
        <v>1.9699999999999999E-2</v>
      </c>
      <c r="CK66">
        <v>2.3300000000000001E-2</v>
      </c>
      <c r="CL66">
        <v>2.6800000000000001E-2</v>
      </c>
      <c r="CM66">
        <v>2.3E-2</v>
      </c>
      <c r="CN66">
        <v>-5.5999999999999999E-3</v>
      </c>
      <c r="CO66">
        <v>3.39E-2</v>
      </c>
      <c r="CQ66">
        <v>5.0500000000000003E-2</v>
      </c>
      <c r="CR66">
        <v>8.0000000000000004E-4</v>
      </c>
      <c r="CS66">
        <v>2.8500000000000001E-2</v>
      </c>
      <c r="CT66">
        <v>-1.5E-3</v>
      </c>
      <c r="CU66">
        <v>-1.6999999999999999E-3</v>
      </c>
      <c r="CW66">
        <v>3.44E-2</v>
      </c>
      <c r="CY66">
        <v>5.8523809523809518E-3</v>
      </c>
      <c r="CZ66">
        <v>1.285384615384615E-2</v>
      </c>
    </row>
    <row r="67" spans="1:104" x14ac:dyDescent="0.25">
      <c r="A67" t="s">
        <v>66</v>
      </c>
      <c r="B67">
        <v>3.0999999999999999E-3</v>
      </c>
      <c r="C67">
        <v>-2.01E-2</v>
      </c>
      <c r="F67">
        <v>9.9000000000000008E-3</v>
      </c>
      <c r="G67">
        <v>3.7699999999999997E-2</v>
      </c>
      <c r="H67">
        <v>1.7399999999999999E-2</v>
      </c>
      <c r="I67">
        <v>6.9999999999999999E-4</v>
      </c>
      <c r="J67">
        <v>1.17E-2</v>
      </c>
      <c r="K67">
        <v>4.2599999999999999E-2</v>
      </c>
      <c r="L67">
        <v>9.5999999999999992E-3</v>
      </c>
      <c r="M67">
        <v>5.6000000000000001E-2</v>
      </c>
      <c r="N67">
        <v>9.1999999999999998E-3</v>
      </c>
      <c r="O67">
        <v>2.63E-2</v>
      </c>
      <c r="Q67">
        <v>5.7000000000000002E-3</v>
      </c>
      <c r="R67">
        <v>2.7000000000000001E-3</v>
      </c>
      <c r="S67">
        <v>-3.5000000000000001E-3</v>
      </c>
      <c r="T67">
        <v>1.7100000000000001E-2</v>
      </c>
      <c r="U67">
        <v>2.0400000000000001E-2</v>
      </c>
      <c r="V67">
        <v>1.66E-2</v>
      </c>
      <c r="X67">
        <v>3.1899999999999998E-2</v>
      </c>
      <c r="AA67">
        <v>9.9000000000000008E-3</v>
      </c>
      <c r="AB67">
        <v>-1.5699999999999999E-2</v>
      </c>
      <c r="AD67">
        <v>1.5599999999999999E-2</v>
      </c>
      <c r="AE67">
        <v>-6.3200000000000006E-2</v>
      </c>
      <c r="AF67">
        <v>-5.4999999999999997E-3</v>
      </c>
      <c r="AG67">
        <v>-1.2699999999999999E-2</v>
      </c>
      <c r="AI67">
        <v>1.2800000000000001E-2</v>
      </c>
      <c r="AJ67">
        <v>3.56E-2</v>
      </c>
      <c r="AL67">
        <v>-4.8999999999999998E-3</v>
      </c>
      <c r="AO67">
        <v>-2.4799999999999999E-2</v>
      </c>
      <c r="AQ67">
        <v>2.86E-2</v>
      </c>
      <c r="AS67">
        <v>3.61E-2</v>
      </c>
      <c r="AU67">
        <v>8.3999999999999995E-3</v>
      </c>
      <c r="AV67">
        <v>-4.6899999999999997E-2</v>
      </c>
      <c r="AX67">
        <v>1.1599999999999999E-2</v>
      </c>
      <c r="AY67">
        <v>-5.0500000000000003E-2</v>
      </c>
      <c r="BB67">
        <v>1.24E-2</v>
      </c>
      <c r="BC67">
        <v>2.5000000000000001E-3</v>
      </c>
      <c r="BD67">
        <v>2.98E-2</v>
      </c>
      <c r="BE67">
        <v>-1.9599999999999999E-2</v>
      </c>
      <c r="BF67">
        <v>-4.3E-3</v>
      </c>
      <c r="BH67">
        <v>-2.6499999999999999E-2</v>
      </c>
      <c r="BI67">
        <v>9.9000000000000008E-3</v>
      </c>
      <c r="BJ67">
        <v>5.74E-2</v>
      </c>
      <c r="BK67">
        <v>1.2800000000000001E-2</v>
      </c>
      <c r="BL67">
        <v>5.21E-2</v>
      </c>
      <c r="BO67">
        <v>1.11E-2</v>
      </c>
      <c r="BP67">
        <v>-1.5E-3</v>
      </c>
      <c r="BR67">
        <v>1.2999999999999999E-3</v>
      </c>
      <c r="BS67">
        <v>4.4699999999999997E-2</v>
      </c>
      <c r="BX67">
        <v>-1.3599999999999999E-2</v>
      </c>
      <c r="BY67">
        <v>8.6E-3</v>
      </c>
      <c r="BZ67">
        <v>4.4400000000000002E-2</v>
      </c>
      <c r="CA67">
        <v>2.46E-2</v>
      </c>
      <c r="CB67">
        <v>-2.6700000000000002E-2</v>
      </c>
      <c r="CC67">
        <v>-2.6599999999999999E-2</v>
      </c>
      <c r="CE67">
        <v>4.5999999999999999E-3</v>
      </c>
      <c r="CF67">
        <v>-1.04E-2</v>
      </c>
      <c r="CG67">
        <v>-3.39E-2</v>
      </c>
      <c r="CK67">
        <v>1.1900000000000001E-2</v>
      </c>
      <c r="CL67">
        <v>6.6600000000000006E-2</v>
      </c>
      <c r="CM67">
        <v>2.9999999999999997E-4</v>
      </c>
      <c r="CN67">
        <v>-4.5900000000000003E-2</v>
      </c>
      <c r="CO67">
        <v>3.9399999999999998E-2</v>
      </c>
      <c r="CQ67">
        <v>-1.2200000000000001E-2</v>
      </c>
      <c r="CR67">
        <v>-1.11E-2</v>
      </c>
      <c r="CS67">
        <v>1.5599999999999999E-2</v>
      </c>
      <c r="CT67">
        <v>3.39E-2</v>
      </c>
      <c r="CU67">
        <v>-1.1999999999999999E-3</v>
      </c>
      <c r="CW67">
        <v>3.2199999999999999E-2</v>
      </c>
      <c r="CY67">
        <v>6.8547619047619034E-3</v>
      </c>
      <c r="CZ67">
        <v>8.4999999999999989E-3</v>
      </c>
    </row>
    <row r="68" spans="1:104" x14ac:dyDescent="0.25">
      <c r="A68" t="s">
        <v>67</v>
      </c>
      <c r="B68">
        <v>2.5000000000000001E-3</v>
      </c>
      <c r="C68">
        <v>-2.6700000000000002E-2</v>
      </c>
      <c r="F68">
        <v>-2.18E-2</v>
      </c>
      <c r="G68">
        <v>-5.7000000000000002E-3</v>
      </c>
      <c r="H68">
        <v>3.9E-2</v>
      </c>
      <c r="I68">
        <v>3.2899999999999999E-2</v>
      </c>
      <c r="J68">
        <v>-4.3499999999999997E-2</v>
      </c>
      <c r="K68">
        <v>1.6199999999999999E-2</v>
      </c>
      <c r="L68">
        <v>-1.2999999999999999E-3</v>
      </c>
      <c r="M68">
        <v>8.5000000000000006E-3</v>
      </c>
      <c r="N68">
        <v>1.9599999999999999E-2</v>
      </c>
      <c r="O68">
        <v>2.6800000000000001E-2</v>
      </c>
      <c r="Q68">
        <v>-3.4599999999999999E-2</v>
      </c>
      <c r="R68">
        <v>7.9000000000000008E-3</v>
      </c>
      <c r="S68">
        <v>1.7100000000000001E-2</v>
      </c>
      <c r="T68">
        <v>3.8199999999999998E-2</v>
      </c>
      <c r="U68">
        <v>-8.2000000000000007E-3</v>
      </c>
      <c r="V68">
        <v>6.7299999999999999E-2</v>
      </c>
      <c r="X68">
        <v>4.3099999999999999E-2</v>
      </c>
      <c r="AA68">
        <v>4.2200000000000001E-2</v>
      </c>
      <c r="AB68">
        <v>-2.75E-2</v>
      </c>
      <c r="AD68">
        <v>2.6200000000000001E-2</v>
      </c>
      <c r="AE68">
        <v>-2.7300000000000001E-2</v>
      </c>
      <c r="AF68">
        <v>2.8899999999999999E-2</v>
      </c>
      <c r="AG68">
        <v>-6.1000000000000004E-3</v>
      </c>
      <c r="AI68">
        <v>4.2700000000000002E-2</v>
      </c>
      <c r="AJ68">
        <v>1.4999999999999999E-2</v>
      </c>
      <c r="AL68">
        <v>-4.0000000000000002E-4</v>
      </c>
      <c r="AO68">
        <v>-3.5499999999999997E-2</v>
      </c>
      <c r="AQ68">
        <v>-2.4899999999999999E-2</v>
      </c>
      <c r="AS68">
        <v>4.8599999999999997E-2</v>
      </c>
      <c r="AU68">
        <v>9.5999999999999992E-3</v>
      </c>
      <c r="AV68">
        <v>6.5299999999999997E-2</v>
      </c>
      <c r="AX68">
        <v>2.1499999999999998E-2</v>
      </c>
      <c r="AY68">
        <v>-5.4000000000000003E-3</v>
      </c>
      <c r="BB68">
        <v>2.5100000000000001E-2</v>
      </c>
      <c r="BC68">
        <v>2.63E-2</v>
      </c>
      <c r="BD68">
        <v>4.8399999999999999E-2</v>
      </c>
      <c r="BE68">
        <v>7.9699999999999993E-2</v>
      </c>
      <c r="BF68">
        <v>-3.6799999999999999E-2</v>
      </c>
      <c r="BH68">
        <v>-1.6899999999999998E-2</v>
      </c>
      <c r="BI68">
        <v>1.38E-2</v>
      </c>
      <c r="BJ68">
        <v>-1.5699999999999999E-2</v>
      </c>
      <c r="BK68">
        <v>1.49E-2</v>
      </c>
      <c r="BL68">
        <v>1.01E-2</v>
      </c>
      <c r="BO68">
        <v>-5.7000000000000002E-3</v>
      </c>
      <c r="BP68">
        <v>2.4500000000000001E-2</v>
      </c>
      <c r="BR68">
        <v>-3.15E-2</v>
      </c>
      <c r="BS68">
        <v>1.9900000000000001E-2</v>
      </c>
      <c r="BX68">
        <v>-1.29E-2</v>
      </c>
      <c r="BY68">
        <v>-3.4500000000000003E-2</v>
      </c>
      <c r="BZ68">
        <v>-7.3400000000000007E-2</v>
      </c>
      <c r="CA68">
        <v>-5.11E-2</v>
      </c>
      <c r="CB68">
        <v>-4.0000000000000002E-4</v>
      </c>
      <c r="CC68">
        <v>0.10979999999999999</v>
      </c>
      <c r="CE68">
        <v>7.9000000000000008E-3</v>
      </c>
      <c r="CF68">
        <v>2.8199999999999999E-2</v>
      </c>
      <c r="CG68">
        <v>-1.9400000000000001E-2</v>
      </c>
      <c r="CK68">
        <v>-3.8999999999999998E-3</v>
      </c>
      <c r="CL68">
        <v>2.9000000000000001E-2</v>
      </c>
      <c r="CM68">
        <v>5.9200000000000003E-2</v>
      </c>
      <c r="CN68">
        <v>6.9999999999999999E-4</v>
      </c>
      <c r="CO68">
        <v>1.6899999999999998E-2</v>
      </c>
      <c r="CQ68">
        <v>-3.9800000000000002E-2</v>
      </c>
      <c r="CR68">
        <v>4.7999999999999996E-3</v>
      </c>
      <c r="CS68">
        <v>2.7000000000000001E-3</v>
      </c>
      <c r="CT68">
        <v>-3.0700000000000002E-2</v>
      </c>
      <c r="CU68">
        <v>-3.0999999999999999E-3</v>
      </c>
      <c r="CW68">
        <v>1E-3</v>
      </c>
      <c r="CY68">
        <v>1.122857142857143E-2</v>
      </c>
      <c r="CZ68">
        <v>8.9230769230769116E-4</v>
      </c>
    </row>
    <row r="69" spans="1:104" x14ac:dyDescent="0.25">
      <c r="A69" t="s">
        <v>68</v>
      </c>
      <c r="B69">
        <v>2.8999999999999998E-3</v>
      </c>
      <c r="C69">
        <v>-7.4499999999999997E-2</v>
      </c>
      <c r="F69">
        <v>1.3100000000000001E-2</v>
      </c>
      <c r="G69">
        <v>-4.4299999999999999E-2</v>
      </c>
      <c r="H69">
        <v>-3.6900000000000002E-2</v>
      </c>
      <c r="I69">
        <v>-3.4000000000000002E-2</v>
      </c>
      <c r="J69">
        <v>8.9999999999999998E-4</v>
      </c>
      <c r="K69">
        <v>9.2899999999999996E-2</v>
      </c>
      <c r="L69">
        <v>-1.2E-2</v>
      </c>
      <c r="M69">
        <v>3.2000000000000002E-3</v>
      </c>
      <c r="N69">
        <v>7.6E-3</v>
      </c>
      <c r="O69">
        <v>-3.2199999999999999E-2</v>
      </c>
      <c r="Q69">
        <v>-4.1000000000000003E-3</v>
      </c>
      <c r="R69">
        <v>-1.89E-2</v>
      </c>
      <c r="S69">
        <v>1.41E-2</v>
      </c>
      <c r="T69">
        <v>-2.6800000000000001E-2</v>
      </c>
      <c r="U69">
        <v>-1.9199999999999998E-2</v>
      </c>
      <c r="V69">
        <v>4.4400000000000002E-2</v>
      </c>
      <c r="X69">
        <v>6.0100000000000001E-2</v>
      </c>
      <c r="AA69">
        <v>-2.5700000000000001E-2</v>
      </c>
      <c r="AB69">
        <v>-5.1000000000000004E-3</v>
      </c>
      <c r="AD69">
        <v>5.0000000000000001E-4</v>
      </c>
      <c r="AE69">
        <v>9.2499999999999999E-2</v>
      </c>
      <c r="AF69">
        <v>-1.5900000000000001E-2</v>
      </c>
      <c r="AG69">
        <v>7.6E-3</v>
      </c>
      <c r="AI69">
        <v>-6.93E-2</v>
      </c>
      <c r="AJ69">
        <v>-2.98E-2</v>
      </c>
      <c r="AL69">
        <v>-1.6999999999999999E-3</v>
      </c>
      <c r="AO69">
        <v>5.3600000000000002E-2</v>
      </c>
      <c r="AQ69">
        <v>-4.0000000000000002E-4</v>
      </c>
      <c r="AS69">
        <v>1.9800000000000002E-2</v>
      </c>
      <c r="AU69">
        <v>2.3099999999999999E-2</v>
      </c>
      <c r="AV69">
        <v>-3.0800000000000001E-2</v>
      </c>
      <c r="AX69">
        <v>1.2800000000000001E-2</v>
      </c>
      <c r="AY69">
        <v>2.4E-2</v>
      </c>
      <c r="BB69">
        <v>-1.0699999999999999E-2</v>
      </c>
      <c r="BC69">
        <v>-5.3999999999999999E-2</v>
      </c>
      <c r="BD69">
        <v>0.01</v>
      </c>
      <c r="BE69">
        <v>7.7999999999999996E-3</v>
      </c>
      <c r="BF69">
        <v>-2.29E-2</v>
      </c>
      <c r="BH69">
        <v>-1.9199999999999998E-2</v>
      </c>
      <c r="BI69">
        <v>-1.0500000000000001E-2</v>
      </c>
      <c r="BJ69">
        <v>-1.9E-3</v>
      </c>
      <c r="BK69">
        <v>-6.9999999999999999E-4</v>
      </c>
      <c r="BL69">
        <v>-7.0000000000000001E-3</v>
      </c>
      <c r="BO69">
        <v>1.2999999999999999E-3</v>
      </c>
      <c r="BP69">
        <v>-3.0000000000000001E-3</v>
      </c>
      <c r="BR69">
        <v>-6.8999999999999999E-3</v>
      </c>
      <c r="BS69">
        <v>1.72E-2</v>
      </c>
      <c r="BX69">
        <v>-4.0000000000000001E-3</v>
      </c>
      <c r="BY69">
        <v>4.0000000000000002E-4</v>
      </c>
      <c r="BZ69">
        <v>-9.7999999999999997E-3</v>
      </c>
      <c r="CA69">
        <v>6.7000000000000002E-3</v>
      </c>
      <c r="CB69">
        <v>3.8699999999999998E-2</v>
      </c>
      <c r="CC69">
        <v>4.9000000000000002E-2</v>
      </c>
      <c r="CE69">
        <v>-5.3E-3</v>
      </c>
      <c r="CF69">
        <v>9.5999999999999992E-3</v>
      </c>
      <c r="CG69">
        <v>6.4000000000000003E-3</v>
      </c>
      <c r="CK69">
        <v>1.8800000000000001E-2</v>
      </c>
      <c r="CL69">
        <v>5.4999999999999997E-3</v>
      </c>
      <c r="CM69">
        <v>-2.92E-2</v>
      </c>
      <c r="CN69">
        <v>-3.1800000000000002E-2</v>
      </c>
      <c r="CO69">
        <v>-1.4800000000000001E-2</v>
      </c>
      <c r="CQ69">
        <v>1.84E-2</v>
      </c>
      <c r="CR69">
        <v>2.1600000000000001E-2</v>
      </c>
      <c r="CS69">
        <v>-1.5100000000000001E-2</v>
      </c>
      <c r="CT69">
        <v>6.4999999999999997E-3</v>
      </c>
      <c r="CU69">
        <v>1.24E-2</v>
      </c>
      <c r="CW69">
        <v>3.0700000000000002E-2</v>
      </c>
      <c r="CY69">
        <v>-2.6857142857142852E-3</v>
      </c>
      <c r="CZ69">
        <v>4.4461538461538462E-3</v>
      </c>
    </row>
    <row r="70" spans="1:104" x14ac:dyDescent="0.25">
      <c r="A70" t="s">
        <v>69</v>
      </c>
      <c r="B70">
        <v>2.7000000000000001E-3</v>
      </c>
      <c r="C70">
        <v>-3.73E-2</v>
      </c>
      <c r="F70">
        <v>-2.52E-2</v>
      </c>
      <c r="G70">
        <v>2.9600000000000001E-2</v>
      </c>
      <c r="H70">
        <v>1.4500000000000001E-2</v>
      </c>
      <c r="I70">
        <v>-1.35E-2</v>
      </c>
      <c r="J70">
        <v>2.93E-2</v>
      </c>
      <c r="K70">
        <v>-4.7999999999999996E-3</v>
      </c>
      <c r="L70">
        <v>-1.52E-2</v>
      </c>
      <c r="M70">
        <v>1.23E-2</v>
      </c>
      <c r="N70">
        <v>2.3699999999999999E-2</v>
      </c>
      <c r="O70">
        <v>1.4800000000000001E-2</v>
      </c>
      <c r="Q70">
        <v>1.9599999999999999E-2</v>
      </c>
      <c r="R70">
        <v>-2.9000000000000001E-2</v>
      </c>
      <c r="S70">
        <v>6.9999999999999999E-4</v>
      </c>
      <c r="T70">
        <v>-4.5999999999999999E-3</v>
      </c>
      <c r="U70">
        <v>-3.5700000000000003E-2</v>
      </c>
      <c r="V70">
        <v>-4.6300000000000001E-2</v>
      </c>
      <c r="X70">
        <v>-2.92E-2</v>
      </c>
      <c r="AA70">
        <v>2.7699999999999999E-2</v>
      </c>
      <c r="AB70">
        <v>-2.9100000000000001E-2</v>
      </c>
      <c r="AD70">
        <v>3.8199999999999998E-2</v>
      </c>
      <c r="AE70">
        <v>-6.1699999999999998E-2</v>
      </c>
      <c r="AF70">
        <v>-4.07E-2</v>
      </c>
      <c r="AG70">
        <v>1.2E-2</v>
      </c>
      <c r="AI70">
        <v>6.3700000000000007E-2</v>
      </c>
      <c r="AJ70">
        <v>1.9900000000000001E-2</v>
      </c>
      <c r="AL70">
        <v>-3.3399999999999999E-2</v>
      </c>
      <c r="AO70">
        <v>-5.0000000000000001E-4</v>
      </c>
      <c r="AQ70">
        <v>5.96E-2</v>
      </c>
      <c r="AS70">
        <v>9.7999999999999997E-3</v>
      </c>
      <c r="AU70">
        <v>-1.41E-2</v>
      </c>
      <c r="AV70">
        <v>1.26E-2</v>
      </c>
      <c r="AX70">
        <v>-3.0999999999999999E-3</v>
      </c>
      <c r="AY70">
        <v>-1.89E-2</v>
      </c>
      <c r="BB70">
        <v>-1.3899999999999999E-2</v>
      </c>
      <c r="BC70">
        <v>-1E-4</v>
      </c>
      <c r="BD70">
        <v>4.5999999999999999E-3</v>
      </c>
      <c r="BE70">
        <v>5.8999999999999997E-2</v>
      </c>
      <c r="BF70">
        <v>1.1900000000000001E-2</v>
      </c>
      <c r="BH70">
        <v>2.2800000000000001E-2</v>
      </c>
      <c r="BI70">
        <v>-6.9999999999999999E-4</v>
      </c>
      <c r="BJ70">
        <v>4.2200000000000001E-2</v>
      </c>
      <c r="BK70">
        <v>3.8199999999999998E-2</v>
      </c>
      <c r="BL70">
        <v>-5.8900000000000001E-2</v>
      </c>
      <c r="BO70">
        <v>2.87E-2</v>
      </c>
      <c r="BP70">
        <v>8.8000000000000005E-3</v>
      </c>
      <c r="BR70">
        <v>-1.0800000000000001E-2</v>
      </c>
      <c r="BS70">
        <v>1.54E-2</v>
      </c>
      <c r="BX70">
        <v>8.8999999999999999E-3</v>
      </c>
      <c r="BY70">
        <v>4.82E-2</v>
      </c>
      <c r="BZ70">
        <v>4.9700000000000001E-2</v>
      </c>
      <c r="CA70">
        <v>2.8199999999999999E-2</v>
      </c>
      <c r="CB70">
        <v>3.8E-3</v>
      </c>
      <c r="CC70">
        <v>-2.75E-2</v>
      </c>
      <c r="CE70">
        <v>6.8999999999999999E-3</v>
      </c>
      <c r="CF70">
        <v>-2.8799999999999999E-2</v>
      </c>
      <c r="CG70">
        <v>1.4999999999999999E-2</v>
      </c>
      <c r="CK70">
        <v>-2.4199999999999999E-2</v>
      </c>
      <c r="CL70">
        <v>2.6800000000000001E-2</v>
      </c>
      <c r="CM70">
        <v>4.3499999999999997E-2</v>
      </c>
      <c r="CN70">
        <v>2.46E-2</v>
      </c>
      <c r="CO70">
        <v>-2.0999999999999999E-3</v>
      </c>
      <c r="CQ70">
        <v>-4.7399999999999998E-2</v>
      </c>
      <c r="CR70">
        <v>8.8999999999999999E-3</v>
      </c>
      <c r="CS70">
        <v>5.3E-3</v>
      </c>
      <c r="CT70">
        <v>4.1599999999999998E-2</v>
      </c>
      <c r="CU70">
        <v>-2.8999999999999998E-3</v>
      </c>
      <c r="CW70">
        <v>3.8300000000000001E-2</v>
      </c>
      <c r="CY70">
        <v>1.702380952380953E-3</v>
      </c>
      <c r="CZ70">
        <v>9.1615384615384623E-3</v>
      </c>
    </row>
    <row r="71" spans="1:104" x14ac:dyDescent="0.25">
      <c r="A71" t="s">
        <v>70</v>
      </c>
      <c r="B71">
        <v>2.2000000000000001E-3</v>
      </c>
      <c r="C71">
        <v>-4.7199999999999999E-2</v>
      </c>
      <c r="F71">
        <v>-1.5100000000000001E-2</v>
      </c>
      <c r="G71">
        <v>8.9999999999999993E-3</v>
      </c>
      <c r="H71">
        <v>2.3400000000000001E-2</v>
      </c>
      <c r="I71">
        <v>-5.9400000000000001E-2</v>
      </c>
      <c r="J71">
        <v>-3.6799999999999999E-2</v>
      </c>
      <c r="K71">
        <v>-6.6E-3</v>
      </c>
      <c r="L71">
        <v>2.3599999999999999E-2</v>
      </c>
      <c r="M71">
        <v>-8.2000000000000007E-3</v>
      </c>
      <c r="N71">
        <v>6.1999999999999998E-3</v>
      </c>
      <c r="O71">
        <v>-4.1500000000000002E-2</v>
      </c>
      <c r="Q71">
        <v>4.8599999999999997E-2</v>
      </c>
      <c r="R71">
        <v>1E-3</v>
      </c>
      <c r="S71">
        <v>1.84E-2</v>
      </c>
      <c r="T71">
        <v>-7.3000000000000001E-3</v>
      </c>
      <c r="U71">
        <v>7.7999999999999996E-3</v>
      </c>
      <c r="V71">
        <v>5.2699999999999997E-2</v>
      </c>
      <c r="X71">
        <v>1.7100000000000001E-2</v>
      </c>
      <c r="AA71">
        <v>-4.0300000000000002E-2</v>
      </c>
      <c r="AB71">
        <v>2.01E-2</v>
      </c>
      <c r="AD71">
        <v>0</v>
      </c>
      <c r="AE71">
        <v>-9.1999999999999998E-3</v>
      </c>
      <c r="AF71">
        <v>3.6299999999999999E-2</v>
      </c>
      <c r="AG71">
        <v>8.6E-3</v>
      </c>
      <c r="AI71">
        <v>-3.7699999999999997E-2</v>
      </c>
      <c r="AJ71">
        <v>-5.0799999999999998E-2</v>
      </c>
      <c r="AL71">
        <v>1.5100000000000001E-2</v>
      </c>
      <c r="AO71">
        <v>-4.07E-2</v>
      </c>
      <c r="AQ71">
        <v>3.8300000000000001E-2</v>
      </c>
      <c r="AS71">
        <v>-4.5199999999999997E-2</v>
      </c>
      <c r="AU71">
        <v>7.1000000000000004E-3</v>
      </c>
      <c r="AV71">
        <v>-4.5499999999999999E-2</v>
      </c>
      <c r="AX71">
        <v>2.5999999999999999E-3</v>
      </c>
      <c r="AY71">
        <v>-1.37E-2</v>
      </c>
      <c r="BB71">
        <v>-5.4699999999999999E-2</v>
      </c>
      <c r="BC71">
        <v>-3.4299999999999997E-2</v>
      </c>
      <c r="BD71">
        <v>-2.8E-3</v>
      </c>
      <c r="BE71">
        <v>0.01</v>
      </c>
      <c r="BF71">
        <v>-1.7299999999999999E-2</v>
      </c>
      <c r="BH71">
        <v>-4.0399999999999998E-2</v>
      </c>
      <c r="BI71">
        <v>3.1899999999999998E-2</v>
      </c>
      <c r="BJ71">
        <v>8.6999999999999994E-3</v>
      </c>
      <c r="BK71">
        <v>-4.2900000000000001E-2</v>
      </c>
      <c r="BL71">
        <v>-1.1000000000000001E-3</v>
      </c>
      <c r="BO71">
        <v>2.06E-2</v>
      </c>
      <c r="BP71">
        <v>-1.46E-2</v>
      </c>
      <c r="BR71">
        <v>-1.1599999999999999E-2</v>
      </c>
      <c r="BS71">
        <v>2.6800000000000001E-2</v>
      </c>
      <c r="BX71">
        <v>3.1600000000000003E-2</v>
      </c>
      <c r="BY71">
        <v>-1.7999999999999999E-2</v>
      </c>
      <c r="BZ71">
        <v>1.7399999999999999E-2</v>
      </c>
      <c r="CA71">
        <v>-1.7500000000000002E-2</v>
      </c>
      <c r="CB71">
        <v>-1.43E-2</v>
      </c>
      <c r="CC71">
        <v>-5.1000000000000004E-3</v>
      </c>
      <c r="CF71">
        <v>-5.6099999999999997E-2</v>
      </c>
      <c r="CG71">
        <v>2.1499999999999998E-2</v>
      </c>
      <c r="CK71">
        <v>-8.6999999999999994E-3</v>
      </c>
      <c r="CL71">
        <v>2.1600000000000001E-2</v>
      </c>
      <c r="CM71">
        <v>3.0499999999999999E-2</v>
      </c>
      <c r="CN71">
        <v>2.7699999999999999E-2</v>
      </c>
      <c r="CO71">
        <v>2.0999999999999999E-3</v>
      </c>
      <c r="CQ71">
        <v>2.8500000000000001E-2</v>
      </c>
      <c r="CR71">
        <v>-6.8999999999999999E-3</v>
      </c>
      <c r="CS71">
        <v>-1.5900000000000001E-2</v>
      </c>
      <c r="CT71">
        <v>-0.12429999999999999</v>
      </c>
      <c r="CU71">
        <v>2.4400000000000002E-2</v>
      </c>
      <c r="CW71">
        <v>-4.5600000000000002E-2</v>
      </c>
      <c r="CY71">
        <v>-6.3857142857142854E-3</v>
      </c>
      <c r="CZ71">
        <v>-5.1959999999999992E-3</v>
      </c>
    </row>
    <row r="72" spans="1:104" x14ac:dyDescent="0.25">
      <c r="A72" t="s">
        <v>71</v>
      </c>
      <c r="B72">
        <v>2.7000000000000001E-3</v>
      </c>
      <c r="C72">
        <v>-2.0500000000000001E-2</v>
      </c>
      <c r="F72">
        <v>-8.2000000000000007E-3</v>
      </c>
      <c r="G72">
        <v>2.1600000000000001E-2</v>
      </c>
      <c r="H72">
        <v>6.0600000000000001E-2</v>
      </c>
      <c r="I72">
        <v>3.8300000000000001E-2</v>
      </c>
      <c r="J72">
        <v>3.7100000000000001E-2</v>
      </c>
      <c r="K72">
        <v>-2.4299999999999999E-2</v>
      </c>
      <c r="L72">
        <v>9.7000000000000003E-3</v>
      </c>
      <c r="M72">
        <v>2.6700000000000002E-2</v>
      </c>
      <c r="N72">
        <v>1.6299999999999999E-2</v>
      </c>
      <c r="O72">
        <v>-5.7000000000000002E-3</v>
      </c>
      <c r="Q72">
        <v>-1.4200000000000001E-2</v>
      </c>
      <c r="R72">
        <v>-1.7299999999999999E-2</v>
      </c>
      <c r="S72">
        <v>1.18E-2</v>
      </c>
      <c r="T72">
        <v>1.5E-3</v>
      </c>
      <c r="U72">
        <v>-5.0000000000000001E-3</v>
      </c>
      <c r="V72">
        <v>3.4200000000000001E-2</v>
      </c>
      <c r="X72">
        <v>-2.4500000000000001E-2</v>
      </c>
      <c r="AA72">
        <v>1.7600000000000001E-2</v>
      </c>
      <c r="AB72">
        <v>-5.62E-2</v>
      </c>
      <c r="AD72">
        <v>1.8599999999999998E-2</v>
      </c>
      <c r="AE72">
        <v>5.0000000000000001E-3</v>
      </c>
      <c r="AF72">
        <v>-3.0999999999999999E-3</v>
      </c>
      <c r="AG72">
        <v>-1.14E-2</v>
      </c>
      <c r="AI72">
        <v>0.1031</v>
      </c>
      <c r="AJ72">
        <v>1E-4</v>
      </c>
      <c r="AL72">
        <v>-1.5599999999999999E-2</v>
      </c>
      <c r="AO72">
        <v>-2.3699999999999999E-2</v>
      </c>
      <c r="AQ72">
        <v>-4.4200000000000003E-2</v>
      </c>
      <c r="AS72">
        <v>4.3200000000000002E-2</v>
      </c>
      <c r="AU72">
        <v>1.7500000000000002E-2</v>
      </c>
      <c r="AV72">
        <v>-3.6600000000000001E-2</v>
      </c>
      <c r="AX72">
        <v>-2.64E-2</v>
      </c>
      <c r="AY72">
        <v>-7.4000000000000003E-3</v>
      </c>
      <c r="BB72">
        <v>5.1499999999999997E-2</v>
      </c>
      <c r="BC72">
        <v>-2.1100000000000001E-2</v>
      </c>
      <c r="BD72">
        <v>2.76E-2</v>
      </c>
      <c r="BE72">
        <v>-1.54E-2</v>
      </c>
      <c r="BF72">
        <v>-3.0700000000000002E-2</v>
      </c>
      <c r="BH72">
        <v>2.7000000000000001E-3</v>
      </c>
      <c r="BI72">
        <v>7.4999999999999997E-3</v>
      </c>
      <c r="BJ72">
        <v>5.28E-2</v>
      </c>
      <c r="BK72">
        <v>-5.0000000000000001E-3</v>
      </c>
      <c r="BL72">
        <v>5.4999999999999997E-3</v>
      </c>
      <c r="BO72">
        <v>5.4999999999999997E-3</v>
      </c>
      <c r="BP72">
        <v>8.3000000000000001E-3</v>
      </c>
      <c r="BR72">
        <v>-2.86E-2</v>
      </c>
      <c r="BS72">
        <v>1.78E-2</v>
      </c>
      <c r="BX72">
        <v>1.6199999999999999E-2</v>
      </c>
      <c r="BY72">
        <v>1.8599999999999998E-2</v>
      </c>
      <c r="BZ72">
        <v>-4.1000000000000002E-2</v>
      </c>
      <c r="CA72">
        <v>-1.49E-2</v>
      </c>
      <c r="CB72">
        <v>-4.5699999999999998E-2</v>
      </c>
      <c r="CC72">
        <v>2.8500000000000001E-2</v>
      </c>
      <c r="CF72">
        <v>2.2599999999999999E-2</v>
      </c>
      <c r="CG72">
        <v>1.5800000000000002E-2</v>
      </c>
      <c r="CK72">
        <v>-3.1199999999999999E-2</v>
      </c>
      <c r="CL72">
        <v>-4.7300000000000002E-2</v>
      </c>
      <c r="CM72">
        <v>5.4199999999999998E-2</v>
      </c>
      <c r="CN72">
        <v>-3.2899999999999999E-2</v>
      </c>
      <c r="CO72">
        <v>1.83E-2</v>
      </c>
      <c r="CQ72">
        <v>-4.9399999999999999E-2</v>
      </c>
      <c r="CR72">
        <v>2.1600000000000001E-2</v>
      </c>
      <c r="CS72">
        <v>4.8999999999999998E-3</v>
      </c>
      <c r="CT72">
        <v>-9.5999999999999992E-3</v>
      </c>
      <c r="CU72">
        <v>-1.21E-2</v>
      </c>
      <c r="CW72">
        <v>6.6199999999999995E-2</v>
      </c>
      <c r="CY72">
        <v>4.6071428571428574E-3</v>
      </c>
      <c r="CZ72">
        <v>-5.4799999999999955E-4</v>
      </c>
    </row>
    <row r="73" spans="1:104" x14ac:dyDescent="0.25">
      <c r="A73" t="s">
        <v>72</v>
      </c>
      <c r="B73">
        <v>3.0999999999999999E-3</v>
      </c>
      <c r="C73">
        <v>8.3900000000000002E-2</v>
      </c>
      <c r="F73">
        <v>1.38E-2</v>
      </c>
      <c r="G73">
        <v>4.5699999999999998E-2</v>
      </c>
      <c r="H73">
        <v>8.3900000000000002E-2</v>
      </c>
      <c r="I73">
        <v>1.04E-2</v>
      </c>
      <c r="J73">
        <v>-3.8800000000000001E-2</v>
      </c>
      <c r="K73">
        <v>4.7000000000000002E-3</v>
      </c>
      <c r="L73">
        <v>4.5100000000000001E-2</v>
      </c>
      <c r="M73">
        <v>1.9300000000000001E-2</v>
      </c>
      <c r="N73">
        <v>8.0999999999999996E-3</v>
      </c>
      <c r="O73">
        <v>1.9900000000000001E-2</v>
      </c>
      <c r="Q73">
        <v>8.5000000000000006E-3</v>
      </c>
      <c r="R73">
        <v>2.3300000000000001E-2</v>
      </c>
      <c r="S73">
        <v>-6.4000000000000003E-3</v>
      </c>
      <c r="T73">
        <v>2.7400000000000001E-2</v>
      </c>
      <c r="U73">
        <v>-6.4999999999999997E-3</v>
      </c>
      <c r="V73">
        <v>-2.35E-2</v>
      </c>
      <c r="X73">
        <v>-2.35E-2</v>
      </c>
      <c r="AA73">
        <v>5.4399999999999997E-2</v>
      </c>
      <c r="AB73">
        <v>9.7000000000000003E-3</v>
      </c>
      <c r="AD73">
        <v>4.0399999999999998E-2</v>
      </c>
      <c r="AE73">
        <v>2.4899999999999999E-2</v>
      </c>
      <c r="AF73">
        <v>-1.83E-2</v>
      </c>
      <c r="AG73">
        <v>-9.4999999999999998E-3</v>
      </c>
      <c r="AI73">
        <v>-5.7000000000000002E-3</v>
      </c>
      <c r="AJ73">
        <v>1.9E-3</v>
      </c>
      <c r="AL73">
        <v>7.4999999999999997E-3</v>
      </c>
      <c r="AO73">
        <v>-1.9099999999999999E-2</v>
      </c>
      <c r="AQ73">
        <v>-1.43E-2</v>
      </c>
      <c r="AS73">
        <v>4.2700000000000002E-2</v>
      </c>
      <c r="AU73">
        <v>4.7600000000000003E-2</v>
      </c>
      <c r="AV73">
        <v>3.5400000000000001E-2</v>
      </c>
      <c r="AX73">
        <v>-6.1899999999999997E-2</v>
      </c>
      <c r="AY73">
        <v>1.04E-2</v>
      </c>
      <c r="BB73">
        <v>4.65E-2</v>
      </c>
      <c r="BC73">
        <v>7.3000000000000001E-3</v>
      </c>
      <c r="BD73">
        <v>1.9900000000000001E-2</v>
      </c>
      <c r="BE73">
        <v>3.2599999999999997E-2</v>
      </c>
      <c r="BF73">
        <v>6.3799999999999996E-2</v>
      </c>
      <c r="BH73">
        <v>8.9999999999999998E-4</v>
      </c>
      <c r="BI73">
        <v>9.7999999999999997E-3</v>
      </c>
      <c r="BJ73">
        <v>-1.5E-3</v>
      </c>
      <c r="BK73">
        <v>2.1600000000000001E-2</v>
      </c>
      <c r="BL73">
        <v>3.1600000000000003E-2</v>
      </c>
      <c r="BO73">
        <v>5.9799999999999999E-2</v>
      </c>
      <c r="BP73">
        <v>3.6700000000000003E-2</v>
      </c>
      <c r="BR73">
        <v>-2.1600000000000001E-2</v>
      </c>
      <c r="BS73">
        <v>-2.3E-3</v>
      </c>
      <c r="BX73">
        <v>-4.2799999999999998E-2</v>
      </c>
      <c r="BY73">
        <v>4.4299999999999999E-2</v>
      </c>
      <c r="BZ73">
        <v>-8.6499999999999994E-2</v>
      </c>
      <c r="CA73">
        <v>-3.6200000000000003E-2</v>
      </c>
      <c r="CB73">
        <v>2.7900000000000001E-2</v>
      </c>
      <c r="CC73">
        <v>4.0300000000000002E-2</v>
      </c>
      <c r="CF73">
        <v>2.0299999999999999E-2</v>
      </c>
      <c r="CG73">
        <v>3.8999999999999998E-3</v>
      </c>
      <c r="CK73">
        <v>2.2000000000000001E-3</v>
      </c>
      <c r="CL73">
        <v>1.14E-2</v>
      </c>
      <c r="CM73">
        <v>-0.02</v>
      </c>
      <c r="CN73">
        <v>-9.1000000000000004E-3</v>
      </c>
      <c r="CO73">
        <v>1.6799999999999999E-2</v>
      </c>
      <c r="CQ73">
        <v>-1.49E-2</v>
      </c>
      <c r="CR73">
        <v>-1.9900000000000001E-2</v>
      </c>
      <c r="CS73">
        <v>2.1899999999999999E-2</v>
      </c>
      <c r="CT73">
        <v>1.77E-2</v>
      </c>
      <c r="CU73">
        <v>1.34E-2</v>
      </c>
      <c r="CW73">
        <v>-4.3400000000000001E-2</v>
      </c>
      <c r="CY73">
        <v>1.4778571428571431E-2</v>
      </c>
      <c r="CZ73">
        <v>2.9239999999999999E-3</v>
      </c>
    </row>
    <row r="74" spans="1:104" x14ac:dyDescent="0.25">
      <c r="A74" t="s">
        <v>73</v>
      </c>
      <c r="B74">
        <v>2.5000000000000001E-3</v>
      </c>
      <c r="C74">
        <v>1.5E-3</v>
      </c>
      <c r="F74">
        <v>3.3E-3</v>
      </c>
      <c r="G74">
        <v>3.2800000000000003E-2</v>
      </c>
      <c r="H74">
        <v>1.17E-2</v>
      </c>
      <c r="I74">
        <v>-1.03E-2</v>
      </c>
      <c r="J74">
        <v>-0.02</v>
      </c>
      <c r="K74">
        <v>9.2999999999999992E-3</v>
      </c>
      <c r="L74">
        <v>2.63E-2</v>
      </c>
      <c r="M74">
        <v>0.03</v>
      </c>
      <c r="N74">
        <v>-6.9999999999999999E-4</v>
      </c>
      <c r="O74">
        <v>-1.5E-3</v>
      </c>
      <c r="Q74">
        <v>-2.4E-2</v>
      </c>
      <c r="R74">
        <v>1.5900000000000001E-2</v>
      </c>
      <c r="T74">
        <v>3.5299999999999998E-2</v>
      </c>
      <c r="U74">
        <v>6.3E-3</v>
      </c>
      <c r="V74">
        <v>4.36E-2</v>
      </c>
      <c r="X74">
        <v>1.8499999999999999E-2</v>
      </c>
      <c r="AA74">
        <v>-1.7299999999999999E-2</v>
      </c>
      <c r="AB74">
        <v>2.1100000000000001E-2</v>
      </c>
      <c r="AD74">
        <v>8.6999999999999994E-3</v>
      </c>
      <c r="AE74">
        <v>-5.8799999999999998E-2</v>
      </c>
      <c r="AF74">
        <v>-1.12E-2</v>
      </c>
      <c r="AG74">
        <v>7.1000000000000004E-3</v>
      </c>
      <c r="AI74">
        <v>6.4600000000000005E-2</v>
      </c>
      <c r="AJ74">
        <v>0.1079</v>
      </c>
      <c r="AL74">
        <v>1.8599999999999998E-2</v>
      </c>
      <c r="AO74">
        <v>-1.1599999999999999E-2</v>
      </c>
      <c r="AQ74">
        <v>-8.3000000000000001E-3</v>
      </c>
      <c r="AS74">
        <v>8.5999999999999993E-2</v>
      </c>
      <c r="AU74">
        <v>-7.8100000000000003E-2</v>
      </c>
      <c r="AV74">
        <v>3.9699999999999999E-2</v>
      </c>
      <c r="AX74">
        <v>5.8000000000000003E-2</v>
      </c>
      <c r="AY74">
        <v>2.1600000000000001E-2</v>
      </c>
      <c r="BB74">
        <v>-2.3E-3</v>
      </c>
      <c r="BC74">
        <v>-1.9400000000000001E-2</v>
      </c>
      <c r="BD74">
        <v>5.4199999999999998E-2</v>
      </c>
      <c r="BE74">
        <v>9.5799999999999996E-2</v>
      </c>
      <c r="BF74">
        <v>6.1000000000000004E-3</v>
      </c>
      <c r="BH74">
        <v>3.15E-2</v>
      </c>
      <c r="BI74">
        <v>8.6E-3</v>
      </c>
      <c r="BJ74">
        <v>6.88E-2</v>
      </c>
      <c r="BK74">
        <v>1.9699999999999999E-2</v>
      </c>
      <c r="BL74">
        <v>-1.52E-2</v>
      </c>
      <c r="BO74">
        <v>5.0900000000000001E-2</v>
      </c>
      <c r="BP74">
        <v>2.12E-2</v>
      </c>
      <c r="BR74">
        <v>-3.9399999999999998E-2</v>
      </c>
      <c r="BS74">
        <v>5.5599999999999997E-2</v>
      </c>
      <c r="BX74">
        <v>2.24E-2</v>
      </c>
      <c r="BY74">
        <v>-2.3800000000000002E-2</v>
      </c>
      <c r="BZ74">
        <v>-3.0000000000000001E-3</v>
      </c>
      <c r="CA74">
        <v>4.87E-2</v>
      </c>
      <c r="CB74">
        <v>-1.8700000000000001E-2</v>
      </c>
      <c r="CC74">
        <v>2.24E-2</v>
      </c>
      <c r="CF74">
        <v>0.1125</v>
      </c>
      <c r="CG74">
        <v>-2.12E-2</v>
      </c>
      <c r="CK74">
        <v>2.5700000000000001E-2</v>
      </c>
      <c r="CL74">
        <v>6.6400000000000001E-2</v>
      </c>
      <c r="CM74">
        <v>-7.7000000000000002E-3</v>
      </c>
      <c r="CN74">
        <v>3.9300000000000002E-2</v>
      </c>
      <c r="CO74">
        <v>1.3899999999999999E-2</v>
      </c>
      <c r="CQ74">
        <v>-6.3100000000000003E-2</v>
      </c>
      <c r="CR74">
        <v>-4.4999999999999997E-3</v>
      </c>
      <c r="CS74">
        <v>3.3099999999999997E-2</v>
      </c>
      <c r="CT74">
        <v>5.4000000000000003E-3</v>
      </c>
      <c r="CU74">
        <v>-8.2000000000000007E-3</v>
      </c>
      <c r="CW74">
        <v>-3.15E-2</v>
      </c>
      <c r="CY74">
        <v>1.6324390243902441E-2</v>
      </c>
      <c r="CZ74">
        <v>1.2036E-2</v>
      </c>
    </row>
    <row r="75" spans="1:104" x14ac:dyDescent="0.25">
      <c r="A75" t="s">
        <v>74</v>
      </c>
      <c r="B75">
        <v>3.2000000000000002E-3</v>
      </c>
      <c r="C75">
        <v>8.8000000000000005E-3</v>
      </c>
      <c r="F75">
        <v>-2.0000000000000001E-4</v>
      </c>
      <c r="G75">
        <v>4.3E-3</v>
      </c>
      <c r="H75">
        <v>4.1500000000000002E-2</v>
      </c>
      <c r="I75">
        <v>-3.6299999999999999E-2</v>
      </c>
      <c r="J75">
        <v>-2.8299999999999999E-2</v>
      </c>
      <c r="K75">
        <v>8.6E-3</v>
      </c>
      <c r="L75">
        <v>-1.0500000000000001E-2</v>
      </c>
      <c r="M75">
        <v>2.46E-2</v>
      </c>
      <c r="N75">
        <v>1.2699999999999999E-2</v>
      </c>
      <c r="O75">
        <v>-2.0899999999999998E-2</v>
      </c>
      <c r="Q75">
        <v>1.5800000000000002E-2</v>
      </c>
      <c r="R75">
        <v>-6.7999999999999996E-3</v>
      </c>
      <c r="T75">
        <v>-5.5399999999999998E-2</v>
      </c>
      <c r="U75">
        <v>-6.7000000000000002E-3</v>
      </c>
      <c r="V75">
        <v>-6.25E-2</v>
      </c>
      <c r="X75">
        <v>7.1999999999999998E-3</v>
      </c>
      <c r="AA75">
        <v>-8.0999999999999996E-3</v>
      </c>
      <c r="AB75">
        <v>-1.1999999999999999E-3</v>
      </c>
      <c r="AD75">
        <v>-0.02</v>
      </c>
      <c r="AE75">
        <v>1.0999999999999999E-2</v>
      </c>
      <c r="AF75">
        <v>5.3800000000000001E-2</v>
      </c>
      <c r="AG75">
        <v>1.1599999999999999E-2</v>
      </c>
      <c r="AI75">
        <v>-0.13980000000000001</v>
      </c>
      <c r="AJ75">
        <v>5.3400000000000003E-2</v>
      </c>
      <c r="AL75">
        <v>5.45E-2</v>
      </c>
      <c r="AO75">
        <v>-5.3100000000000001E-2</v>
      </c>
      <c r="AQ75">
        <v>-3.3799999999999997E-2</v>
      </c>
      <c r="AS75">
        <v>-4.7199999999999999E-2</v>
      </c>
      <c r="AU75">
        <v>7.4800000000000005E-2</v>
      </c>
      <c r="AV75">
        <v>1.4999999999999999E-2</v>
      </c>
      <c r="AX75">
        <v>-5.4100000000000002E-2</v>
      </c>
      <c r="AY75">
        <v>2.7699999999999999E-2</v>
      </c>
      <c r="BB75">
        <v>-3.5900000000000001E-2</v>
      </c>
      <c r="BC75">
        <v>-3.3300000000000003E-2</v>
      </c>
      <c r="BD75">
        <v>-3.2899999999999999E-2</v>
      </c>
      <c r="BE75">
        <v>-2.58E-2</v>
      </c>
      <c r="BF75">
        <v>-1.8700000000000001E-2</v>
      </c>
      <c r="BH75">
        <v>8.2000000000000007E-3</v>
      </c>
      <c r="BI75">
        <v>5.45E-2</v>
      </c>
      <c r="BJ75">
        <v>-2.5600000000000001E-2</v>
      </c>
      <c r="BK75">
        <v>3.7199999999999997E-2</v>
      </c>
      <c r="BL75">
        <v>-1.3899999999999999E-2</v>
      </c>
      <c r="BO75">
        <v>2.1399999999999999E-2</v>
      </c>
      <c r="BP75">
        <v>-4.1000000000000003E-3</v>
      </c>
      <c r="BR75">
        <v>8.0999999999999996E-3</v>
      </c>
      <c r="BS75">
        <v>-2.1000000000000001E-2</v>
      </c>
      <c r="BX75">
        <v>-3.9E-2</v>
      </c>
      <c r="BY75">
        <v>7.3499999999999996E-2</v>
      </c>
      <c r="BZ75">
        <v>4.1999999999999997E-3</v>
      </c>
      <c r="CA75">
        <v>-1.37E-2</v>
      </c>
      <c r="CB75">
        <v>5.1999999999999998E-3</v>
      </c>
      <c r="CC75">
        <v>4.2099999999999999E-2</v>
      </c>
      <c r="CF75">
        <v>1.1999999999999999E-3</v>
      </c>
      <c r="CG75">
        <v>1.1900000000000001E-2</v>
      </c>
      <c r="CK75">
        <v>1.32E-2</v>
      </c>
      <c r="CL75">
        <v>-1.72E-2</v>
      </c>
      <c r="CM75">
        <v>3.9399999999999998E-2</v>
      </c>
      <c r="CN75">
        <v>-3.04E-2</v>
      </c>
      <c r="CO75">
        <v>-3.5499999999999997E-2</v>
      </c>
      <c r="CQ75">
        <v>0.12770000000000001</v>
      </c>
      <c r="CR75">
        <v>-8.3000000000000001E-3</v>
      </c>
      <c r="CS75">
        <v>-1E-3</v>
      </c>
      <c r="CT75">
        <v>6.4199999999999993E-2</v>
      </c>
      <c r="CU75">
        <v>7.9000000000000008E-3</v>
      </c>
      <c r="CW75">
        <v>-5.5999999999999999E-3</v>
      </c>
      <c r="CY75">
        <v>-6.5634146341463414E-3</v>
      </c>
      <c r="CZ75">
        <v>1.0699999999999999E-2</v>
      </c>
    </row>
    <row r="76" spans="1:104" x14ac:dyDescent="0.25">
      <c r="A76" t="s">
        <v>75</v>
      </c>
      <c r="B76">
        <v>1.4E-3</v>
      </c>
      <c r="C76">
        <v>1.5100000000000001E-2</v>
      </c>
      <c r="F76">
        <v>3.9300000000000002E-2</v>
      </c>
      <c r="G76">
        <v>9.2100000000000001E-2</v>
      </c>
      <c r="H76">
        <v>-9.1499999999999998E-2</v>
      </c>
      <c r="I76">
        <v>-3.2500000000000001E-2</v>
      </c>
      <c r="J76">
        <v>3.7199999999999997E-2</v>
      </c>
      <c r="K76">
        <v>1.4E-3</v>
      </c>
      <c r="L76">
        <v>2.3400000000000001E-2</v>
      </c>
      <c r="M76">
        <v>1.52E-2</v>
      </c>
      <c r="N76">
        <v>-3.5999999999999999E-3</v>
      </c>
      <c r="O76">
        <v>-9.4999999999999998E-3</v>
      </c>
      <c r="Q76">
        <v>4.0599999999999997E-2</v>
      </c>
      <c r="R76">
        <v>2.53E-2</v>
      </c>
      <c r="T76">
        <v>-3.7000000000000002E-3</v>
      </c>
      <c r="U76">
        <v>-1.5E-3</v>
      </c>
      <c r="V76">
        <v>9.4799999999999995E-2</v>
      </c>
      <c r="X76">
        <v>4.24E-2</v>
      </c>
      <c r="AA76">
        <v>1.6799999999999999E-2</v>
      </c>
      <c r="AB76">
        <v>3.6799999999999999E-2</v>
      </c>
      <c r="AD76">
        <v>5.7999999999999996E-3</v>
      </c>
      <c r="AE76">
        <v>-6.9500000000000006E-2</v>
      </c>
      <c r="AF76">
        <v>-8.8000000000000005E-3</v>
      </c>
      <c r="AG76">
        <v>1.5E-3</v>
      </c>
      <c r="AI76">
        <v>-6.25E-2</v>
      </c>
      <c r="AJ76">
        <v>4.8800000000000003E-2</v>
      </c>
      <c r="AL76">
        <v>-3.4000000000000002E-2</v>
      </c>
      <c r="AO76">
        <v>-3.8399999999999997E-2</v>
      </c>
      <c r="AQ76">
        <v>-3.8300000000000001E-2</v>
      </c>
      <c r="AS76">
        <v>3.3799999999999997E-2</v>
      </c>
      <c r="AU76">
        <v>-5.9299999999999999E-2</v>
      </c>
      <c r="AV76">
        <v>3.1399999999999997E-2</v>
      </c>
      <c r="AX76">
        <v>0</v>
      </c>
      <c r="AY76">
        <v>7.7399999999999997E-2</v>
      </c>
      <c r="BB76">
        <v>1.3599999999999999E-2</v>
      </c>
      <c r="BC76">
        <v>5.7999999999999996E-3</v>
      </c>
      <c r="BD76">
        <v>5.1400000000000001E-2</v>
      </c>
      <c r="BE76">
        <v>4.1700000000000001E-2</v>
      </c>
      <c r="BF76">
        <v>-3.9100000000000003E-2</v>
      </c>
      <c r="BH76">
        <v>1.7399999999999999E-2</v>
      </c>
      <c r="BI76">
        <v>6.1999999999999998E-3</v>
      </c>
      <c r="BJ76">
        <v>5.2299999999999999E-2</v>
      </c>
      <c r="BK76">
        <v>3.4599999999999999E-2</v>
      </c>
      <c r="BL76">
        <v>-4.3299999999999998E-2</v>
      </c>
      <c r="BO76">
        <v>1.0699999999999999E-2</v>
      </c>
      <c r="BP76">
        <v>1.18E-2</v>
      </c>
      <c r="BR76">
        <v>1.6400000000000001E-2</v>
      </c>
      <c r="BS76">
        <v>4.2700000000000002E-2</v>
      </c>
      <c r="BX76">
        <v>-1.7100000000000001E-2</v>
      </c>
      <c r="BY76">
        <v>-8.5000000000000006E-3</v>
      </c>
      <c r="BZ76">
        <v>-2.7799999999999998E-2</v>
      </c>
      <c r="CA76">
        <v>1.26E-2</v>
      </c>
      <c r="CB76">
        <v>-7.4999999999999997E-3</v>
      </c>
      <c r="CC76">
        <v>-3.2000000000000002E-3</v>
      </c>
      <c r="CF76">
        <v>9.0399999999999994E-2</v>
      </c>
      <c r="CG76">
        <v>6.4699999999999994E-2</v>
      </c>
      <c r="CK76">
        <v>7.7000000000000002E-3</v>
      </c>
      <c r="CL76">
        <v>1.5E-3</v>
      </c>
      <c r="CM76">
        <v>-3.6200000000000003E-2</v>
      </c>
      <c r="CN76">
        <v>-3.3599999999999998E-2</v>
      </c>
      <c r="CO76">
        <v>2.9499999999999998E-2</v>
      </c>
      <c r="CQ76">
        <v>-6.9599999999999995E-2</v>
      </c>
      <c r="CR76">
        <v>-3.1099999999999999E-2</v>
      </c>
      <c r="CS76">
        <v>5.28E-2</v>
      </c>
      <c r="CT76">
        <v>-3.6999999999999998E-2</v>
      </c>
      <c r="CU76">
        <v>3.0000000000000001E-3</v>
      </c>
      <c r="CW76">
        <v>7.2499999999999995E-2</v>
      </c>
      <c r="CY76">
        <v>9.153658536585365E-3</v>
      </c>
      <c r="CZ76">
        <v>5.4400000000000013E-3</v>
      </c>
    </row>
    <row r="77" spans="1:104" x14ac:dyDescent="0.25">
      <c r="A77" t="s">
        <v>76</v>
      </c>
      <c r="B77">
        <v>2.8E-3</v>
      </c>
      <c r="C77">
        <v>7.0699999999999999E-2</v>
      </c>
      <c r="F77">
        <v>-3.9399999999999998E-2</v>
      </c>
      <c r="G77">
        <v>-4.0899999999999999E-2</v>
      </c>
      <c r="H77">
        <v>5.6300000000000003E-2</v>
      </c>
      <c r="I77">
        <v>1.0999999999999999E-2</v>
      </c>
      <c r="J77">
        <v>-1.41E-2</v>
      </c>
      <c r="K77">
        <v>-2.4799999999999999E-2</v>
      </c>
      <c r="L77">
        <v>-1.1000000000000001E-3</v>
      </c>
      <c r="M77">
        <v>1.2200000000000001E-2</v>
      </c>
      <c r="N77">
        <v>-4.4000000000000003E-3</v>
      </c>
      <c r="O77">
        <v>-3.7100000000000001E-2</v>
      </c>
      <c r="Q77">
        <v>3.15E-2</v>
      </c>
      <c r="R77">
        <v>-1.09E-2</v>
      </c>
      <c r="T77">
        <v>-3.8800000000000001E-2</v>
      </c>
      <c r="U77">
        <v>-1.2E-2</v>
      </c>
      <c r="V77">
        <v>3.5200000000000002E-2</v>
      </c>
      <c r="X77">
        <v>-6.4000000000000003E-3</v>
      </c>
      <c r="AA77">
        <v>-8.3999999999999995E-3</v>
      </c>
      <c r="AB77">
        <v>-4.0300000000000002E-2</v>
      </c>
      <c r="AD77">
        <v>-5.4999999999999997E-3</v>
      </c>
      <c r="AE77">
        <v>7.3000000000000001E-3</v>
      </c>
      <c r="AF77">
        <v>3.0000000000000001E-3</v>
      </c>
      <c r="AG77">
        <v>2.35E-2</v>
      </c>
      <c r="AI77">
        <v>-1.7399999999999999E-2</v>
      </c>
      <c r="AJ77">
        <v>-7.0599999999999996E-2</v>
      </c>
      <c r="AL77">
        <v>2.5999999999999999E-2</v>
      </c>
      <c r="AO77">
        <v>3.1800000000000002E-2</v>
      </c>
      <c r="AQ77">
        <v>-4.0000000000000001E-3</v>
      </c>
      <c r="AS77">
        <v>1.61E-2</v>
      </c>
      <c r="AU77">
        <v>4.6600000000000003E-2</v>
      </c>
      <c r="AV77">
        <v>4.0300000000000002E-2</v>
      </c>
      <c r="AX77">
        <v>-3.9100000000000003E-2</v>
      </c>
      <c r="AY77">
        <v>5.8999999999999999E-3</v>
      </c>
      <c r="BB77">
        <v>-1.9400000000000001E-2</v>
      </c>
      <c r="BC77">
        <v>6.0499999999999998E-2</v>
      </c>
      <c r="BD77">
        <v>-5.5300000000000002E-2</v>
      </c>
      <c r="BE77">
        <v>8.8999999999999999E-3</v>
      </c>
      <c r="BF77">
        <v>-7.6600000000000001E-2</v>
      </c>
      <c r="BH77">
        <v>-1.0500000000000001E-2</v>
      </c>
      <c r="BI77">
        <v>-1.43E-2</v>
      </c>
      <c r="BJ77">
        <v>-7.85E-2</v>
      </c>
      <c r="BK77">
        <v>-1E-3</v>
      </c>
      <c r="BL77">
        <v>-7.2400000000000006E-2</v>
      </c>
      <c r="BO77">
        <v>3.2000000000000001E-2</v>
      </c>
      <c r="BP77">
        <v>8.6999999999999994E-3</v>
      </c>
      <c r="BR77">
        <v>-3.2000000000000001E-2</v>
      </c>
      <c r="BS77">
        <v>-3.5000000000000001E-3</v>
      </c>
      <c r="BX77">
        <v>-2.3300000000000001E-2</v>
      </c>
      <c r="BY77">
        <v>2.0799999999999999E-2</v>
      </c>
      <c r="BZ77">
        <v>1.4E-2</v>
      </c>
      <c r="CA77">
        <v>1.9800000000000002E-2</v>
      </c>
      <c r="CB77">
        <v>2.8500000000000001E-2</v>
      </c>
      <c r="CC77">
        <v>-1.67E-2</v>
      </c>
      <c r="CF77">
        <v>-5.4800000000000001E-2</v>
      </c>
      <c r="CG77">
        <v>3.27E-2</v>
      </c>
      <c r="CK77">
        <v>7.1999999999999998E-3</v>
      </c>
      <c r="CL77">
        <v>-1.83E-2</v>
      </c>
      <c r="CM77">
        <v>-3.5400000000000001E-2</v>
      </c>
      <c r="CN77">
        <v>-4.2500000000000003E-2</v>
      </c>
      <c r="CO77">
        <v>2.8E-3</v>
      </c>
      <c r="CQ77">
        <v>2.7000000000000001E-3</v>
      </c>
      <c r="CR77">
        <v>-1.4200000000000001E-2</v>
      </c>
      <c r="CS77">
        <v>-7.1000000000000004E-3</v>
      </c>
      <c r="CT77">
        <v>-2.0899999999999998E-2</v>
      </c>
      <c r="CU77">
        <v>-3.2000000000000002E-3</v>
      </c>
      <c r="CW77">
        <v>-6.8999999999999999E-3</v>
      </c>
      <c r="CY77">
        <v>-4.4634146341463411E-3</v>
      </c>
      <c r="CZ77">
        <v>-7.3200000000000001E-3</v>
      </c>
    </row>
    <row r="78" spans="1:104" x14ac:dyDescent="0.25">
      <c r="A78" t="s">
        <v>77</v>
      </c>
      <c r="B78">
        <v>2.5000000000000001E-3</v>
      </c>
      <c r="C78">
        <v>-2.3800000000000002E-2</v>
      </c>
      <c r="F78">
        <v>-2.2499999999999999E-2</v>
      </c>
      <c r="G78">
        <v>-7.7000000000000002E-3</v>
      </c>
      <c r="H78">
        <v>-2.0500000000000001E-2</v>
      </c>
      <c r="I78">
        <v>-2.9100000000000001E-2</v>
      </c>
      <c r="J78">
        <v>-3.4799999999999998E-2</v>
      </c>
      <c r="K78">
        <v>-3.5400000000000001E-2</v>
      </c>
      <c r="L78">
        <v>3.1300000000000001E-2</v>
      </c>
      <c r="M78">
        <v>-2.47E-2</v>
      </c>
      <c r="N78">
        <v>3.4099999999999998E-2</v>
      </c>
      <c r="O78">
        <v>2.3300000000000001E-2</v>
      </c>
      <c r="Q78">
        <v>-3.5099999999999999E-2</v>
      </c>
      <c r="R78">
        <v>1.6400000000000001E-2</v>
      </c>
      <c r="T78">
        <v>-1.0699999999999999E-2</v>
      </c>
      <c r="U78">
        <v>2.3300000000000001E-2</v>
      </c>
      <c r="V78">
        <v>7.1999999999999998E-3</v>
      </c>
      <c r="X78">
        <v>2.2000000000000001E-3</v>
      </c>
      <c r="AA78">
        <v>1.46E-2</v>
      </c>
      <c r="AB78">
        <v>-1.7999999999999999E-2</v>
      </c>
      <c r="AD78">
        <v>-1.6999999999999999E-3</v>
      </c>
      <c r="AE78">
        <v>-2.2800000000000001E-2</v>
      </c>
      <c r="AF78">
        <v>-2E-3</v>
      </c>
      <c r="AG78">
        <v>2.8E-3</v>
      </c>
      <c r="AI78">
        <v>-0.11</v>
      </c>
      <c r="AJ78">
        <v>4.36E-2</v>
      </c>
      <c r="AL78">
        <v>2.5700000000000001E-2</v>
      </c>
      <c r="AO78">
        <v>7.7999999999999996E-3</v>
      </c>
      <c r="AQ78">
        <v>3.5099999999999999E-2</v>
      </c>
      <c r="AS78">
        <v>-1.0500000000000001E-2</v>
      </c>
      <c r="AU78">
        <v>7.9000000000000008E-3</v>
      </c>
      <c r="AV78">
        <v>-1.41E-2</v>
      </c>
      <c r="AX78">
        <v>8.48E-2</v>
      </c>
      <c r="AY78">
        <v>2.5600000000000001E-2</v>
      </c>
      <c r="BB78">
        <v>-2.3999999999999998E-3</v>
      </c>
      <c r="BC78">
        <v>3.1E-2</v>
      </c>
      <c r="BD78">
        <v>2.5600000000000001E-2</v>
      </c>
      <c r="BE78">
        <v>-5.6500000000000002E-2</v>
      </c>
      <c r="BF78">
        <v>-1.6999999999999999E-3</v>
      </c>
      <c r="BH78">
        <v>-2.6800000000000001E-2</v>
      </c>
      <c r="BI78">
        <v>-8.0000000000000002E-3</v>
      </c>
      <c r="BJ78">
        <v>-3.4299999999999997E-2</v>
      </c>
      <c r="BK78">
        <v>3.56E-2</v>
      </c>
      <c r="BL78">
        <v>-3.1300000000000001E-2</v>
      </c>
      <c r="BO78">
        <v>2.01E-2</v>
      </c>
      <c r="BP78">
        <v>8.0000000000000002E-3</v>
      </c>
      <c r="BR78">
        <v>4.9799999999999997E-2</v>
      </c>
      <c r="BS78">
        <v>4.4699999999999997E-2</v>
      </c>
      <c r="BX78">
        <v>-8.2000000000000007E-3</v>
      </c>
      <c r="BY78">
        <v>3.9600000000000003E-2</v>
      </c>
      <c r="BZ78">
        <v>2.9899999999999999E-2</v>
      </c>
      <c r="CA78">
        <v>4.4999999999999998E-2</v>
      </c>
      <c r="CB78">
        <v>-8.0000000000000004E-4</v>
      </c>
      <c r="CC78">
        <v>-1.09E-2</v>
      </c>
      <c r="CF78">
        <v>-5.4100000000000002E-2</v>
      </c>
      <c r="CG78">
        <v>1.9599999999999999E-2</v>
      </c>
      <c r="CK78">
        <v>-3.4000000000000002E-2</v>
      </c>
      <c r="CL78">
        <v>-0.111</v>
      </c>
      <c r="CM78">
        <v>-1.8E-3</v>
      </c>
      <c r="CN78">
        <v>2.0400000000000001E-2</v>
      </c>
      <c r="CO78">
        <v>4.4499999999999998E-2</v>
      </c>
      <c r="CQ78">
        <v>5.45E-2</v>
      </c>
      <c r="CR78">
        <v>-5.11E-2</v>
      </c>
      <c r="CS78">
        <v>5.5999999999999999E-3</v>
      </c>
      <c r="CT78">
        <v>-6.9000000000000006E-2</v>
      </c>
      <c r="CU78">
        <v>2.5999999999999999E-2</v>
      </c>
      <c r="CW78">
        <v>4.4000000000000003E-3</v>
      </c>
      <c r="CY78">
        <v>-2.7024390243902438E-3</v>
      </c>
      <c r="CZ78">
        <v>3.0199999999999988E-3</v>
      </c>
    </row>
    <row r="79" spans="1:104" x14ac:dyDescent="0.25">
      <c r="A79" t="s">
        <v>78</v>
      </c>
      <c r="B79">
        <v>2.3999999999999998E-3</v>
      </c>
      <c r="C79">
        <v>1.2999999999999999E-3</v>
      </c>
      <c r="F79">
        <v>-2.3199999999999998E-2</v>
      </c>
      <c r="G79">
        <v>4.9099999999999998E-2</v>
      </c>
      <c r="H79">
        <v>1E-4</v>
      </c>
      <c r="I79">
        <v>5.4999999999999997E-3</v>
      </c>
      <c r="J79">
        <v>1.83E-2</v>
      </c>
      <c r="K79">
        <v>-1.24E-2</v>
      </c>
      <c r="L79">
        <v>-4.7000000000000002E-3</v>
      </c>
      <c r="M79">
        <v>-7.4000000000000003E-3</v>
      </c>
      <c r="N79">
        <v>2.3199999999999998E-2</v>
      </c>
      <c r="O79">
        <v>0</v>
      </c>
      <c r="Q79">
        <v>1.8800000000000001E-2</v>
      </c>
      <c r="R79">
        <v>6.0000000000000001E-3</v>
      </c>
      <c r="T79">
        <v>5.3999999999999999E-2</v>
      </c>
      <c r="U79">
        <v>1.6000000000000001E-3</v>
      </c>
      <c r="V79">
        <v>8.3799999999999999E-2</v>
      </c>
      <c r="X79">
        <v>1.34E-2</v>
      </c>
      <c r="AA79">
        <v>1.32E-2</v>
      </c>
      <c r="AB79">
        <v>-4.7000000000000002E-3</v>
      </c>
      <c r="AD79">
        <v>4.3799999999999999E-2</v>
      </c>
      <c r="AE79">
        <v>-3.1099999999999999E-2</v>
      </c>
      <c r="AF79">
        <v>-2.6499999999999999E-2</v>
      </c>
      <c r="AG79">
        <v>2.5999999999999999E-3</v>
      </c>
      <c r="AI79">
        <v>4.2500000000000003E-2</v>
      </c>
      <c r="AJ79">
        <v>1.8200000000000001E-2</v>
      </c>
      <c r="AL79">
        <v>-8.0999999999999996E-3</v>
      </c>
      <c r="AO79">
        <v>-5.1999999999999998E-3</v>
      </c>
      <c r="AQ79">
        <v>3.32E-2</v>
      </c>
      <c r="AR79">
        <v>1.9800000000000002E-2</v>
      </c>
      <c r="AS79">
        <v>6.7599999999999993E-2</v>
      </c>
      <c r="AU79">
        <v>-6.25E-2</v>
      </c>
      <c r="AV79">
        <v>-4.1300000000000003E-2</v>
      </c>
      <c r="AX79">
        <v>2.2000000000000001E-3</v>
      </c>
      <c r="AY79">
        <v>-4.6199999999999998E-2</v>
      </c>
      <c r="BB79">
        <v>-4.2500000000000003E-2</v>
      </c>
      <c r="BC79">
        <v>3.61E-2</v>
      </c>
      <c r="BD79">
        <v>-4.1000000000000003E-3</v>
      </c>
      <c r="BE79">
        <v>-5.5599999999999997E-2</v>
      </c>
      <c r="BF79">
        <v>-4.7800000000000002E-2</v>
      </c>
      <c r="BH79">
        <v>-2E-3</v>
      </c>
      <c r="BI79">
        <v>2.5100000000000001E-2</v>
      </c>
      <c r="BJ79">
        <v>1.9800000000000002E-2</v>
      </c>
      <c r="BK79">
        <v>-4.8999999999999998E-3</v>
      </c>
      <c r="BL79">
        <v>-4.2000000000000003E-2</v>
      </c>
      <c r="BO79">
        <v>5.7299999999999997E-2</v>
      </c>
      <c r="BP79">
        <v>2.5999999999999999E-2</v>
      </c>
      <c r="BR79">
        <v>-1.2500000000000001E-2</v>
      </c>
      <c r="BS79">
        <v>4.2299999999999997E-2</v>
      </c>
      <c r="BX79">
        <v>-1.9099999999999999E-2</v>
      </c>
      <c r="BY79">
        <v>1.66E-2</v>
      </c>
      <c r="BZ79">
        <v>4.24E-2</v>
      </c>
      <c r="CA79">
        <v>4.5999999999999999E-3</v>
      </c>
      <c r="CB79">
        <v>4.7999999999999996E-3</v>
      </c>
      <c r="CC79">
        <v>3.8100000000000002E-2</v>
      </c>
      <c r="CF79">
        <v>-3.7900000000000003E-2</v>
      </c>
      <c r="CG79">
        <v>3.5200000000000002E-2</v>
      </c>
      <c r="CK79">
        <v>7.0000000000000001E-3</v>
      </c>
      <c r="CL79">
        <v>1.6999999999999999E-3</v>
      </c>
      <c r="CM79">
        <v>1.67E-2</v>
      </c>
      <c r="CN79">
        <v>2.24E-2</v>
      </c>
      <c r="CO79">
        <v>4.0000000000000002E-4</v>
      </c>
      <c r="CQ79">
        <v>4.07E-2</v>
      </c>
      <c r="CR79">
        <v>4.5900000000000003E-2</v>
      </c>
      <c r="CS79">
        <v>5.5800000000000002E-2</v>
      </c>
      <c r="CT79">
        <v>7.5600000000000001E-2</v>
      </c>
      <c r="CU79">
        <v>-6.4000000000000003E-3</v>
      </c>
      <c r="CW79">
        <v>5.8599999999999999E-2</v>
      </c>
      <c r="CY79">
        <v>4.1404761904761909E-3</v>
      </c>
      <c r="CZ79">
        <v>1.8772E-2</v>
      </c>
    </row>
    <row r="80" spans="1:104" x14ac:dyDescent="0.25">
      <c r="A80" t="s">
        <v>79</v>
      </c>
      <c r="B80">
        <v>2.5000000000000001E-3</v>
      </c>
      <c r="C80">
        <v>2E-3</v>
      </c>
      <c r="F80">
        <v>-3.7999999999999999E-2</v>
      </c>
      <c r="G80">
        <v>2.24E-2</v>
      </c>
      <c r="H80">
        <v>2.5100000000000001E-2</v>
      </c>
      <c r="I80">
        <v>5.7599999999999998E-2</v>
      </c>
      <c r="J80">
        <v>1.7899999999999999E-2</v>
      </c>
      <c r="K80">
        <v>4.3200000000000002E-2</v>
      </c>
      <c r="L80">
        <v>-1.77E-2</v>
      </c>
      <c r="M80">
        <v>3.1300000000000001E-2</v>
      </c>
      <c r="N80">
        <v>1.8599999999999998E-2</v>
      </c>
      <c r="O80">
        <v>1.8200000000000001E-2</v>
      </c>
      <c r="P80">
        <v>1.9E-2</v>
      </c>
      <c r="Q80">
        <v>-1.3599999999999999E-2</v>
      </c>
      <c r="R80">
        <v>2.7E-2</v>
      </c>
      <c r="T80">
        <v>2.9100000000000001E-2</v>
      </c>
      <c r="U80">
        <v>2.7699999999999999E-2</v>
      </c>
      <c r="V80">
        <v>-6.4799999999999996E-2</v>
      </c>
      <c r="X80">
        <v>-0.02</v>
      </c>
      <c r="AA80">
        <v>-1.1000000000000001E-3</v>
      </c>
      <c r="AB80">
        <v>2.6800000000000001E-2</v>
      </c>
      <c r="AD80">
        <v>-1.67E-2</v>
      </c>
      <c r="AE80">
        <v>4.5499999999999999E-2</v>
      </c>
      <c r="AF80">
        <v>-9.4999999999999998E-3</v>
      </c>
      <c r="AG80">
        <v>1.5900000000000001E-2</v>
      </c>
      <c r="AI80">
        <v>2.3300000000000001E-2</v>
      </c>
      <c r="AJ80">
        <v>6.6500000000000004E-2</v>
      </c>
      <c r="AL80">
        <v>2.0799999999999999E-2</v>
      </c>
      <c r="AO80">
        <v>1.5E-3</v>
      </c>
      <c r="AQ80">
        <v>5.1999999999999998E-3</v>
      </c>
      <c r="AR80">
        <v>-3.0700000000000002E-2</v>
      </c>
      <c r="AS80">
        <v>2.4400000000000002E-2</v>
      </c>
      <c r="AU80">
        <v>3.3700000000000001E-2</v>
      </c>
      <c r="AV80">
        <v>7.0000000000000001E-3</v>
      </c>
      <c r="AX80">
        <v>1.4E-3</v>
      </c>
      <c r="AY80">
        <v>-9.9000000000000008E-3</v>
      </c>
      <c r="BB80">
        <v>1.9199999999999998E-2</v>
      </c>
      <c r="BC80">
        <v>3.6200000000000003E-2</v>
      </c>
      <c r="BD80">
        <v>-2.0500000000000001E-2</v>
      </c>
      <c r="BE80">
        <v>-1.2999999999999999E-2</v>
      </c>
      <c r="BF80">
        <v>4.1599999999999998E-2</v>
      </c>
      <c r="BH80">
        <v>2.47E-2</v>
      </c>
      <c r="BI80">
        <v>-2.1299999999999999E-2</v>
      </c>
      <c r="BJ80">
        <v>-6.7000000000000002E-3</v>
      </c>
      <c r="BK80">
        <v>2.8799999999999999E-2</v>
      </c>
      <c r="BL80">
        <v>1.7299999999999999E-2</v>
      </c>
      <c r="BO80">
        <v>4.6300000000000001E-2</v>
      </c>
      <c r="BP80">
        <v>2.1499999999999998E-2</v>
      </c>
      <c r="BR80">
        <v>5.1499999999999997E-2</v>
      </c>
      <c r="BS80">
        <v>3.44E-2</v>
      </c>
      <c r="BX80">
        <v>2.0799999999999999E-2</v>
      </c>
      <c r="BY80">
        <v>4.36E-2</v>
      </c>
      <c r="BZ80">
        <v>-8.77E-2</v>
      </c>
      <c r="CA80">
        <v>-5.4000000000000003E-3</v>
      </c>
      <c r="CB80">
        <v>2.2200000000000001E-2</v>
      </c>
      <c r="CC80">
        <v>1.9E-2</v>
      </c>
      <c r="CF80">
        <v>7.3499999999999996E-2</v>
      </c>
      <c r="CG80">
        <v>-1.0999999999999999E-2</v>
      </c>
      <c r="CK80">
        <v>-4.1999999999999997E-3</v>
      </c>
      <c r="CL80">
        <v>1.2200000000000001E-2</v>
      </c>
      <c r="CM80">
        <v>5.1799999999999999E-2</v>
      </c>
      <c r="CN80">
        <v>-1.41E-2</v>
      </c>
      <c r="CO80">
        <v>-2.4500000000000001E-2</v>
      </c>
      <c r="CQ80">
        <v>3.9399999999999998E-2</v>
      </c>
      <c r="CR80">
        <v>-2.2200000000000001E-2</v>
      </c>
      <c r="CS80">
        <v>3.1099999999999999E-2</v>
      </c>
      <c r="CT80">
        <v>3.0000000000000001E-3</v>
      </c>
      <c r="CU80">
        <v>1.7299999999999999E-2</v>
      </c>
      <c r="CW80">
        <v>-3.0999999999999999E-3</v>
      </c>
      <c r="CY80">
        <v>1.044883720930233E-2</v>
      </c>
      <c r="CZ80">
        <v>1.4460000000000001E-2</v>
      </c>
    </row>
    <row r="81" spans="1:104" x14ac:dyDescent="0.25">
      <c r="A81" t="s">
        <v>80</v>
      </c>
      <c r="B81">
        <v>1.6999999999999999E-3</v>
      </c>
      <c r="C81">
        <v>7.0400000000000004E-2</v>
      </c>
      <c r="F81">
        <v>-1.5599999999999999E-2</v>
      </c>
      <c r="G81">
        <v>5.6000000000000001E-2</v>
      </c>
      <c r="H81">
        <v>1.18E-2</v>
      </c>
      <c r="I81">
        <v>-4.4999999999999997E-3</v>
      </c>
      <c r="J81">
        <v>2.4799999999999999E-2</v>
      </c>
      <c r="K81">
        <v>5.4899999999999997E-2</v>
      </c>
      <c r="L81">
        <v>-1.1900000000000001E-2</v>
      </c>
      <c r="M81">
        <v>5.7099999999999998E-2</v>
      </c>
      <c r="N81">
        <v>1.29E-2</v>
      </c>
      <c r="O81">
        <v>3.5700000000000003E-2</v>
      </c>
      <c r="P81">
        <v>-8.3000000000000001E-3</v>
      </c>
      <c r="Q81">
        <v>5.7799999999999997E-2</v>
      </c>
      <c r="R81">
        <v>5.5800000000000002E-2</v>
      </c>
      <c r="T81">
        <v>5.4600000000000003E-2</v>
      </c>
      <c r="U81">
        <v>2.1499999999999998E-2</v>
      </c>
      <c r="V81">
        <v>2.8E-3</v>
      </c>
      <c r="X81">
        <v>-1.3599999999999999E-2</v>
      </c>
      <c r="AA81">
        <v>8.0699999999999994E-2</v>
      </c>
      <c r="AB81">
        <v>1.5299999999999999E-2</v>
      </c>
      <c r="AD81">
        <v>1.4200000000000001E-2</v>
      </c>
      <c r="AE81">
        <v>2.0999999999999999E-3</v>
      </c>
      <c r="AF81">
        <v>-2.4500000000000001E-2</v>
      </c>
      <c r="AG81">
        <v>2.98E-2</v>
      </c>
      <c r="AH81">
        <v>5.7099999999999998E-2</v>
      </c>
      <c r="AI81">
        <v>-3.8399999999999997E-2</v>
      </c>
      <c r="AJ81">
        <v>4.7500000000000001E-2</v>
      </c>
      <c r="AL81">
        <v>5.7700000000000001E-2</v>
      </c>
      <c r="AM81">
        <v>6.1600000000000002E-2</v>
      </c>
      <c r="AO81">
        <v>4.4999999999999997E-3</v>
      </c>
      <c r="AQ81">
        <v>1.8499999999999999E-2</v>
      </c>
      <c r="AR81">
        <v>4.4200000000000003E-2</v>
      </c>
      <c r="AS81">
        <v>-1.4E-3</v>
      </c>
      <c r="AU81">
        <v>-4.3799999999999999E-2</v>
      </c>
      <c r="AV81">
        <v>-1.37E-2</v>
      </c>
      <c r="AX81">
        <v>5.9299999999999999E-2</v>
      </c>
      <c r="AY81">
        <v>-8.9999999999999998E-4</v>
      </c>
      <c r="BB81">
        <v>2.8199999999999999E-2</v>
      </c>
      <c r="BC81">
        <v>3.0000000000000001E-3</v>
      </c>
      <c r="BD81">
        <v>-3.3599999999999998E-2</v>
      </c>
      <c r="BE81">
        <v>2.4899999999999999E-2</v>
      </c>
      <c r="BF81">
        <v>1.9199999999999998E-2</v>
      </c>
      <c r="BH81">
        <v>2.81E-2</v>
      </c>
      <c r="BI81">
        <v>2.3400000000000001E-2</v>
      </c>
      <c r="BJ81">
        <v>1.14E-2</v>
      </c>
      <c r="BK81">
        <v>5.9499999999999997E-2</v>
      </c>
      <c r="BL81">
        <v>0</v>
      </c>
      <c r="BO81">
        <v>-1.6199999999999999E-2</v>
      </c>
      <c r="BP81">
        <v>9.7000000000000003E-3</v>
      </c>
      <c r="BR81">
        <v>-1.8599999999999998E-2</v>
      </c>
      <c r="BS81">
        <v>5.1700000000000003E-2</v>
      </c>
      <c r="BX81">
        <v>-2.2000000000000001E-3</v>
      </c>
      <c r="BY81">
        <v>5.4699999999999999E-2</v>
      </c>
      <c r="BZ81">
        <v>-3.5400000000000001E-2</v>
      </c>
      <c r="CA81">
        <v>1.8800000000000001E-2</v>
      </c>
      <c r="CB81">
        <v>8.2100000000000006E-2</v>
      </c>
      <c r="CC81">
        <v>2.8400000000000002E-2</v>
      </c>
      <c r="CF81">
        <v>0.1113</v>
      </c>
      <c r="CG81">
        <v>-1.18E-2</v>
      </c>
      <c r="CK81">
        <v>9.7000000000000003E-3</v>
      </c>
      <c r="CL81">
        <v>-1.7500000000000002E-2</v>
      </c>
      <c r="CM81">
        <v>1.7600000000000001E-2</v>
      </c>
      <c r="CN81">
        <v>2.3E-2</v>
      </c>
      <c r="CO81">
        <v>1.14E-2</v>
      </c>
      <c r="CQ81">
        <v>-1.6799999999999999E-2</v>
      </c>
      <c r="CR81">
        <v>4.24E-2</v>
      </c>
      <c r="CS81">
        <v>5.4300000000000001E-2</v>
      </c>
      <c r="CT81">
        <v>6.1999999999999998E-3</v>
      </c>
      <c r="CU81">
        <v>0</v>
      </c>
      <c r="CW81">
        <v>-2.6499999999999999E-2</v>
      </c>
      <c r="CY81">
        <v>2.081333333333333E-2</v>
      </c>
      <c r="CZ81">
        <v>1.7432E-2</v>
      </c>
    </row>
    <row r="82" spans="1:104" x14ac:dyDescent="0.25">
      <c r="A82" t="s">
        <v>81</v>
      </c>
      <c r="B82">
        <v>2.3999999999999998E-3</v>
      </c>
      <c r="C82">
        <v>7.1099999999999997E-2</v>
      </c>
      <c r="F82">
        <v>1.41E-2</v>
      </c>
      <c r="G82">
        <v>2.7099999999999999E-2</v>
      </c>
      <c r="H82">
        <v>1.8599999999999998E-2</v>
      </c>
      <c r="I82">
        <v>-2.3199999999999998E-2</v>
      </c>
      <c r="J82">
        <v>-5.8999999999999999E-3</v>
      </c>
      <c r="K82">
        <v>-2.3999999999999998E-3</v>
      </c>
      <c r="L82">
        <v>-1.0999999999999999E-2</v>
      </c>
      <c r="M82">
        <v>-4.41E-2</v>
      </c>
      <c r="N82">
        <v>1.26E-2</v>
      </c>
      <c r="O82">
        <v>2.0500000000000001E-2</v>
      </c>
      <c r="P82">
        <v>-5.1799999999999999E-2</v>
      </c>
      <c r="Q82">
        <v>8.2000000000000007E-3</v>
      </c>
      <c r="R82">
        <v>2.3199999999999998E-2</v>
      </c>
      <c r="T82">
        <v>2.3E-2</v>
      </c>
      <c r="U82">
        <v>9.2999999999999992E-3</v>
      </c>
      <c r="V82">
        <v>1.3899999999999999E-2</v>
      </c>
      <c r="X82">
        <v>4.3299999999999998E-2</v>
      </c>
      <c r="AA82">
        <v>1.5599999999999999E-2</v>
      </c>
      <c r="AB82">
        <v>7.1599999999999997E-2</v>
      </c>
      <c r="AD82">
        <v>-9.4000000000000004E-3</v>
      </c>
      <c r="AE82">
        <v>3.0700000000000002E-2</v>
      </c>
      <c r="AF82">
        <v>3.6499999999999998E-2</v>
      </c>
      <c r="AG82">
        <v>-1.78E-2</v>
      </c>
      <c r="AH82">
        <v>4.1500000000000002E-2</v>
      </c>
      <c r="AI82">
        <v>8.2000000000000007E-3</v>
      </c>
      <c r="AJ82">
        <v>2.1100000000000001E-2</v>
      </c>
      <c r="AL82">
        <v>-1.4800000000000001E-2</v>
      </c>
      <c r="AM82">
        <v>3.8800000000000001E-2</v>
      </c>
      <c r="AO82">
        <v>-6.7000000000000002E-3</v>
      </c>
      <c r="AQ82">
        <v>3.15E-2</v>
      </c>
      <c r="AR82">
        <v>2.2499999999999999E-2</v>
      </c>
      <c r="AS82">
        <v>1.23E-2</v>
      </c>
      <c r="AU82">
        <v>6.4500000000000002E-2</v>
      </c>
      <c r="AV82">
        <v>1.9400000000000001E-2</v>
      </c>
      <c r="AX82">
        <v>0.11840000000000001</v>
      </c>
      <c r="AY82">
        <v>-2.9700000000000001E-2</v>
      </c>
      <c r="BB82">
        <v>5.8000000000000003E-2</v>
      </c>
      <c r="BC82">
        <v>2.5100000000000001E-2</v>
      </c>
      <c r="BD82">
        <v>-7.1999999999999998E-3</v>
      </c>
      <c r="BE82">
        <v>4.3799999999999999E-2</v>
      </c>
      <c r="BF82">
        <v>8.0199999999999994E-2</v>
      </c>
      <c r="BH82">
        <v>-4.4000000000000003E-3</v>
      </c>
      <c r="BI82">
        <v>-5.1000000000000004E-3</v>
      </c>
      <c r="BJ82">
        <v>1.0999999999999999E-2</v>
      </c>
      <c r="BK82">
        <v>3.8100000000000002E-2</v>
      </c>
      <c r="BL82">
        <v>-7.7999999999999996E-3</v>
      </c>
      <c r="BO82">
        <v>-2.75E-2</v>
      </c>
      <c r="BP82">
        <v>1.5900000000000001E-2</v>
      </c>
      <c r="BR82">
        <v>-7.1400000000000005E-2</v>
      </c>
      <c r="BS82">
        <v>3.8800000000000001E-2</v>
      </c>
      <c r="BX82">
        <v>2.9700000000000001E-2</v>
      </c>
      <c r="BY82">
        <v>-2.5399999999999999E-2</v>
      </c>
      <c r="CA82">
        <v>4.2299999999999997E-2</v>
      </c>
      <c r="CB82">
        <v>3.7100000000000001E-2</v>
      </c>
      <c r="CC82">
        <v>3.78E-2</v>
      </c>
      <c r="CF82">
        <v>-9.1999999999999998E-3</v>
      </c>
      <c r="CG82">
        <v>-2.3400000000000001E-2</v>
      </c>
      <c r="CK82">
        <v>2.6599999999999999E-2</v>
      </c>
      <c r="CL82">
        <v>-5.2499999999999998E-2</v>
      </c>
      <c r="CM82">
        <v>1.4E-3</v>
      </c>
      <c r="CN82">
        <v>7.0800000000000002E-2</v>
      </c>
      <c r="CO82">
        <v>1.54E-2</v>
      </c>
      <c r="CQ82">
        <v>5.9499999999999997E-2</v>
      </c>
      <c r="CR82">
        <v>2.2000000000000001E-3</v>
      </c>
      <c r="CS82">
        <v>3.8100000000000002E-2</v>
      </c>
      <c r="CT82">
        <v>1.38E-2</v>
      </c>
      <c r="CU82">
        <v>1.0500000000000001E-2</v>
      </c>
      <c r="CW82">
        <v>-5.4000000000000003E-3</v>
      </c>
      <c r="CY82">
        <v>1.7824444444444448E-2</v>
      </c>
      <c r="CZ82">
        <v>1.0641666666666671E-2</v>
      </c>
    </row>
    <row r="83" spans="1:104" x14ac:dyDescent="0.25">
      <c r="A83" t="s">
        <v>82</v>
      </c>
      <c r="B83">
        <v>2.5999999999999999E-3</v>
      </c>
      <c r="C83">
        <v>2.6100000000000002E-2</v>
      </c>
      <c r="E83">
        <v>2.7E-2</v>
      </c>
      <c r="F83">
        <v>-1.2999999999999999E-2</v>
      </c>
      <c r="G83">
        <v>5.9299999999999999E-2</v>
      </c>
      <c r="H83">
        <v>6.3600000000000004E-2</v>
      </c>
      <c r="I83">
        <v>1.18E-2</v>
      </c>
      <c r="J83">
        <v>7.1999999999999998E-3</v>
      </c>
      <c r="K83">
        <v>-3.6600000000000001E-2</v>
      </c>
      <c r="L83">
        <v>-1.29E-2</v>
      </c>
      <c r="M83">
        <v>-1.14E-2</v>
      </c>
      <c r="N83">
        <v>2.1600000000000001E-2</v>
      </c>
      <c r="O83">
        <v>5.0000000000000001E-3</v>
      </c>
      <c r="P83">
        <v>1.1900000000000001E-2</v>
      </c>
      <c r="Q83">
        <v>-4.82E-2</v>
      </c>
      <c r="R83">
        <v>2.0400000000000001E-2</v>
      </c>
      <c r="T83">
        <v>2.23E-2</v>
      </c>
      <c r="U83">
        <v>-4.4999999999999997E-3</v>
      </c>
      <c r="V83">
        <v>0.13189999999999999</v>
      </c>
      <c r="X83">
        <v>-1.11E-2</v>
      </c>
      <c r="AA83">
        <v>1.47E-2</v>
      </c>
      <c r="AB83">
        <v>-2.0799999999999999E-2</v>
      </c>
      <c r="AD83">
        <v>-2.0000000000000001E-4</v>
      </c>
      <c r="AE83">
        <v>2.9100000000000001E-2</v>
      </c>
      <c r="AF83">
        <v>1.1599999999999999E-2</v>
      </c>
      <c r="AG83">
        <v>-1.7399999999999999E-2</v>
      </c>
      <c r="AH83">
        <v>-8.1199999999999994E-2</v>
      </c>
      <c r="AI83">
        <v>4.8500000000000001E-2</v>
      </c>
      <c r="AJ83">
        <v>1.6899999999999998E-2</v>
      </c>
      <c r="AL83">
        <v>1.0699999999999999E-2</v>
      </c>
      <c r="AM83">
        <v>1.5900000000000001E-2</v>
      </c>
      <c r="AO83">
        <v>2.3699999999999999E-2</v>
      </c>
      <c r="AQ83">
        <v>7.1999999999999998E-3</v>
      </c>
      <c r="AR83">
        <v>-1.5699999999999999E-2</v>
      </c>
      <c r="AS83">
        <v>-2.76E-2</v>
      </c>
      <c r="AU83">
        <v>-3.4200000000000001E-2</v>
      </c>
      <c r="AV83">
        <v>2.46E-2</v>
      </c>
      <c r="AX83">
        <v>2.7099999999999999E-2</v>
      </c>
      <c r="AY83">
        <v>-1.5100000000000001E-2</v>
      </c>
      <c r="BB83">
        <v>1E-3</v>
      </c>
      <c r="BC83">
        <v>3.8899999999999997E-2</v>
      </c>
      <c r="BD83">
        <v>1.6299999999999999E-2</v>
      </c>
      <c r="BE83">
        <v>-6.1199999999999997E-2</v>
      </c>
      <c r="BF83">
        <v>1.84E-2</v>
      </c>
      <c r="BH83">
        <v>-1.7000000000000001E-2</v>
      </c>
      <c r="BI83">
        <v>-3.1699999999999999E-2</v>
      </c>
      <c r="BJ83">
        <v>-3.6499999999999998E-2</v>
      </c>
      <c r="BK83">
        <v>9.1000000000000004E-3</v>
      </c>
      <c r="BL83">
        <v>-2.6599999999999999E-2</v>
      </c>
      <c r="BO83">
        <v>-1.7100000000000001E-2</v>
      </c>
      <c r="BP83">
        <v>-5.7999999999999996E-3</v>
      </c>
      <c r="BR83">
        <v>1.0999999999999999E-2</v>
      </c>
      <c r="BS83">
        <v>-3.2199999999999999E-2</v>
      </c>
      <c r="BX83">
        <v>6.5600000000000006E-2</v>
      </c>
      <c r="BY83">
        <v>2.9999999999999997E-4</v>
      </c>
      <c r="CA83">
        <v>2.5999999999999999E-3</v>
      </c>
      <c r="CB83">
        <v>1.8E-3</v>
      </c>
      <c r="CC83">
        <v>-7.1999999999999995E-2</v>
      </c>
      <c r="CF83">
        <v>-7.9000000000000008E-3</v>
      </c>
      <c r="CG83">
        <v>-4.4000000000000003E-3</v>
      </c>
      <c r="CK83">
        <v>-9.9000000000000008E-3</v>
      </c>
      <c r="CL83">
        <v>-4.3700000000000003E-2</v>
      </c>
      <c r="CM83">
        <v>1.7500000000000002E-2</v>
      </c>
      <c r="CN83">
        <v>-2.8299999999999999E-2</v>
      </c>
      <c r="CO83">
        <v>3.0700000000000002E-2</v>
      </c>
      <c r="CQ83">
        <v>4.1399999999999999E-2</v>
      </c>
      <c r="CR83">
        <v>1.21E-2</v>
      </c>
      <c r="CS83">
        <v>2.24E-2</v>
      </c>
      <c r="CT83">
        <v>3.6200000000000003E-2</v>
      </c>
      <c r="CU83">
        <v>-1.8200000000000001E-2</v>
      </c>
      <c r="CW83">
        <v>5.3900000000000003E-2</v>
      </c>
      <c r="CY83">
        <v>4.7043478260869551E-3</v>
      </c>
      <c r="CZ83">
        <v>1.6041666666666661E-3</v>
      </c>
    </row>
    <row r="84" spans="1:104" x14ac:dyDescent="0.25">
      <c r="A84" t="s">
        <v>83</v>
      </c>
      <c r="B84">
        <v>3.0999999999999999E-3</v>
      </c>
      <c r="C84">
        <v>6.3299999999999995E-2</v>
      </c>
      <c r="E84">
        <v>-1.26E-2</v>
      </c>
      <c r="F84">
        <v>-7.4999999999999997E-3</v>
      </c>
      <c r="G84">
        <v>-1.78E-2</v>
      </c>
      <c r="H84">
        <v>-5.4000000000000003E-3</v>
      </c>
      <c r="I84">
        <v>-3.1199999999999999E-2</v>
      </c>
      <c r="J84">
        <v>-1.67E-2</v>
      </c>
      <c r="K84">
        <v>-3.0000000000000001E-3</v>
      </c>
      <c r="L84">
        <v>-7.1000000000000004E-3</v>
      </c>
      <c r="M84">
        <v>7.7999999999999996E-3</v>
      </c>
      <c r="N84">
        <v>8.6E-3</v>
      </c>
      <c r="O84">
        <v>3.0000000000000001E-3</v>
      </c>
      <c r="P84">
        <v>-4.4299999999999999E-2</v>
      </c>
      <c r="Q84">
        <v>4.0000000000000001E-3</v>
      </c>
      <c r="R84">
        <v>3.7499999999999999E-2</v>
      </c>
      <c r="T84">
        <v>-1.52E-2</v>
      </c>
      <c r="U84">
        <v>1.7299999999999999E-2</v>
      </c>
      <c r="V84">
        <v>-4.0399999999999998E-2</v>
      </c>
      <c r="X84">
        <v>4.4499999999999998E-2</v>
      </c>
      <c r="AA84">
        <v>3.0000000000000001E-3</v>
      </c>
      <c r="AB84">
        <v>-3.78E-2</v>
      </c>
      <c r="AD84">
        <v>1.8800000000000001E-2</v>
      </c>
      <c r="AE84">
        <v>6.4500000000000002E-2</v>
      </c>
      <c r="AF84">
        <v>7.6499999999999999E-2</v>
      </c>
      <c r="AG84">
        <v>-2E-3</v>
      </c>
      <c r="AH84">
        <v>-1.7600000000000001E-2</v>
      </c>
      <c r="AI84">
        <v>-0.1096</v>
      </c>
      <c r="AJ84">
        <v>-6.1499999999999999E-2</v>
      </c>
      <c r="AL84">
        <v>1.6799999999999999E-2</v>
      </c>
      <c r="AM84">
        <v>-4.4000000000000003E-3</v>
      </c>
      <c r="AO84">
        <v>2.1700000000000001E-2</v>
      </c>
      <c r="AQ84">
        <v>3.7600000000000001E-2</v>
      </c>
      <c r="AR84">
        <v>1.6999999999999999E-3</v>
      </c>
      <c r="AS84">
        <v>-5.1000000000000004E-3</v>
      </c>
      <c r="AU84">
        <v>-7.6700000000000004E-2</v>
      </c>
      <c r="AV84">
        <v>-1.5699999999999999E-2</v>
      </c>
      <c r="AX84">
        <v>-5.5999999999999999E-3</v>
      </c>
      <c r="AY84">
        <v>2.9999999999999997E-4</v>
      </c>
      <c r="BB84">
        <v>-4.1999999999999997E-3</v>
      </c>
      <c r="BC84">
        <v>3.4500000000000003E-2</v>
      </c>
      <c r="BD84">
        <v>1E-4</v>
      </c>
      <c r="BE84">
        <v>3.27E-2</v>
      </c>
      <c r="BF84">
        <v>-2.07E-2</v>
      </c>
      <c r="BH84">
        <v>-2.1000000000000001E-2</v>
      </c>
      <c r="BI84">
        <v>-1.21E-2</v>
      </c>
      <c r="BJ84">
        <v>-3.2199999999999999E-2</v>
      </c>
      <c r="BK84">
        <v>-2.9999999999999997E-4</v>
      </c>
      <c r="BL84">
        <v>-9.5600000000000004E-2</v>
      </c>
      <c r="BO84">
        <v>5.0299999999999997E-2</v>
      </c>
      <c r="BP84">
        <v>-1.3599999999999999E-2</v>
      </c>
      <c r="BR84">
        <v>6.6E-3</v>
      </c>
      <c r="BS84">
        <v>2.3199999999999998E-2</v>
      </c>
      <c r="BU84">
        <v>-1.6999999999999999E-3</v>
      </c>
      <c r="BX84">
        <v>-1.8800000000000001E-2</v>
      </c>
      <c r="BY84">
        <v>-3.3999999999999998E-3</v>
      </c>
      <c r="CA84">
        <v>-1.61E-2</v>
      </c>
      <c r="CB84">
        <v>6.1999999999999998E-3</v>
      </c>
      <c r="CC84">
        <v>1.67E-2</v>
      </c>
      <c r="CF84">
        <v>-3.4099999999999998E-2</v>
      </c>
      <c r="CG84">
        <v>-1.3899999999999999E-2</v>
      </c>
      <c r="CK84">
        <v>-1.6999999999999999E-3</v>
      </c>
      <c r="CL84">
        <v>3.3799999999999997E-2</v>
      </c>
      <c r="CM84">
        <v>2.3800000000000002E-2</v>
      </c>
      <c r="CN84">
        <v>-6.1800000000000001E-2</v>
      </c>
      <c r="CO84">
        <v>-0.04</v>
      </c>
      <c r="CQ84">
        <v>9.4999999999999998E-3</v>
      </c>
      <c r="CR84">
        <v>-1.24E-2</v>
      </c>
      <c r="CS84">
        <v>2.64E-2</v>
      </c>
      <c r="CT84">
        <v>2.69E-2</v>
      </c>
      <c r="CU84">
        <v>-6.6E-3</v>
      </c>
      <c r="CW84">
        <v>0.01</v>
      </c>
      <c r="CX84">
        <v>1.7299999999999999E-2</v>
      </c>
      <c r="CY84">
        <v>-2.895652173913044E-3</v>
      </c>
      <c r="CZ84">
        <v>-2.6653846153846159E-3</v>
      </c>
    </row>
    <row r="85" spans="1:104" x14ac:dyDescent="0.25">
      <c r="A85" t="s">
        <v>84</v>
      </c>
      <c r="B85">
        <v>2.3E-3</v>
      </c>
      <c r="C85">
        <v>1.01E-2</v>
      </c>
      <c r="E85">
        <v>-2.5600000000000001E-2</v>
      </c>
      <c r="F85">
        <v>-3.6999999999999998E-2</v>
      </c>
      <c r="G85">
        <v>5.5199999999999999E-2</v>
      </c>
      <c r="H85">
        <v>-3.5000000000000003E-2</v>
      </c>
      <c r="I85">
        <v>4.7500000000000001E-2</v>
      </c>
      <c r="J85">
        <v>4.5400000000000003E-2</v>
      </c>
      <c r="K85">
        <v>7.8600000000000003E-2</v>
      </c>
      <c r="L85">
        <v>2.3699999999999999E-2</v>
      </c>
      <c r="M85">
        <v>-2.24E-2</v>
      </c>
      <c r="N85">
        <v>-4.7000000000000002E-3</v>
      </c>
      <c r="O85">
        <v>2.8199999999999999E-2</v>
      </c>
      <c r="P85">
        <v>-5.1799999999999999E-2</v>
      </c>
      <c r="Q85">
        <v>2.7400000000000001E-2</v>
      </c>
      <c r="R85">
        <v>2.64E-2</v>
      </c>
      <c r="T85">
        <v>2.24E-2</v>
      </c>
      <c r="U85">
        <v>-3.2000000000000002E-3</v>
      </c>
      <c r="V85">
        <v>-8.7400000000000005E-2</v>
      </c>
      <c r="X85">
        <v>2.5100000000000001E-2</v>
      </c>
      <c r="AA85">
        <v>-3.7600000000000001E-2</v>
      </c>
      <c r="AB85">
        <v>5.7799999999999997E-2</v>
      </c>
      <c r="AD85">
        <v>9.7999999999999997E-3</v>
      </c>
      <c r="AE85">
        <v>-4.8599999999999997E-2</v>
      </c>
      <c r="AF85">
        <v>-1.06E-2</v>
      </c>
      <c r="AG85">
        <v>5.5599999999999997E-2</v>
      </c>
      <c r="AH85">
        <v>-2.5999999999999999E-3</v>
      </c>
      <c r="AI85">
        <v>-6.8599999999999994E-2</v>
      </c>
      <c r="AJ85">
        <v>-2.8799999999999999E-2</v>
      </c>
      <c r="AL85">
        <v>1.72E-2</v>
      </c>
      <c r="AM85">
        <v>0.03</v>
      </c>
      <c r="AO85">
        <v>-7.3800000000000004E-2</v>
      </c>
      <c r="AQ85">
        <v>2.0500000000000001E-2</v>
      </c>
      <c r="AR85">
        <v>-2.3199999999999998E-2</v>
      </c>
      <c r="AS85">
        <v>2.6800000000000001E-2</v>
      </c>
      <c r="AU85">
        <v>8.8700000000000001E-2</v>
      </c>
      <c r="AV85">
        <v>3.0099999999999998E-2</v>
      </c>
      <c r="AX85">
        <v>3.8100000000000002E-2</v>
      </c>
      <c r="AY85">
        <v>-1.5100000000000001E-2</v>
      </c>
      <c r="BB85">
        <v>-5.9299999999999999E-2</v>
      </c>
      <c r="BC85">
        <v>1.1599999999999999E-2</v>
      </c>
      <c r="BD85">
        <v>-1.7600000000000001E-2</v>
      </c>
      <c r="BE85">
        <v>-1.8E-3</v>
      </c>
      <c r="BF85">
        <v>-7.4099999999999999E-2</v>
      </c>
      <c r="BH85">
        <v>2.9999999999999997E-4</v>
      </c>
      <c r="BI85">
        <v>5.4999999999999997E-3</v>
      </c>
      <c r="BJ85">
        <v>1.2999999999999999E-2</v>
      </c>
      <c r="BK85">
        <v>-3.2000000000000001E-2</v>
      </c>
      <c r="BL85">
        <v>5.0500000000000003E-2</v>
      </c>
      <c r="BO85">
        <v>-5.2900000000000003E-2</v>
      </c>
      <c r="BP85">
        <v>-5.3E-3</v>
      </c>
      <c r="BR85">
        <v>-2.5999999999999999E-3</v>
      </c>
      <c r="BS85">
        <v>-1.5100000000000001E-2</v>
      </c>
      <c r="BU85">
        <v>5.0500000000000003E-2</v>
      </c>
      <c r="BX85">
        <v>-1.6000000000000001E-3</v>
      </c>
      <c r="BY85">
        <v>-1.0200000000000001E-2</v>
      </c>
      <c r="CA85">
        <v>-3.2899999999999999E-2</v>
      </c>
      <c r="CB85">
        <v>-1.35E-2</v>
      </c>
      <c r="CC85">
        <v>8.5000000000000006E-3</v>
      </c>
      <c r="CF85">
        <v>-7.0599999999999996E-2</v>
      </c>
      <c r="CG85">
        <v>4.1700000000000001E-2</v>
      </c>
      <c r="CK85">
        <v>-3.8199999999999998E-2</v>
      </c>
      <c r="CL85">
        <v>8.5800000000000001E-2</v>
      </c>
      <c r="CM85">
        <v>1.8599999999999998E-2</v>
      </c>
      <c r="CN85">
        <v>2.2599999999999999E-2</v>
      </c>
      <c r="CO85">
        <v>1.15E-2</v>
      </c>
      <c r="CQ85">
        <v>1.34E-2</v>
      </c>
      <c r="CR85">
        <v>2.3E-3</v>
      </c>
      <c r="CS85">
        <v>-1.43E-2</v>
      </c>
      <c r="CT85">
        <v>0.1167</v>
      </c>
      <c r="CU85">
        <v>1.1999999999999999E-3</v>
      </c>
      <c r="CW85">
        <v>7.2400000000000006E-2</v>
      </c>
      <c r="CX85">
        <v>-3.0499999999999999E-2</v>
      </c>
      <c r="CY85">
        <v>1.4391304347826091E-3</v>
      </c>
      <c r="CZ85">
        <v>6.7692307692307713E-3</v>
      </c>
    </row>
    <row r="86" spans="1:104" x14ac:dyDescent="0.25">
      <c r="A86" t="s">
        <v>85</v>
      </c>
      <c r="B86">
        <v>2.2000000000000001E-3</v>
      </c>
      <c r="C86">
        <v>-1.1599999999999999E-2</v>
      </c>
      <c r="E86">
        <v>-1.03E-2</v>
      </c>
      <c r="F86">
        <v>-1.7500000000000002E-2</v>
      </c>
      <c r="G86">
        <v>4.2299999999999997E-2</v>
      </c>
      <c r="H86">
        <v>6.5299999999999997E-2</v>
      </c>
      <c r="I86">
        <v>3.7499999999999999E-2</v>
      </c>
      <c r="J86">
        <v>2.8000000000000001E-2</v>
      </c>
      <c r="K86">
        <v>3.5400000000000001E-2</v>
      </c>
      <c r="L86">
        <v>4.3999999999999997E-2</v>
      </c>
      <c r="M86">
        <v>-2.58E-2</v>
      </c>
      <c r="N86">
        <v>2.18E-2</v>
      </c>
      <c r="O86">
        <v>2.8999999999999998E-3</v>
      </c>
      <c r="P86">
        <v>4.7000000000000002E-3</v>
      </c>
      <c r="Q86">
        <v>1.6E-2</v>
      </c>
      <c r="R86">
        <v>-1.35E-2</v>
      </c>
      <c r="T86">
        <v>-2.12E-2</v>
      </c>
      <c r="U86">
        <v>-2.7099999999999999E-2</v>
      </c>
      <c r="V86">
        <v>-8.6099999999999996E-2</v>
      </c>
      <c r="X86">
        <v>-4.4400000000000002E-2</v>
      </c>
      <c r="AA86">
        <v>-2.7E-2</v>
      </c>
      <c r="AB86">
        <v>-4.2599999999999999E-2</v>
      </c>
      <c r="AD86">
        <v>-1.2999999999999999E-3</v>
      </c>
      <c r="AE86">
        <v>4.3999999999999997E-2</v>
      </c>
      <c r="AF86">
        <v>-1.5299999999999999E-2</v>
      </c>
      <c r="AG86">
        <v>-6.3E-3</v>
      </c>
      <c r="AH86">
        <v>-3.0499999999999999E-2</v>
      </c>
      <c r="AI86">
        <v>-2.18E-2</v>
      </c>
      <c r="AJ86">
        <v>7.6E-3</v>
      </c>
      <c r="AL86">
        <v>2.0400000000000001E-2</v>
      </c>
      <c r="AM86">
        <v>2E-3</v>
      </c>
      <c r="AO86">
        <v>-1.01E-2</v>
      </c>
      <c r="AP86">
        <v>1.37E-2</v>
      </c>
      <c r="AQ86">
        <v>-8.9999999999999993E-3</v>
      </c>
      <c r="AR86">
        <v>1E-4</v>
      </c>
      <c r="AS86">
        <v>2.6499999999999999E-2</v>
      </c>
      <c r="AU86">
        <v>1.29E-2</v>
      </c>
      <c r="AV86">
        <v>2.92E-2</v>
      </c>
      <c r="AX86">
        <v>-7.3400000000000007E-2</v>
      </c>
      <c r="AY86">
        <v>8.6599999999999996E-2</v>
      </c>
      <c r="BB86">
        <v>4.6600000000000003E-2</v>
      </c>
      <c r="BC86">
        <v>1.5100000000000001E-2</v>
      </c>
      <c r="BD86">
        <v>4.9000000000000002E-2</v>
      </c>
      <c r="BE86">
        <v>8.0000000000000004E-4</v>
      </c>
      <c r="BF86">
        <v>3.8300000000000001E-2</v>
      </c>
      <c r="BH86">
        <v>5.4000000000000003E-3</v>
      </c>
      <c r="BI86">
        <v>3.0300000000000001E-2</v>
      </c>
      <c r="BJ86">
        <v>-2.24E-2</v>
      </c>
      <c r="BK86">
        <v>1.03E-2</v>
      </c>
      <c r="BL86">
        <v>-3.2399999999999998E-2</v>
      </c>
      <c r="BO86">
        <v>1.9199999999999998E-2</v>
      </c>
      <c r="BP86">
        <v>-5.3E-3</v>
      </c>
      <c r="BR86">
        <v>-2.7900000000000001E-2</v>
      </c>
      <c r="BS86">
        <v>5.4999999999999997E-3</v>
      </c>
      <c r="BU86">
        <v>-4.3700000000000003E-2</v>
      </c>
      <c r="BX86">
        <v>-6.7100000000000007E-2</v>
      </c>
      <c r="BY86">
        <v>-5.5E-2</v>
      </c>
      <c r="CA86">
        <v>-2.6700000000000002E-2</v>
      </c>
      <c r="CB86">
        <v>-2.9899999999999999E-2</v>
      </c>
      <c r="CC86">
        <v>5.6399999999999999E-2</v>
      </c>
      <c r="CF86">
        <v>3.1800000000000002E-2</v>
      </c>
      <c r="CG86">
        <v>-1.84E-2</v>
      </c>
      <c r="CK86">
        <v>-5.4000000000000003E-3</v>
      </c>
      <c r="CL86">
        <v>5.4899999999999997E-2</v>
      </c>
      <c r="CM86">
        <v>-1.1000000000000001E-3</v>
      </c>
      <c r="CN86">
        <v>-3.3E-3</v>
      </c>
      <c r="CO86">
        <v>2.06E-2</v>
      </c>
      <c r="CQ86">
        <v>-7.4999999999999997E-3</v>
      </c>
      <c r="CR86">
        <v>1.0699999999999999E-2</v>
      </c>
      <c r="CS86">
        <v>4.4000000000000003E-3</v>
      </c>
      <c r="CT86">
        <v>2.23E-2</v>
      </c>
      <c r="CU86">
        <v>3.3500000000000002E-2</v>
      </c>
      <c r="CW86">
        <v>2.86E-2</v>
      </c>
      <c r="CX86">
        <v>-5.1700000000000003E-2</v>
      </c>
      <c r="CY86">
        <v>4.4510638297872336E-3</v>
      </c>
      <c r="CZ86">
        <v>-2.96923076923077E-3</v>
      </c>
    </row>
    <row r="87" spans="1:104" x14ac:dyDescent="0.25">
      <c r="A87" t="s">
        <v>86</v>
      </c>
      <c r="B87">
        <v>2.3E-3</v>
      </c>
      <c r="C87">
        <v>6.5199999999999994E-2</v>
      </c>
      <c r="E87">
        <v>2.0799999999999999E-2</v>
      </c>
      <c r="F87">
        <v>-1.0200000000000001E-2</v>
      </c>
      <c r="G87">
        <v>-2.06E-2</v>
      </c>
      <c r="H87">
        <v>3.0300000000000001E-2</v>
      </c>
      <c r="I87">
        <v>-1.4E-3</v>
      </c>
      <c r="J87">
        <v>3.4000000000000002E-2</v>
      </c>
      <c r="K87">
        <v>2.2499999999999999E-2</v>
      </c>
      <c r="L87">
        <v>-2.3300000000000001E-2</v>
      </c>
      <c r="M87">
        <v>2.3699999999999999E-2</v>
      </c>
      <c r="N87">
        <v>1.34E-2</v>
      </c>
      <c r="O87">
        <v>1.54E-2</v>
      </c>
      <c r="P87">
        <v>-1.9300000000000001E-2</v>
      </c>
      <c r="Q87">
        <v>-5.4999999999999997E-3</v>
      </c>
      <c r="R87">
        <v>3.4799999999999998E-2</v>
      </c>
      <c r="T87">
        <v>1.23E-2</v>
      </c>
      <c r="U87">
        <v>-1.21E-2</v>
      </c>
      <c r="V87">
        <v>7.3999999999999996E-2</v>
      </c>
      <c r="X87">
        <v>2.4500000000000001E-2</v>
      </c>
      <c r="AA87">
        <v>-4.0000000000000001E-3</v>
      </c>
      <c r="AB87">
        <v>2.7E-2</v>
      </c>
      <c r="AD87">
        <v>-3.5999999999999999E-3</v>
      </c>
      <c r="AE87">
        <v>9.9000000000000008E-3</v>
      </c>
      <c r="AF87">
        <v>5.0700000000000002E-2</v>
      </c>
      <c r="AG87">
        <v>2.7000000000000001E-3</v>
      </c>
      <c r="AH87">
        <v>4.1000000000000003E-3</v>
      </c>
      <c r="AI87">
        <v>1.14E-2</v>
      </c>
      <c r="AJ87">
        <v>6.5799999999999997E-2</v>
      </c>
      <c r="AL87">
        <v>1.3100000000000001E-2</v>
      </c>
      <c r="AM87">
        <v>3.0099999999999998E-2</v>
      </c>
      <c r="AO87">
        <v>-6.6400000000000001E-2</v>
      </c>
      <c r="AP87">
        <v>2.8199999999999999E-2</v>
      </c>
      <c r="AQ87">
        <v>-3.8300000000000001E-2</v>
      </c>
      <c r="AR87">
        <v>1.54E-2</v>
      </c>
      <c r="AS87">
        <v>2.7400000000000001E-2</v>
      </c>
      <c r="AU87">
        <v>5.4699999999999999E-2</v>
      </c>
      <c r="AV87">
        <v>2.9100000000000001E-2</v>
      </c>
      <c r="AX87">
        <v>1.6500000000000001E-2</v>
      </c>
      <c r="AY87">
        <v>2.3E-2</v>
      </c>
      <c r="BB87">
        <v>4.9399999999999999E-2</v>
      </c>
      <c r="BC87">
        <v>8.2500000000000004E-2</v>
      </c>
      <c r="BD87">
        <v>-1.8599999999999998E-2</v>
      </c>
      <c r="BE87">
        <v>3.1600000000000003E-2</v>
      </c>
      <c r="BF87">
        <v>-4.2999999999999997E-2</v>
      </c>
      <c r="BH87">
        <v>4.3400000000000001E-2</v>
      </c>
      <c r="BI87">
        <v>2.8799999999999999E-2</v>
      </c>
      <c r="BJ87">
        <v>5.8000000000000003E-2</v>
      </c>
      <c r="BK87">
        <v>-1.6299999999999999E-2</v>
      </c>
      <c r="BL87">
        <v>-3.5999999999999999E-3</v>
      </c>
      <c r="BO87">
        <v>3.0300000000000001E-2</v>
      </c>
      <c r="BP87">
        <v>-2.35E-2</v>
      </c>
      <c r="BR87">
        <v>-1.6999999999999999E-3</v>
      </c>
      <c r="BS87">
        <v>-1.6999999999999999E-3</v>
      </c>
      <c r="BU87">
        <v>9.3100000000000002E-2</v>
      </c>
      <c r="BX87">
        <v>1.2800000000000001E-2</v>
      </c>
      <c r="CA87">
        <v>3.1699999999999999E-2</v>
      </c>
      <c r="CB87">
        <v>-9.5999999999999992E-3</v>
      </c>
      <c r="CC87">
        <v>-4.65E-2</v>
      </c>
      <c r="CF87">
        <v>3.0700000000000002E-2</v>
      </c>
      <c r="CG87">
        <v>-2.63E-2</v>
      </c>
      <c r="CK87">
        <v>-7.6E-3</v>
      </c>
      <c r="CL87">
        <v>-6.0400000000000002E-2</v>
      </c>
      <c r="CM87">
        <v>-3.1600000000000003E-2</v>
      </c>
      <c r="CN87">
        <v>-1.23E-2</v>
      </c>
      <c r="CO87">
        <v>-4.4000000000000003E-3</v>
      </c>
      <c r="CQ87">
        <v>-4.2000000000000003E-2</v>
      </c>
      <c r="CR87">
        <v>1.6299999999999999E-2</v>
      </c>
      <c r="CS87">
        <v>-6.1999999999999998E-3</v>
      </c>
      <c r="CT87">
        <v>-2.8999999999999998E-3</v>
      </c>
      <c r="CU87">
        <v>9.9000000000000008E-3</v>
      </c>
      <c r="CW87">
        <v>-1.2800000000000001E-2</v>
      </c>
      <c r="CX87">
        <v>-1.61E-2</v>
      </c>
      <c r="CY87">
        <v>1.717872340425532E-2</v>
      </c>
      <c r="CZ87">
        <v>-4.0280000000000003E-3</v>
      </c>
    </row>
    <row r="88" spans="1:104" x14ac:dyDescent="0.25">
      <c r="A88" t="s">
        <v>87</v>
      </c>
      <c r="B88">
        <v>2.8999999999999998E-3</v>
      </c>
      <c r="C88">
        <v>3.1300000000000001E-2</v>
      </c>
      <c r="E88">
        <v>3.0000000000000001E-3</v>
      </c>
      <c r="F88">
        <v>1.3100000000000001E-2</v>
      </c>
      <c r="H88">
        <v>8.0100000000000005E-2</v>
      </c>
      <c r="I88">
        <v>-2.1700000000000001E-2</v>
      </c>
      <c r="J88">
        <v>2.3099999999999999E-2</v>
      </c>
      <c r="K88">
        <v>3.7100000000000001E-2</v>
      </c>
      <c r="L88">
        <v>3.2399999999999998E-2</v>
      </c>
      <c r="M88">
        <v>5.3800000000000001E-2</v>
      </c>
      <c r="N88">
        <v>3.8E-3</v>
      </c>
      <c r="O88">
        <v>7.4999999999999997E-3</v>
      </c>
      <c r="P88">
        <v>2.3699999999999999E-2</v>
      </c>
      <c r="Q88">
        <v>-8.8999999999999999E-3</v>
      </c>
      <c r="R88">
        <v>2.3099999999999999E-2</v>
      </c>
      <c r="T88">
        <v>3.0800000000000001E-2</v>
      </c>
      <c r="U88">
        <v>9.4000000000000004E-3</v>
      </c>
      <c r="V88">
        <v>-7.3000000000000001E-3</v>
      </c>
      <c r="X88">
        <v>2.4199999999999999E-2</v>
      </c>
      <c r="AA88">
        <v>4.0599999999999997E-2</v>
      </c>
      <c r="AB88">
        <v>-2.4299999999999999E-2</v>
      </c>
      <c r="AD88">
        <v>1.0999999999999999E-2</v>
      </c>
      <c r="AE88">
        <v>-7.9000000000000008E-3</v>
      </c>
      <c r="AF88">
        <v>3.9100000000000003E-2</v>
      </c>
      <c r="AG88">
        <v>1.5699999999999999E-2</v>
      </c>
      <c r="AH88">
        <v>8.8900000000000007E-2</v>
      </c>
      <c r="AI88">
        <v>4.7999999999999996E-3</v>
      </c>
      <c r="AJ88">
        <v>-3.5999999999999999E-3</v>
      </c>
      <c r="AL88">
        <v>2.01E-2</v>
      </c>
      <c r="AM88">
        <v>3.73E-2</v>
      </c>
      <c r="AO88">
        <v>3.1600000000000003E-2</v>
      </c>
      <c r="AP88">
        <v>3.0800000000000001E-2</v>
      </c>
      <c r="AQ88">
        <v>6.3500000000000001E-2</v>
      </c>
      <c r="AR88">
        <v>2.8E-3</v>
      </c>
      <c r="AS88">
        <v>-1.24E-2</v>
      </c>
      <c r="AU88">
        <v>-4.1399999999999999E-2</v>
      </c>
      <c r="AV88">
        <v>-6.4000000000000003E-3</v>
      </c>
      <c r="AX88">
        <v>0.1096</v>
      </c>
      <c r="AY88">
        <v>7.0900000000000005E-2</v>
      </c>
      <c r="BB88">
        <v>1.29E-2</v>
      </c>
      <c r="BC88">
        <v>3.8699999999999998E-2</v>
      </c>
      <c r="BD88">
        <v>4.4600000000000001E-2</v>
      </c>
      <c r="BE88">
        <v>7.9399999999999998E-2</v>
      </c>
      <c r="BF88">
        <v>-5.4999999999999997E-3</v>
      </c>
      <c r="BH88">
        <v>9.1000000000000004E-3</v>
      </c>
      <c r="BI88">
        <v>3.0999999999999999E-3</v>
      </c>
      <c r="BJ88">
        <v>2E-3</v>
      </c>
      <c r="BK88">
        <v>-1.15E-2</v>
      </c>
      <c r="BL88">
        <v>-3.7699999999999997E-2</v>
      </c>
      <c r="BO88">
        <v>5.8700000000000002E-2</v>
      </c>
      <c r="BP88">
        <v>1.89E-2</v>
      </c>
      <c r="BR88">
        <v>-1.89E-2</v>
      </c>
      <c r="BS88">
        <v>-1E-3</v>
      </c>
      <c r="BU88">
        <v>0.08</v>
      </c>
      <c r="BX88">
        <v>3.5000000000000003E-2</v>
      </c>
      <c r="CA88">
        <v>1.1000000000000001E-3</v>
      </c>
      <c r="CB88">
        <v>-1.7500000000000002E-2</v>
      </c>
      <c r="CC88">
        <v>6.4399999999999999E-2</v>
      </c>
      <c r="CF88">
        <v>2.3800000000000002E-2</v>
      </c>
      <c r="CG88">
        <v>7.0300000000000001E-2</v>
      </c>
      <c r="CK88">
        <v>1.44E-2</v>
      </c>
      <c r="CL88">
        <v>3.9199999999999999E-2</v>
      </c>
      <c r="CM88">
        <v>-6.8999999999999999E-3</v>
      </c>
      <c r="CN88">
        <v>3.73E-2</v>
      </c>
      <c r="CO88">
        <v>2.18E-2</v>
      </c>
      <c r="CQ88">
        <v>5.4899999999999997E-2</v>
      </c>
      <c r="CR88">
        <v>1.8800000000000001E-2</v>
      </c>
      <c r="CS88">
        <v>2.1399999999999999E-2</v>
      </c>
      <c r="CT88">
        <v>-8.0999999999999996E-3</v>
      </c>
      <c r="CU88">
        <v>3.8399999999999997E-2</v>
      </c>
      <c r="CW88">
        <v>1.03E-2</v>
      </c>
      <c r="CX88">
        <v>4.5400000000000003E-2</v>
      </c>
      <c r="CY88">
        <v>2.203260869565218E-2</v>
      </c>
      <c r="CZ88">
        <v>2.2100000000000002E-2</v>
      </c>
    </row>
    <row r="89" spans="1:104" x14ac:dyDescent="0.25">
      <c r="A89" t="s">
        <v>88</v>
      </c>
      <c r="B89">
        <v>2.5999999999999999E-3</v>
      </c>
      <c r="C89">
        <v>-3.04E-2</v>
      </c>
      <c r="E89">
        <v>-1.8800000000000001E-2</v>
      </c>
      <c r="F89">
        <v>-3.5900000000000001E-2</v>
      </c>
      <c r="H89">
        <v>3.4200000000000001E-2</v>
      </c>
      <c r="I89">
        <v>-1.09E-2</v>
      </c>
      <c r="J89">
        <v>1.5699999999999999E-2</v>
      </c>
      <c r="K89">
        <v>5.8400000000000001E-2</v>
      </c>
      <c r="L89">
        <v>-4.7999999999999996E-3</v>
      </c>
      <c r="M89">
        <v>-5.57E-2</v>
      </c>
      <c r="N89">
        <v>6.7999999999999996E-3</v>
      </c>
      <c r="O89">
        <v>-1.18E-2</v>
      </c>
      <c r="P89">
        <v>1.9E-3</v>
      </c>
      <c r="Q89">
        <v>-2.9399999999999999E-2</v>
      </c>
      <c r="R89">
        <v>1.5299999999999999E-2</v>
      </c>
      <c r="T89">
        <v>4.0000000000000001E-3</v>
      </c>
      <c r="U89">
        <v>-2.0199999999999999E-2</v>
      </c>
      <c r="V89">
        <v>-9.4000000000000004E-3</v>
      </c>
      <c r="X89">
        <v>1.8700000000000001E-2</v>
      </c>
      <c r="AA89">
        <v>-1.52E-2</v>
      </c>
      <c r="AB89">
        <v>-6.0499999999999998E-2</v>
      </c>
      <c r="AD89">
        <v>3.5900000000000001E-2</v>
      </c>
      <c r="AE89">
        <v>-4.6800000000000001E-2</v>
      </c>
      <c r="AF89">
        <v>1.7100000000000001E-2</v>
      </c>
      <c r="AG89">
        <v>1.6400000000000001E-2</v>
      </c>
      <c r="AH89">
        <v>-2.2499999999999999E-2</v>
      </c>
      <c r="AI89">
        <v>5.1200000000000002E-2</v>
      </c>
      <c r="AJ89">
        <v>-4.1000000000000003E-3</v>
      </c>
      <c r="AL89">
        <v>-2.1100000000000001E-2</v>
      </c>
      <c r="AM89">
        <v>1.24E-2</v>
      </c>
      <c r="AO89">
        <v>3.3599999999999998E-2</v>
      </c>
      <c r="AP89">
        <v>-9.7999999999999997E-3</v>
      </c>
      <c r="AQ89">
        <v>-2.01E-2</v>
      </c>
      <c r="AR89">
        <v>-3.0999999999999999E-3</v>
      </c>
      <c r="AS89">
        <v>1.7000000000000001E-2</v>
      </c>
      <c r="AU89">
        <v>-9.8500000000000004E-2</v>
      </c>
      <c r="AV89">
        <v>3.1099999999999999E-2</v>
      </c>
      <c r="AX89">
        <v>6.7000000000000002E-3</v>
      </c>
      <c r="AY89">
        <v>5.3199999999999997E-2</v>
      </c>
      <c r="BB89">
        <v>-5.11E-2</v>
      </c>
      <c r="BC89">
        <v>-7.0000000000000001E-3</v>
      </c>
      <c r="BD89">
        <v>-2.3400000000000001E-2</v>
      </c>
      <c r="BE89">
        <v>1.52E-2</v>
      </c>
      <c r="BF89">
        <v>7.9100000000000004E-2</v>
      </c>
      <c r="BH89">
        <v>1.9099999999999999E-2</v>
      </c>
      <c r="BI89">
        <v>2.46E-2</v>
      </c>
      <c r="BJ89">
        <v>3.04E-2</v>
      </c>
      <c r="BK89">
        <v>-2.1399999999999999E-2</v>
      </c>
      <c r="BL89">
        <v>3.3000000000000002E-2</v>
      </c>
      <c r="BO89">
        <v>1.6299999999999999E-2</v>
      </c>
      <c r="BP89">
        <v>-4.8599999999999997E-2</v>
      </c>
      <c r="BR89">
        <v>-1.47E-2</v>
      </c>
      <c r="BS89">
        <v>4.2299999999999997E-2</v>
      </c>
      <c r="BU89">
        <v>-2.98E-2</v>
      </c>
      <c r="BX89">
        <v>2.1000000000000001E-2</v>
      </c>
      <c r="CA89">
        <v>-9.7000000000000003E-3</v>
      </c>
      <c r="CC89">
        <v>2.5999999999999999E-3</v>
      </c>
      <c r="CF89">
        <v>-5.96E-2</v>
      </c>
      <c r="CG89">
        <v>-1.7999999999999999E-2</v>
      </c>
      <c r="CK89">
        <v>-1.3299999999999999E-2</v>
      </c>
      <c r="CL89">
        <v>-3.5200000000000002E-2</v>
      </c>
      <c r="CM89">
        <v>4.02E-2</v>
      </c>
      <c r="CN89">
        <v>3.5299999999999998E-2</v>
      </c>
      <c r="CO89">
        <v>-1.6500000000000001E-2</v>
      </c>
      <c r="CQ89">
        <v>5.7599999999999998E-2</v>
      </c>
      <c r="CR89">
        <v>-1.3100000000000001E-2</v>
      </c>
      <c r="CS89">
        <v>-1.84E-2</v>
      </c>
      <c r="CT89">
        <v>-8.6999999999999994E-3</v>
      </c>
      <c r="CU89">
        <v>5.7000000000000002E-3</v>
      </c>
      <c r="CW89">
        <v>-2.4400000000000002E-2</v>
      </c>
      <c r="CX89">
        <v>-1.54E-2</v>
      </c>
      <c r="CY89">
        <v>-2.7173913043478277E-4</v>
      </c>
      <c r="CZ89">
        <v>-3.866666666666668E-3</v>
      </c>
    </row>
    <row r="90" spans="1:104" x14ac:dyDescent="0.25">
      <c r="A90" t="s">
        <v>89</v>
      </c>
      <c r="B90">
        <v>2.3E-3</v>
      </c>
      <c r="C90">
        <v>5.04E-2</v>
      </c>
      <c r="E90">
        <v>-5.7000000000000002E-3</v>
      </c>
      <c r="F90">
        <v>-1.01E-2</v>
      </c>
      <c r="H90">
        <v>-4.1599999999999998E-2</v>
      </c>
      <c r="I90">
        <v>-6.6E-3</v>
      </c>
      <c r="J90">
        <v>-3.3599999999999998E-2</v>
      </c>
      <c r="K90">
        <v>-4.4400000000000002E-2</v>
      </c>
      <c r="L90">
        <v>1.29E-2</v>
      </c>
      <c r="M90">
        <v>0</v>
      </c>
      <c r="N90">
        <v>2.24E-2</v>
      </c>
      <c r="O90">
        <v>1.12E-2</v>
      </c>
      <c r="P90">
        <v>-1.54E-2</v>
      </c>
      <c r="Q90">
        <v>-4.3E-3</v>
      </c>
      <c r="R90">
        <v>1.6E-2</v>
      </c>
      <c r="T90">
        <v>1.04E-2</v>
      </c>
      <c r="U90">
        <v>-3.0000000000000001E-3</v>
      </c>
      <c r="V90">
        <v>5.1900000000000002E-2</v>
      </c>
      <c r="X90">
        <v>1.8E-3</v>
      </c>
      <c r="AA90">
        <v>-2E-3</v>
      </c>
      <c r="AB90">
        <v>-7.4000000000000003E-3</v>
      </c>
      <c r="AD90">
        <v>-9.9000000000000008E-3</v>
      </c>
      <c r="AE90">
        <v>3.3599999999999998E-2</v>
      </c>
      <c r="AF90">
        <v>-2.1700000000000001E-2</v>
      </c>
      <c r="AG90">
        <v>4.8999999999999998E-3</v>
      </c>
      <c r="AH90">
        <v>-3.0999999999999999E-3</v>
      </c>
      <c r="AI90">
        <v>3.0800000000000001E-2</v>
      </c>
      <c r="AJ90">
        <v>-5.8999999999999997E-2</v>
      </c>
      <c r="AL90">
        <v>9.1999999999999998E-3</v>
      </c>
      <c r="AM90">
        <v>-2.5100000000000001E-2</v>
      </c>
      <c r="AO90">
        <v>-2.8199999999999999E-2</v>
      </c>
      <c r="AP90">
        <v>2.9499999999999998E-2</v>
      </c>
      <c r="AQ90">
        <v>1.95E-2</v>
      </c>
      <c r="AR90">
        <v>-2.8799999999999999E-2</v>
      </c>
      <c r="AS90">
        <v>3.3500000000000002E-2</v>
      </c>
      <c r="AU90">
        <v>9.7500000000000003E-2</v>
      </c>
      <c r="AV90">
        <v>2.3300000000000001E-2</v>
      </c>
      <c r="AX90">
        <v>1.2500000000000001E-2</v>
      </c>
      <c r="AY90">
        <v>-1.7999999999999999E-2</v>
      </c>
      <c r="BB90">
        <v>-4.2999999999999997E-2</v>
      </c>
      <c r="BC90">
        <v>5.7999999999999996E-3</v>
      </c>
      <c r="BD90">
        <v>-2.0299999999999999E-2</v>
      </c>
      <c r="BE90">
        <v>-5.2200000000000003E-2</v>
      </c>
      <c r="BF90">
        <v>3.5400000000000001E-2</v>
      </c>
      <c r="BH90">
        <v>-1.49E-2</v>
      </c>
      <c r="BI90">
        <v>-8.0000000000000004E-4</v>
      </c>
      <c r="BJ90">
        <v>2.2200000000000001E-2</v>
      </c>
      <c r="BK90">
        <v>-4.0000000000000001E-3</v>
      </c>
      <c r="BL90">
        <v>9.1999999999999998E-3</v>
      </c>
      <c r="BO90">
        <v>-4.1399999999999999E-2</v>
      </c>
      <c r="BP90">
        <v>4.9799999999999997E-2</v>
      </c>
      <c r="BR90">
        <v>2.64E-2</v>
      </c>
      <c r="BS90">
        <v>3.9600000000000003E-2</v>
      </c>
      <c r="BU90">
        <v>-1.9199999999999998E-2</v>
      </c>
      <c r="BX90">
        <v>1.18E-2</v>
      </c>
      <c r="CA90">
        <v>-1.11E-2</v>
      </c>
      <c r="CC90">
        <v>2.0799999999999999E-2</v>
      </c>
      <c r="CD90">
        <v>-3.8E-3</v>
      </c>
      <c r="CF90">
        <v>8.3400000000000002E-2</v>
      </c>
      <c r="CG90">
        <v>5.0000000000000001E-3</v>
      </c>
      <c r="CK90">
        <v>1.12E-2</v>
      </c>
      <c r="CL90">
        <v>-2.9600000000000001E-2</v>
      </c>
      <c r="CM90">
        <v>1.4500000000000001E-2</v>
      </c>
      <c r="CN90">
        <v>-7.3899999999999993E-2</v>
      </c>
      <c r="CO90">
        <v>-9.5999999999999992E-3</v>
      </c>
      <c r="CQ90">
        <v>-3.8100000000000002E-2</v>
      </c>
      <c r="CR90">
        <v>-1.4200000000000001E-2</v>
      </c>
      <c r="CS90">
        <v>1.5699999999999999E-2</v>
      </c>
      <c r="CT90">
        <v>-5.11E-2</v>
      </c>
      <c r="CU90">
        <v>-3.2000000000000002E-3</v>
      </c>
      <c r="CW90">
        <v>-1.6799999999999999E-2</v>
      </c>
      <c r="CX90">
        <v>6.5299999999999997E-2</v>
      </c>
      <c r="CY90">
        <v>7.7391304347826113E-4</v>
      </c>
      <c r="CZ90">
        <v>1.4679999999999999E-3</v>
      </c>
    </row>
    <row r="91" spans="1:104" x14ac:dyDescent="0.25">
      <c r="A91" t="s">
        <v>90</v>
      </c>
      <c r="B91">
        <v>2.7000000000000001E-3</v>
      </c>
      <c r="C91">
        <v>1.4E-3</v>
      </c>
      <c r="E91">
        <v>5.0200000000000002E-2</v>
      </c>
      <c r="F91">
        <v>2.2499999999999999E-2</v>
      </c>
      <c r="H91">
        <v>3.5000000000000003E-2</v>
      </c>
      <c r="I91">
        <v>1.34E-2</v>
      </c>
      <c r="J91">
        <v>1.95E-2</v>
      </c>
      <c r="K91">
        <v>-1.43E-2</v>
      </c>
      <c r="L91">
        <v>-3.0599999999999999E-2</v>
      </c>
      <c r="M91">
        <v>2.3599999999999999E-2</v>
      </c>
      <c r="N91">
        <v>-3.0999999999999999E-3</v>
      </c>
      <c r="O91">
        <v>5.0799999999999998E-2</v>
      </c>
      <c r="P91">
        <v>-5.7500000000000002E-2</v>
      </c>
      <c r="Q91">
        <v>-1.8700000000000001E-2</v>
      </c>
      <c r="R91">
        <v>2.5499999999999998E-2</v>
      </c>
      <c r="T91">
        <v>8.9999999999999998E-4</v>
      </c>
      <c r="U91">
        <v>2.1899999999999999E-2</v>
      </c>
      <c r="V91">
        <v>1.9099999999999999E-2</v>
      </c>
      <c r="X91">
        <v>-2.1899999999999999E-2</v>
      </c>
      <c r="AA91">
        <v>6.0000000000000001E-3</v>
      </c>
      <c r="AB91">
        <v>3.3599999999999998E-2</v>
      </c>
      <c r="AD91">
        <v>3.9199999999999999E-2</v>
      </c>
      <c r="AE91">
        <v>-3.1600000000000003E-2</v>
      </c>
      <c r="AF91">
        <v>5.7700000000000001E-2</v>
      </c>
      <c r="AG91">
        <v>2.58E-2</v>
      </c>
      <c r="AH91">
        <v>6.25E-2</v>
      </c>
      <c r="AI91">
        <v>4.7800000000000002E-2</v>
      </c>
      <c r="AJ91">
        <v>8.1699999999999995E-2</v>
      </c>
      <c r="AL91">
        <v>-6.4000000000000003E-3</v>
      </c>
      <c r="AM91">
        <v>5.8500000000000003E-2</v>
      </c>
      <c r="AO91">
        <v>-2.3999999999999998E-3</v>
      </c>
      <c r="AP91">
        <v>-2.0899999999999998E-2</v>
      </c>
      <c r="AQ91">
        <v>-3.5000000000000003E-2</v>
      </c>
      <c r="AR91">
        <v>1.9199999999999998E-2</v>
      </c>
      <c r="AS91">
        <v>-5.3400000000000003E-2</v>
      </c>
      <c r="AU91">
        <v>5.4999999999999997E-3</v>
      </c>
      <c r="AV91">
        <v>2.7400000000000001E-2</v>
      </c>
      <c r="AX91">
        <v>1.9099999999999999E-2</v>
      </c>
      <c r="AY91">
        <v>5.8999999999999999E-3</v>
      </c>
      <c r="BB91">
        <v>-0.01</v>
      </c>
      <c r="BC91">
        <v>-1.2999999999999999E-2</v>
      </c>
      <c r="BD91">
        <v>6.7999999999999996E-3</v>
      </c>
      <c r="BE91">
        <v>-5.0000000000000001E-4</v>
      </c>
      <c r="BF91">
        <v>2.9899999999999999E-2</v>
      </c>
      <c r="BH91">
        <v>7.4999999999999997E-3</v>
      </c>
      <c r="BI91">
        <v>-2.01E-2</v>
      </c>
      <c r="BJ91">
        <v>-1.18E-2</v>
      </c>
      <c r="BK91">
        <v>8.2000000000000007E-3</v>
      </c>
      <c r="BL91">
        <v>-1.67E-2</v>
      </c>
      <c r="BP91">
        <v>3.15E-2</v>
      </c>
      <c r="BR91">
        <v>6.0000000000000001E-3</v>
      </c>
      <c r="BS91">
        <v>2.87E-2</v>
      </c>
      <c r="BU91">
        <v>-2.12E-2</v>
      </c>
      <c r="BX91">
        <v>4.3400000000000001E-2</v>
      </c>
      <c r="CA91">
        <v>1.2E-2</v>
      </c>
      <c r="CC91">
        <v>7.0199999999999999E-2</v>
      </c>
      <c r="CD91">
        <v>2.5399999999999999E-2</v>
      </c>
      <c r="CF91">
        <v>2.8999999999999998E-3</v>
      </c>
      <c r="CG91">
        <v>1.8499999999999999E-2</v>
      </c>
      <c r="CK91">
        <v>1.12E-2</v>
      </c>
      <c r="CL91">
        <v>-2.0400000000000001E-2</v>
      </c>
      <c r="CM91">
        <v>8.3999999999999995E-3</v>
      </c>
      <c r="CN91">
        <v>-9.7000000000000003E-3</v>
      </c>
      <c r="CO91">
        <v>9.1999999999999998E-3</v>
      </c>
      <c r="CQ91">
        <v>-6.7999999999999996E-3</v>
      </c>
      <c r="CR91">
        <v>-3.8399999999999997E-2</v>
      </c>
      <c r="CS91">
        <v>3.2599999999999997E-2</v>
      </c>
      <c r="CT91">
        <v>1.78E-2</v>
      </c>
      <c r="CU91">
        <v>3.7100000000000001E-2</v>
      </c>
      <c r="CW91">
        <v>0.1651</v>
      </c>
      <c r="CX91">
        <v>2.4199999999999999E-2</v>
      </c>
      <c r="CY91">
        <v>1.014565217391305E-2</v>
      </c>
      <c r="CZ91">
        <v>1.83E-2</v>
      </c>
    </row>
    <row r="92" spans="1:104" x14ac:dyDescent="0.25">
      <c r="A92" t="s">
        <v>91</v>
      </c>
      <c r="B92">
        <v>2.5000000000000001E-3</v>
      </c>
      <c r="C92">
        <v>-6.7000000000000002E-3</v>
      </c>
      <c r="E92">
        <v>1.34E-2</v>
      </c>
      <c r="F92">
        <v>-9.9000000000000008E-3</v>
      </c>
      <c r="H92">
        <v>-2.58E-2</v>
      </c>
      <c r="I92">
        <v>3.0700000000000002E-2</v>
      </c>
      <c r="J92">
        <v>3.8999999999999998E-3</v>
      </c>
      <c r="K92">
        <v>-2.0199999999999999E-2</v>
      </c>
      <c r="L92">
        <v>1.6500000000000001E-2</v>
      </c>
      <c r="M92">
        <v>3.0300000000000001E-2</v>
      </c>
      <c r="N92">
        <v>9.1999999999999998E-3</v>
      </c>
      <c r="O92">
        <v>-1.43E-2</v>
      </c>
      <c r="P92">
        <v>-2.4400000000000002E-2</v>
      </c>
      <c r="Q92">
        <v>5.0999999999999997E-2</v>
      </c>
      <c r="R92">
        <v>2.4299999999999999E-2</v>
      </c>
      <c r="T92">
        <v>2.1499999999999998E-2</v>
      </c>
      <c r="U92">
        <v>6.4000000000000003E-3</v>
      </c>
      <c r="V92">
        <v>3.3399999999999999E-2</v>
      </c>
      <c r="X92">
        <v>5.0200000000000002E-2</v>
      </c>
      <c r="AA92">
        <v>2.07E-2</v>
      </c>
      <c r="AB92">
        <v>-3.2099999999999997E-2</v>
      </c>
      <c r="AD92">
        <v>2.6100000000000002E-2</v>
      </c>
      <c r="AE92">
        <v>3.1699999999999999E-2</v>
      </c>
      <c r="AF92">
        <v>8.3000000000000001E-3</v>
      </c>
      <c r="AG92">
        <v>-1.6199999999999999E-2</v>
      </c>
      <c r="AH92">
        <v>-4.65E-2</v>
      </c>
      <c r="AI92">
        <v>-6.9500000000000006E-2</v>
      </c>
      <c r="AJ92">
        <v>6.3E-2</v>
      </c>
      <c r="AL92">
        <v>-2.8799999999999999E-2</v>
      </c>
      <c r="AM92">
        <v>1.0800000000000001E-2</v>
      </c>
      <c r="AO92">
        <v>-9.5399999999999999E-2</v>
      </c>
      <c r="AP92">
        <v>-7.7799999999999994E-2</v>
      </c>
      <c r="AQ92">
        <v>1.8100000000000002E-2</v>
      </c>
      <c r="AR92">
        <v>-3.4599999999999999E-2</v>
      </c>
      <c r="AS92">
        <v>1.6899999999999998E-2</v>
      </c>
      <c r="AU92">
        <v>3.2300000000000002E-2</v>
      </c>
      <c r="AV92">
        <v>6.1499999999999999E-2</v>
      </c>
      <c r="AX92">
        <v>-2.7000000000000001E-3</v>
      </c>
      <c r="AY92">
        <v>-1.09E-2</v>
      </c>
      <c r="BB92">
        <v>5.0900000000000001E-2</v>
      </c>
      <c r="BC92">
        <v>7.9600000000000004E-2</v>
      </c>
      <c r="BD92">
        <v>4.1500000000000002E-2</v>
      </c>
      <c r="BE92">
        <v>4.1700000000000001E-2</v>
      </c>
      <c r="BF92">
        <v>5.2299999999999999E-2</v>
      </c>
      <c r="BH92">
        <v>9.1999999999999998E-3</v>
      </c>
      <c r="BI92">
        <v>8.9999999999999993E-3</v>
      </c>
      <c r="BJ92">
        <v>-6.2600000000000003E-2</v>
      </c>
      <c r="BK92">
        <v>1.41E-2</v>
      </c>
      <c r="BL92">
        <v>-4.8999999999999998E-3</v>
      </c>
      <c r="BP92">
        <v>-1.6999999999999999E-3</v>
      </c>
      <c r="BR92">
        <v>1.9800000000000002E-2</v>
      </c>
      <c r="BS92">
        <v>2.92E-2</v>
      </c>
      <c r="BU92">
        <v>-1.1900000000000001E-2</v>
      </c>
      <c r="BX92">
        <v>8.09E-2</v>
      </c>
      <c r="CA92">
        <v>2.5999999999999999E-3</v>
      </c>
      <c r="CC92">
        <v>2.7099999999999999E-2</v>
      </c>
      <c r="CD92">
        <v>-3.2800000000000003E-2</v>
      </c>
      <c r="CF92">
        <v>4.4900000000000002E-2</v>
      </c>
      <c r="CG92">
        <v>-3.78E-2</v>
      </c>
      <c r="CK92">
        <v>4.7199999999999999E-2</v>
      </c>
      <c r="CL92">
        <v>3.1699999999999999E-2</v>
      </c>
      <c r="CM92">
        <v>4.1000000000000002E-2</v>
      </c>
      <c r="CN92">
        <v>9.7900000000000001E-2</v>
      </c>
      <c r="CO92">
        <v>2.9999999999999997E-4</v>
      </c>
      <c r="CQ92">
        <v>-5.3E-3</v>
      </c>
      <c r="CR92">
        <v>1.18E-2</v>
      </c>
      <c r="CS92">
        <v>3.1699999999999999E-2</v>
      </c>
      <c r="CT92">
        <v>4.5999999999999999E-2</v>
      </c>
      <c r="CU92">
        <v>1.4999999999999999E-2</v>
      </c>
      <c r="CW92">
        <v>4.3400000000000001E-2</v>
      </c>
      <c r="CX92">
        <v>-1.5699999999999999E-2</v>
      </c>
      <c r="CY92">
        <v>6.2173913043478274E-3</v>
      </c>
      <c r="CZ92">
        <v>1.9770833333333331E-2</v>
      </c>
    </row>
    <row r="93" spans="1:104" x14ac:dyDescent="0.25">
      <c r="A93" t="s">
        <v>92</v>
      </c>
      <c r="B93">
        <v>2.8999999999999998E-3</v>
      </c>
      <c r="C93">
        <v>3.4599999999999999E-2</v>
      </c>
      <c r="E93">
        <v>-3.6799999999999999E-2</v>
      </c>
      <c r="F93">
        <v>-4.5400000000000003E-2</v>
      </c>
      <c r="H93">
        <v>-1.8E-3</v>
      </c>
      <c r="I93">
        <v>-2.9399999999999999E-2</v>
      </c>
      <c r="J93">
        <v>3.1099999999999999E-2</v>
      </c>
      <c r="K93">
        <v>1.9300000000000001E-2</v>
      </c>
      <c r="L93">
        <v>-3.8100000000000002E-2</v>
      </c>
      <c r="M93">
        <v>4.1999999999999997E-3</v>
      </c>
      <c r="N93">
        <v>-6.7999999999999996E-3</v>
      </c>
      <c r="O93">
        <v>-5.3E-3</v>
      </c>
      <c r="P93">
        <v>-2.76E-2</v>
      </c>
      <c r="Q93">
        <v>-2.98E-2</v>
      </c>
      <c r="R93">
        <v>-7.7000000000000002E-3</v>
      </c>
      <c r="T93">
        <v>4.0000000000000001E-3</v>
      </c>
      <c r="U93">
        <v>-2.53E-2</v>
      </c>
      <c r="V93">
        <v>1.5100000000000001E-2</v>
      </c>
      <c r="X93">
        <v>8.9999999999999998E-4</v>
      </c>
      <c r="AA93">
        <v>-2.9700000000000001E-2</v>
      </c>
      <c r="AB93">
        <v>1.8100000000000002E-2</v>
      </c>
      <c r="AE93">
        <v>8.7999999999999995E-2</v>
      </c>
      <c r="AF93">
        <v>-4.4000000000000003E-3</v>
      </c>
      <c r="AG93">
        <v>-1.6400000000000001E-2</v>
      </c>
      <c r="AH93">
        <v>-4.1000000000000002E-2</v>
      </c>
      <c r="AI93">
        <v>3.0000000000000001E-3</v>
      </c>
      <c r="AJ93">
        <v>1.4E-2</v>
      </c>
      <c r="AL93">
        <v>-1.5800000000000002E-2</v>
      </c>
      <c r="AM93">
        <v>-5.8999999999999999E-3</v>
      </c>
      <c r="AO93">
        <v>3.9699999999999999E-2</v>
      </c>
      <c r="AP93">
        <v>2.1100000000000001E-2</v>
      </c>
      <c r="AQ93">
        <v>5.0000000000000001E-4</v>
      </c>
      <c r="AR93">
        <v>3.8999999999999998E-3</v>
      </c>
      <c r="AS93">
        <v>-1.9E-2</v>
      </c>
      <c r="AU93">
        <v>3.8899999999999997E-2</v>
      </c>
      <c r="AV93">
        <v>1.8499999999999999E-2</v>
      </c>
      <c r="AX93">
        <v>1.0200000000000001E-2</v>
      </c>
      <c r="AY93">
        <v>-6.3E-3</v>
      </c>
      <c r="BB93">
        <v>1.0999999999999999E-2</v>
      </c>
      <c r="BC93">
        <v>4.2299999999999997E-2</v>
      </c>
      <c r="BD93">
        <v>-3.6499999999999998E-2</v>
      </c>
      <c r="BE93">
        <v>3.6499999999999998E-2</v>
      </c>
      <c r="BF93">
        <v>4.1200000000000001E-2</v>
      </c>
      <c r="BH93">
        <v>-2.0999999999999999E-3</v>
      </c>
      <c r="BI93">
        <v>-3.0300000000000001E-2</v>
      </c>
      <c r="BJ93">
        <v>4.2799999999999998E-2</v>
      </c>
      <c r="BK93">
        <v>-1.23E-2</v>
      </c>
      <c r="BL93">
        <v>5.0599999999999999E-2</v>
      </c>
      <c r="BP93">
        <v>-4.7999999999999996E-3</v>
      </c>
      <c r="BR93">
        <v>-1.43E-2</v>
      </c>
      <c r="BS93">
        <v>-9.4999999999999998E-3</v>
      </c>
      <c r="BU93">
        <v>-7.9500000000000001E-2</v>
      </c>
      <c r="BX93">
        <v>3.5000000000000003E-2</v>
      </c>
      <c r="CA93">
        <v>-3.5999999999999999E-3</v>
      </c>
      <c r="CC93">
        <v>8.0999999999999996E-3</v>
      </c>
      <c r="CD93">
        <v>6.2100000000000002E-2</v>
      </c>
      <c r="CF93">
        <v>-6.8400000000000002E-2</v>
      </c>
      <c r="CG93">
        <v>4.0399999999999998E-2</v>
      </c>
      <c r="CK93">
        <v>9.7000000000000003E-3</v>
      </c>
      <c r="CL93">
        <v>3.4200000000000001E-2</v>
      </c>
      <c r="CM93">
        <v>-2.6100000000000002E-2</v>
      </c>
      <c r="CN93">
        <v>2.0199999999999999E-2</v>
      </c>
      <c r="CO93">
        <v>2.1000000000000001E-2</v>
      </c>
      <c r="CQ93">
        <v>4.5999999999999999E-3</v>
      </c>
      <c r="CR93">
        <v>1.9300000000000001E-2</v>
      </c>
      <c r="CS93">
        <v>-3.5000000000000001E-3</v>
      </c>
      <c r="CT93">
        <v>-2.3300000000000001E-2</v>
      </c>
      <c r="CU93">
        <v>-1.37E-2</v>
      </c>
      <c r="CW93">
        <v>3.2000000000000001E-2</v>
      </c>
      <c r="CX93">
        <v>4.7E-2</v>
      </c>
      <c r="CY93">
        <v>1.722222222222222E-3</v>
      </c>
      <c r="CZ93">
        <v>5.2166666666666646E-3</v>
      </c>
    </row>
    <row r="94" spans="1:104" x14ac:dyDescent="0.25">
      <c r="A94" t="s">
        <v>93</v>
      </c>
      <c r="B94">
        <v>2.2000000000000001E-3</v>
      </c>
      <c r="C94">
        <v>1.4E-3</v>
      </c>
      <c r="E94">
        <v>-2.06E-2</v>
      </c>
      <c r="F94">
        <v>2.6599999999999999E-2</v>
      </c>
      <c r="H94">
        <v>3.0999999999999999E-3</v>
      </c>
      <c r="I94">
        <v>2.8899999999999999E-2</v>
      </c>
      <c r="J94">
        <v>2.3800000000000002E-2</v>
      </c>
      <c r="K94">
        <v>6.0000000000000001E-3</v>
      </c>
      <c r="L94">
        <v>1.2200000000000001E-2</v>
      </c>
      <c r="M94">
        <v>5.3900000000000003E-2</v>
      </c>
      <c r="N94">
        <v>1.17E-2</v>
      </c>
      <c r="O94">
        <v>2.4E-2</v>
      </c>
      <c r="P94">
        <v>-3.9899999999999998E-2</v>
      </c>
      <c r="Q94">
        <v>1.5599999999999999E-2</v>
      </c>
      <c r="R94">
        <v>9.4000000000000004E-3</v>
      </c>
      <c r="T94">
        <v>-2E-3</v>
      </c>
      <c r="U94">
        <v>2.2499999999999999E-2</v>
      </c>
      <c r="V94">
        <v>-1.46E-2</v>
      </c>
      <c r="X94">
        <v>-2.1899999999999999E-2</v>
      </c>
      <c r="AA94">
        <v>2.2200000000000001E-2</v>
      </c>
      <c r="AB94">
        <v>2.7300000000000001E-2</v>
      </c>
      <c r="AE94">
        <v>0.05</v>
      </c>
      <c r="AF94">
        <v>3.8899999999999997E-2</v>
      </c>
      <c r="AG94">
        <v>2.1600000000000001E-2</v>
      </c>
      <c r="AH94">
        <v>-2.47E-2</v>
      </c>
      <c r="AI94">
        <v>-1.2500000000000001E-2</v>
      </c>
      <c r="AJ94">
        <v>2.23E-2</v>
      </c>
      <c r="AL94">
        <v>1.2500000000000001E-2</v>
      </c>
      <c r="AM94">
        <v>4.99E-2</v>
      </c>
      <c r="AO94">
        <v>3.2500000000000001E-2</v>
      </c>
      <c r="AP94">
        <v>9.9000000000000008E-3</v>
      </c>
      <c r="AQ94">
        <v>1.1299999999999999E-2</v>
      </c>
      <c r="AR94">
        <v>-3.3099999999999997E-2</v>
      </c>
      <c r="AS94">
        <v>4.2000000000000003E-2</v>
      </c>
      <c r="AU94">
        <v>-1.2800000000000001E-2</v>
      </c>
      <c r="AV94">
        <v>-1.3599999999999999E-2</v>
      </c>
      <c r="AX94">
        <v>4.1700000000000001E-2</v>
      </c>
      <c r="AY94">
        <v>-2.9000000000000001E-2</v>
      </c>
      <c r="BB94">
        <v>-5.5E-2</v>
      </c>
      <c r="BC94">
        <v>9.1000000000000004E-3</v>
      </c>
      <c r="BD94">
        <v>1.9099999999999999E-2</v>
      </c>
      <c r="BE94">
        <v>3.1800000000000002E-2</v>
      </c>
      <c r="BF94">
        <v>7.7100000000000002E-2</v>
      </c>
      <c r="BH94">
        <v>4.1000000000000003E-3</v>
      </c>
      <c r="BI94">
        <v>2.2599999999999999E-2</v>
      </c>
      <c r="BJ94">
        <v>-2.8799999999999999E-2</v>
      </c>
      <c r="BK94">
        <v>3.3799999999999997E-2</v>
      </c>
      <c r="BL94">
        <v>2.0999999999999999E-3</v>
      </c>
      <c r="BP94">
        <v>7.1000000000000004E-3</v>
      </c>
      <c r="BR94">
        <v>-1.5100000000000001E-2</v>
      </c>
      <c r="BS94">
        <v>2.6100000000000002E-2</v>
      </c>
      <c r="BU94">
        <v>1.72E-2</v>
      </c>
      <c r="BX94">
        <v>-4.1000000000000003E-3</v>
      </c>
      <c r="CA94">
        <v>4.1000000000000002E-2</v>
      </c>
      <c r="CC94">
        <v>1.15E-2</v>
      </c>
      <c r="CD94">
        <v>1.2999999999999999E-3</v>
      </c>
      <c r="CF94">
        <v>1.2999999999999999E-3</v>
      </c>
      <c r="CG94">
        <v>2.1499999999999998E-2</v>
      </c>
      <c r="CK94">
        <v>-0.03</v>
      </c>
      <c r="CL94">
        <v>-7.4000000000000003E-3</v>
      </c>
      <c r="CM94">
        <v>4.1000000000000003E-3</v>
      </c>
      <c r="CN94">
        <v>3.2500000000000001E-2</v>
      </c>
      <c r="CO94">
        <v>-1.23E-2</v>
      </c>
      <c r="CQ94">
        <v>2.8E-3</v>
      </c>
      <c r="CR94">
        <v>3.5799999999999998E-2</v>
      </c>
      <c r="CS94">
        <v>-5.7000000000000002E-3</v>
      </c>
      <c r="CT94">
        <v>-2.3E-2</v>
      </c>
      <c r="CU94">
        <v>1.24E-2</v>
      </c>
      <c r="CW94">
        <v>-1.5299999999999999E-2</v>
      </c>
      <c r="CX94">
        <v>1.8800000000000001E-2</v>
      </c>
      <c r="CY94">
        <v>1.0588888888888891E-2</v>
      </c>
      <c r="CZ94">
        <v>6.5166666666666663E-3</v>
      </c>
    </row>
    <row r="95" spans="1:104" x14ac:dyDescent="0.25">
      <c r="A95" t="s">
        <v>94</v>
      </c>
      <c r="B95">
        <v>2.3999999999999998E-3</v>
      </c>
      <c r="C95">
        <v>1.9599999999999999E-2</v>
      </c>
      <c r="E95">
        <v>-4.1000000000000003E-3</v>
      </c>
      <c r="F95">
        <v>1.4999999999999999E-2</v>
      </c>
      <c r="H95">
        <v>-5.3800000000000001E-2</v>
      </c>
      <c r="I95">
        <v>1.7600000000000001E-2</v>
      </c>
      <c r="J95">
        <v>1.37E-2</v>
      </c>
      <c r="K95">
        <v>2.75E-2</v>
      </c>
      <c r="L95">
        <v>1.0699999999999999E-2</v>
      </c>
      <c r="M95">
        <v>3.5000000000000001E-3</v>
      </c>
      <c r="N95">
        <v>1.7500000000000002E-2</v>
      </c>
      <c r="O95">
        <v>-3.1E-2</v>
      </c>
      <c r="P95">
        <v>-5.7000000000000002E-3</v>
      </c>
      <c r="Q95">
        <v>1.1900000000000001E-2</v>
      </c>
      <c r="R95">
        <v>1.9E-3</v>
      </c>
      <c r="T95">
        <v>2.8799999999999999E-2</v>
      </c>
      <c r="U95">
        <v>4.4000000000000003E-3</v>
      </c>
      <c r="V95">
        <v>-2.0999999999999999E-3</v>
      </c>
      <c r="X95">
        <v>2.0500000000000001E-2</v>
      </c>
      <c r="AA95">
        <v>8.8000000000000005E-3</v>
      </c>
      <c r="AB95">
        <v>-3.5700000000000003E-2</v>
      </c>
      <c r="AE95">
        <v>6.7799999999999999E-2</v>
      </c>
      <c r="AF95">
        <v>8.5000000000000006E-3</v>
      </c>
      <c r="AG95">
        <v>1.5E-3</v>
      </c>
      <c r="AH95">
        <v>1.66E-2</v>
      </c>
      <c r="AI95">
        <v>8.2500000000000004E-2</v>
      </c>
      <c r="AJ95">
        <v>6.8400000000000002E-2</v>
      </c>
      <c r="AL95">
        <v>1.4200000000000001E-2</v>
      </c>
      <c r="AM95">
        <v>6.3299999999999995E-2</v>
      </c>
      <c r="AO95">
        <v>5.1799999999999999E-2</v>
      </c>
      <c r="AP95">
        <v>-1.77E-2</v>
      </c>
      <c r="AQ95">
        <v>9.7600000000000006E-2</v>
      </c>
      <c r="AR95">
        <v>8.2000000000000007E-3</v>
      </c>
      <c r="AS95">
        <v>1.54E-2</v>
      </c>
      <c r="AU95">
        <v>1.6500000000000001E-2</v>
      </c>
      <c r="AV95">
        <v>-2.86E-2</v>
      </c>
      <c r="AX95">
        <v>-8.0000000000000002E-3</v>
      </c>
      <c r="AY95">
        <v>-1.32E-2</v>
      </c>
      <c r="BB95">
        <v>2.2499999999999999E-2</v>
      </c>
      <c r="BC95">
        <v>6.8000000000000005E-2</v>
      </c>
      <c r="BD95">
        <v>-1.29E-2</v>
      </c>
      <c r="BE95">
        <v>-1.7899999999999999E-2</v>
      </c>
      <c r="BF95">
        <v>-1.8700000000000001E-2</v>
      </c>
      <c r="BH95">
        <v>7.0000000000000001E-3</v>
      </c>
      <c r="BI95">
        <v>2.1600000000000001E-2</v>
      </c>
      <c r="BJ95">
        <v>-9.7000000000000003E-3</v>
      </c>
      <c r="BK95">
        <v>-2.0000000000000001E-4</v>
      </c>
      <c r="BL95">
        <v>-2.5999999999999999E-3</v>
      </c>
      <c r="BP95">
        <v>-1.12E-2</v>
      </c>
      <c r="BR95">
        <v>-4.3900000000000002E-2</v>
      </c>
      <c r="BS95">
        <v>-3.0999999999999999E-3</v>
      </c>
      <c r="BU95">
        <v>-6.5100000000000005E-2</v>
      </c>
      <c r="BX95">
        <v>-0.03</v>
      </c>
      <c r="CA95">
        <v>4.53E-2</v>
      </c>
      <c r="CC95">
        <v>-1.67E-2</v>
      </c>
      <c r="CD95">
        <v>2.5000000000000001E-3</v>
      </c>
      <c r="CF95">
        <v>2.3400000000000001E-2</v>
      </c>
      <c r="CG95">
        <v>5.4399999999999997E-2</v>
      </c>
      <c r="CK95">
        <v>-2.0799999999999999E-2</v>
      </c>
      <c r="CL95">
        <v>-8.6E-3</v>
      </c>
      <c r="CM95">
        <v>1.18E-2</v>
      </c>
      <c r="CN95">
        <v>4.9599999999999998E-2</v>
      </c>
      <c r="CO95">
        <v>-1.06E-2</v>
      </c>
      <c r="CQ95">
        <v>4.48E-2</v>
      </c>
      <c r="CR95">
        <v>3.5999999999999999E-3</v>
      </c>
      <c r="CS95">
        <v>4.4999999999999997E-3</v>
      </c>
      <c r="CT95">
        <v>7.0699999999999999E-2</v>
      </c>
      <c r="CU95">
        <v>-2.3999999999999998E-3</v>
      </c>
      <c r="CW95">
        <v>5.9900000000000002E-2</v>
      </c>
      <c r="CX95">
        <v>-3.9E-2</v>
      </c>
      <c r="CY95">
        <v>1.2748888888888889E-2</v>
      </c>
      <c r="CZ95">
        <v>4.8458333333333331E-3</v>
      </c>
    </row>
    <row r="96" spans="1:104" x14ac:dyDescent="0.25">
      <c r="A96" t="s">
        <v>95</v>
      </c>
      <c r="B96">
        <v>2.3E-3</v>
      </c>
      <c r="C96">
        <v>4.0899999999999999E-2</v>
      </c>
      <c r="E96">
        <v>1.5900000000000001E-2</v>
      </c>
      <c r="F96">
        <v>1.7999999999999999E-2</v>
      </c>
      <c r="H96">
        <v>-1.9300000000000001E-2</v>
      </c>
      <c r="I96">
        <v>-1.0999999999999999E-2</v>
      </c>
      <c r="J96">
        <v>-4.2799999999999998E-2</v>
      </c>
      <c r="K96">
        <v>-1.8100000000000002E-2</v>
      </c>
      <c r="L96">
        <v>9.5999999999999992E-3</v>
      </c>
      <c r="M96">
        <v>4.5999999999999999E-2</v>
      </c>
      <c r="N96">
        <v>-1.8E-3</v>
      </c>
      <c r="O96">
        <v>7.1000000000000004E-3</v>
      </c>
      <c r="P96">
        <v>-3.4799999999999998E-2</v>
      </c>
      <c r="Q96">
        <v>5.0500000000000003E-2</v>
      </c>
      <c r="R96">
        <v>8.8999999999999999E-3</v>
      </c>
      <c r="T96">
        <v>2.7000000000000001E-3</v>
      </c>
      <c r="U96">
        <v>2.12E-2</v>
      </c>
      <c r="V96">
        <v>3.4000000000000002E-2</v>
      </c>
      <c r="X96">
        <v>-1.6299999999999999E-2</v>
      </c>
      <c r="AA96">
        <v>7.1000000000000004E-3</v>
      </c>
      <c r="AB96">
        <v>-1.2999999999999999E-3</v>
      </c>
      <c r="AE96">
        <v>-2.3599999999999999E-2</v>
      </c>
      <c r="AF96">
        <v>-2.3E-2</v>
      </c>
      <c r="AG96">
        <v>-1.7899999999999999E-2</v>
      </c>
      <c r="AH96">
        <v>1.1000000000000001E-3</v>
      </c>
      <c r="AI96">
        <v>1.8800000000000001E-2</v>
      </c>
      <c r="AJ96">
        <v>-1.78E-2</v>
      </c>
      <c r="AL96">
        <v>-2.7E-2</v>
      </c>
      <c r="AM96">
        <v>-1.5800000000000002E-2</v>
      </c>
      <c r="AO96">
        <v>7.0800000000000002E-2</v>
      </c>
      <c r="AP96">
        <v>-4.4299999999999999E-2</v>
      </c>
      <c r="AQ96">
        <v>-5.7999999999999996E-3</v>
      </c>
      <c r="AR96">
        <v>1.1299999999999999E-2</v>
      </c>
      <c r="AS96">
        <v>3.5099999999999999E-2</v>
      </c>
      <c r="AU96">
        <v>9.4700000000000006E-2</v>
      </c>
      <c r="AV96">
        <v>4.2000000000000003E-2</v>
      </c>
      <c r="AX96">
        <v>-0.104</v>
      </c>
      <c r="AY96">
        <v>1.78E-2</v>
      </c>
      <c r="BB96">
        <v>-2.3699999999999999E-2</v>
      </c>
      <c r="BC96">
        <v>2.9399999999999999E-2</v>
      </c>
      <c r="BD96">
        <v>-8.5000000000000006E-3</v>
      </c>
      <c r="BE96">
        <v>-5.0599999999999999E-2</v>
      </c>
      <c r="BF96">
        <v>-4.0000000000000001E-3</v>
      </c>
      <c r="BH96">
        <v>1.8200000000000001E-2</v>
      </c>
      <c r="BI96">
        <v>-8.6E-3</v>
      </c>
      <c r="BJ96">
        <v>3.8999999999999998E-3</v>
      </c>
      <c r="BK96">
        <v>-8.5000000000000006E-3</v>
      </c>
      <c r="BL96">
        <v>-2.1399999999999999E-2</v>
      </c>
      <c r="BP96">
        <v>8.8999999999999999E-3</v>
      </c>
      <c r="BR96">
        <v>-1.4E-2</v>
      </c>
      <c r="BS96">
        <v>4.4999999999999998E-2</v>
      </c>
      <c r="BU96">
        <v>3.8699999999999998E-2</v>
      </c>
      <c r="BX96">
        <v>7.7000000000000002E-3</v>
      </c>
      <c r="CA96">
        <v>-3.1699999999999999E-2</v>
      </c>
      <c r="CC96">
        <v>6.7999999999999996E-3</v>
      </c>
      <c r="CD96">
        <v>-2.3400000000000001E-2</v>
      </c>
      <c r="CF96">
        <v>3.1899999999999998E-2</v>
      </c>
      <c r="CG96">
        <v>-2.29E-2</v>
      </c>
      <c r="CK96">
        <v>1.5599999999999999E-2</v>
      </c>
      <c r="CL96">
        <v>2.1999999999999999E-2</v>
      </c>
      <c r="CM96">
        <v>3.3E-3</v>
      </c>
      <c r="CN96">
        <v>1.3100000000000001E-2</v>
      </c>
      <c r="CO96">
        <v>5.5500000000000001E-2</v>
      </c>
      <c r="CQ96">
        <v>-3.5099999999999999E-2</v>
      </c>
      <c r="CR96">
        <v>-2.0199999999999999E-2</v>
      </c>
      <c r="CS96">
        <v>3.2300000000000002E-2</v>
      </c>
      <c r="CT96">
        <v>-4.36E-2</v>
      </c>
      <c r="CU96">
        <v>-3.0099999999999998E-2</v>
      </c>
      <c r="CW96">
        <v>4.7199999999999999E-2</v>
      </c>
      <c r="CX96">
        <v>7.8700000000000006E-2</v>
      </c>
      <c r="CY96">
        <v>1.88888888888889E-3</v>
      </c>
      <c r="CZ96">
        <v>6.491666666666669E-3</v>
      </c>
    </row>
    <row r="97" spans="1:104" x14ac:dyDescent="0.25">
      <c r="A97" t="s">
        <v>96</v>
      </c>
      <c r="B97">
        <v>1.9E-3</v>
      </c>
      <c r="C97">
        <v>-2.64E-2</v>
      </c>
      <c r="E97">
        <v>2.9499999999999998E-2</v>
      </c>
      <c r="F97">
        <v>-3.7400000000000003E-2</v>
      </c>
      <c r="H97">
        <v>9.0899999999999995E-2</v>
      </c>
      <c r="I97">
        <v>-2.6800000000000001E-2</v>
      </c>
      <c r="J97">
        <v>-2.3999999999999998E-3</v>
      </c>
      <c r="K97">
        <v>5.2400000000000002E-2</v>
      </c>
      <c r="L97">
        <v>-1.09E-2</v>
      </c>
      <c r="M97">
        <v>-8.3000000000000001E-3</v>
      </c>
      <c r="N97">
        <v>-9.1999999999999998E-3</v>
      </c>
      <c r="O97">
        <v>-2E-3</v>
      </c>
      <c r="P97">
        <v>3.0999999999999999E-3</v>
      </c>
      <c r="Q97">
        <v>5.6500000000000002E-2</v>
      </c>
      <c r="R97">
        <v>5.2400000000000002E-2</v>
      </c>
      <c r="T97">
        <v>2.4899999999999999E-2</v>
      </c>
      <c r="U97">
        <v>-3.7400000000000003E-2</v>
      </c>
      <c r="V97">
        <v>7.4700000000000003E-2</v>
      </c>
      <c r="X97">
        <v>-2.2200000000000001E-2</v>
      </c>
      <c r="AA97">
        <v>3.9300000000000002E-2</v>
      </c>
      <c r="AB97">
        <v>5.3999999999999999E-2</v>
      </c>
      <c r="AE97">
        <v>4.3499999999999997E-2</v>
      </c>
      <c r="AF97">
        <v>1.24E-2</v>
      </c>
      <c r="AG97">
        <v>-1.72E-2</v>
      </c>
      <c r="AH97">
        <v>1.2999999999999999E-2</v>
      </c>
      <c r="AI97">
        <v>-2.9000000000000001E-2</v>
      </c>
      <c r="AJ97">
        <v>-1.61E-2</v>
      </c>
      <c r="AL97">
        <v>-2.1000000000000001E-2</v>
      </c>
      <c r="AM97">
        <v>3.9600000000000003E-2</v>
      </c>
      <c r="AO97">
        <v>-5.3800000000000001E-2</v>
      </c>
      <c r="AP97">
        <v>-6.0199999999999997E-2</v>
      </c>
      <c r="AQ97">
        <v>4.7300000000000002E-2</v>
      </c>
      <c r="AR97">
        <v>1.9800000000000002E-2</v>
      </c>
      <c r="AS97">
        <v>-3.5000000000000001E-3</v>
      </c>
      <c r="AU97">
        <v>3.0999999999999999E-3</v>
      </c>
      <c r="AV97">
        <v>1.9099999999999999E-2</v>
      </c>
      <c r="AX97">
        <v>4.1500000000000002E-2</v>
      </c>
      <c r="AY97">
        <v>1.44E-2</v>
      </c>
      <c r="BB97">
        <v>-9.4000000000000004E-3</v>
      </c>
      <c r="BC97">
        <v>5.1999999999999998E-3</v>
      </c>
      <c r="BD97">
        <v>4.0899999999999999E-2</v>
      </c>
      <c r="BE97">
        <v>3.15E-2</v>
      </c>
      <c r="BF97">
        <v>-2.75E-2</v>
      </c>
      <c r="BH97">
        <v>3.5200000000000002E-2</v>
      </c>
      <c r="BI97">
        <v>1.2200000000000001E-2</v>
      </c>
      <c r="BJ97">
        <v>7.1000000000000004E-3</v>
      </c>
      <c r="BK97">
        <v>1.24E-2</v>
      </c>
      <c r="BL97">
        <v>-5.1299999999999998E-2</v>
      </c>
      <c r="BP97">
        <v>5.9999999999999995E-4</v>
      </c>
      <c r="BR97">
        <v>-0.1169</v>
      </c>
      <c r="BS97">
        <v>2.3800000000000002E-2</v>
      </c>
      <c r="BU97">
        <v>4.5100000000000001E-2</v>
      </c>
      <c r="BX97">
        <v>-3.5999999999999999E-3</v>
      </c>
      <c r="CA97">
        <v>1.77E-2</v>
      </c>
      <c r="CC97">
        <v>-1.7999999999999999E-2</v>
      </c>
      <c r="CD97">
        <v>2.01E-2</v>
      </c>
      <c r="CF97">
        <v>3.3300000000000003E-2</v>
      </c>
      <c r="CG97">
        <v>6.6E-3</v>
      </c>
      <c r="CK97">
        <v>-7.4000000000000003E-3</v>
      </c>
      <c r="CL97">
        <v>2.5899999999999999E-2</v>
      </c>
      <c r="CM97">
        <v>1.83E-2</v>
      </c>
      <c r="CN97">
        <v>4.3299999999999998E-2</v>
      </c>
      <c r="CO97">
        <v>4.9500000000000002E-2</v>
      </c>
      <c r="CQ97">
        <v>-3.5099999999999999E-2</v>
      </c>
      <c r="CR97">
        <v>-4.1700000000000001E-2</v>
      </c>
      <c r="CS97">
        <v>5.0200000000000002E-2</v>
      </c>
      <c r="CT97">
        <v>-6.93E-2</v>
      </c>
      <c r="CU97">
        <v>2.5499999999999998E-2</v>
      </c>
      <c r="CW97">
        <v>7.3999999999999996E-2</v>
      </c>
      <c r="CX97">
        <v>1.1599999999999999E-2</v>
      </c>
      <c r="CY97">
        <v>9.8399999999999998E-3</v>
      </c>
      <c r="CZ97">
        <v>4.7750000000000006E-3</v>
      </c>
    </row>
    <row r="98" spans="1:104" x14ac:dyDescent="0.25">
      <c r="A98" t="s">
        <v>97</v>
      </c>
      <c r="B98">
        <v>2.5999999999999999E-3</v>
      </c>
      <c r="C98">
        <v>2.92E-2</v>
      </c>
      <c r="E98">
        <v>1.7600000000000001E-2</v>
      </c>
      <c r="F98">
        <v>3.1600000000000003E-2</v>
      </c>
      <c r="H98">
        <v>2.01E-2</v>
      </c>
      <c r="I98">
        <v>6.3E-3</v>
      </c>
      <c r="J98">
        <v>-1.1900000000000001E-2</v>
      </c>
      <c r="K98">
        <v>-1.2999999999999999E-3</v>
      </c>
      <c r="L98">
        <v>1.72E-2</v>
      </c>
      <c r="M98">
        <v>1.2200000000000001E-2</v>
      </c>
      <c r="N98">
        <v>2.9100000000000001E-2</v>
      </c>
      <c r="O98">
        <v>2.53E-2</v>
      </c>
      <c r="P98">
        <v>2.07E-2</v>
      </c>
      <c r="Q98">
        <v>4.1599999999999998E-2</v>
      </c>
      <c r="R98">
        <v>2.6200000000000001E-2</v>
      </c>
      <c r="T98">
        <v>4.9099999999999998E-2</v>
      </c>
      <c r="U98">
        <v>1.03E-2</v>
      </c>
      <c r="V98">
        <v>-1.7100000000000001E-2</v>
      </c>
      <c r="X98">
        <v>-4.1999999999999997E-3</v>
      </c>
      <c r="AA98">
        <v>2.23E-2</v>
      </c>
      <c r="AB98">
        <v>2.6100000000000002E-2</v>
      </c>
      <c r="AE98">
        <v>-4.1799999999999997E-2</v>
      </c>
      <c r="AF98">
        <v>-1.17E-2</v>
      </c>
      <c r="AG98">
        <v>-8.9999999999999993E-3</v>
      </c>
      <c r="AH98">
        <v>-1.01E-2</v>
      </c>
      <c r="AI98">
        <v>5.7200000000000001E-2</v>
      </c>
      <c r="AJ98">
        <v>6.3500000000000001E-2</v>
      </c>
      <c r="AL98">
        <v>2.8299999999999999E-2</v>
      </c>
      <c r="AM98">
        <v>4.0500000000000001E-2</v>
      </c>
      <c r="AO98">
        <v>4.3999999999999997E-2</v>
      </c>
      <c r="AP98">
        <v>1.2699999999999999E-2</v>
      </c>
      <c r="AQ98">
        <v>3.2199999999999999E-2</v>
      </c>
      <c r="AR98">
        <v>3.1899999999999998E-2</v>
      </c>
      <c r="AS98">
        <v>1.9400000000000001E-2</v>
      </c>
      <c r="AU98">
        <v>5.8599999999999999E-2</v>
      </c>
      <c r="AV98">
        <v>0.06</v>
      </c>
      <c r="AX98">
        <v>0.1143</v>
      </c>
      <c r="AY98">
        <v>1.4200000000000001E-2</v>
      </c>
      <c r="BB98">
        <v>5.2900000000000003E-2</v>
      </c>
      <c r="BC98">
        <v>3.9899999999999998E-2</v>
      </c>
      <c r="BD98">
        <v>8.4400000000000003E-2</v>
      </c>
      <c r="BE98">
        <v>-4.3400000000000001E-2</v>
      </c>
      <c r="BF98">
        <v>1.18E-2</v>
      </c>
      <c r="BH98">
        <v>-0.05</v>
      </c>
      <c r="BI98">
        <v>1.29E-2</v>
      </c>
      <c r="BJ98">
        <v>4.4499999999999998E-2</v>
      </c>
      <c r="BK98">
        <v>5.8500000000000003E-2</v>
      </c>
      <c r="BL98">
        <v>4.4999999999999997E-3</v>
      </c>
      <c r="BP98">
        <v>4.1999999999999997E-3</v>
      </c>
      <c r="BR98">
        <v>-2.1000000000000001E-2</v>
      </c>
      <c r="BS98">
        <v>1.6299999999999999E-2</v>
      </c>
      <c r="BU98">
        <v>-5.0900000000000001E-2</v>
      </c>
      <c r="BX98">
        <v>3.2000000000000001E-2</v>
      </c>
      <c r="CA98">
        <v>-9.7999999999999997E-3</v>
      </c>
      <c r="CC98">
        <v>7.7000000000000002E-3</v>
      </c>
      <c r="CD98">
        <v>5.9799999999999999E-2</v>
      </c>
      <c r="CF98">
        <v>4.3700000000000003E-2</v>
      </c>
      <c r="CG98">
        <v>3.3999999999999998E-3</v>
      </c>
      <c r="CK98">
        <v>-4.7600000000000003E-2</v>
      </c>
      <c r="CL98">
        <v>5.5500000000000001E-2</v>
      </c>
      <c r="CM98">
        <v>1.11E-2</v>
      </c>
      <c r="CN98">
        <v>4.0899999999999999E-2</v>
      </c>
      <c r="CO98">
        <v>-3.4000000000000002E-2</v>
      </c>
      <c r="CQ98">
        <v>5.2400000000000002E-2</v>
      </c>
      <c r="CR98">
        <v>2.4199999999999999E-2</v>
      </c>
      <c r="CS98">
        <v>-1E-3</v>
      </c>
      <c r="CT98">
        <v>-3.09E-2</v>
      </c>
      <c r="CU98">
        <v>2.86E-2</v>
      </c>
      <c r="CW98">
        <v>7.3400000000000007E-2</v>
      </c>
      <c r="CX98">
        <v>2.5000000000000001E-3</v>
      </c>
      <c r="CY98">
        <v>2.2391111111111112E-2</v>
      </c>
      <c r="CZ98">
        <v>1.3479166666666671E-2</v>
      </c>
    </row>
    <row r="99" spans="1:104" x14ac:dyDescent="0.25">
      <c r="A99" t="s">
        <v>98</v>
      </c>
      <c r="B99">
        <v>2.5999999999999999E-3</v>
      </c>
      <c r="C99">
        <v>7.4099999999999999E-2</v>
      </c>
      <c r="E99">
        <v>-2.18E-2</v>
      </c>
      <c r="F99">
        <v>-1.4E-3</v>
      </c>
      <c r="H99">
        <v>7.4000000000000003E-3</v>
      </c>
      <c r="I99">
        <v>-1.4E-2</v>
      </c>
      <c r="J99">
        <v>2.24E-2</v>
      </c>
      <c r="K99">
        <v>4.0399999999999998E-2</v>
      </c>
      <c r="L99">
        <v>2.9600000000000001E-2</v>
      </c>
      <c r="M99">
        <v>-2.24E-2</v>
      </c>
      <c r="N99">
        <v>-1.2200000000000001E-2</v>
      </c>
      <c r="O99">
        <v>-1.5299999999999999E-2</v>
      </c>
      <c r="P99">
        <v>-1.0800000000000001E-2</v>
      </c>
      <c r="Q99">
        <v>3.5099999999999999E-2</v>
      </c>
      <c r="R99">
        <v>-1.04E-2</v>
      </c>
      <c r="T99">
        <v>-1.09E-2</v>
      </c>
      <c r="U99">
        <v>2.0400000000000001E-2</v>
      </c>
      <c r="V99">
        <v>-0.16370000000000001</v>
      </c>
      <c r="X99">
        <v>-1.6999999999999999E-3</v>
      </c>
      <c r="AA99">
        <v>-3.5999999999999999E-3</v>
      </c>
      <c r="AB99">
        <v>8.5000000000000006E-3</v>
      </c>
      <c r="AE99">
        <v>6.8999999999999999E-3</v>
      </c>
      <c r="AF99">
        <v>-6.0699999999999997E-2</v>
      </c>
      <c r="AG99">
        <v>1.1900000000000001E-2</v>
      </c>
      <c r="AH99">
        <v>-4.2900000000000001E-2</v>
      </c>
      <c r="AI99">
        <v>4.41E-2</v>
      </c>
      <c r="AJ99">
        <v>4.19E-2</v>
      </c>
      <c r="AL99">
        <v>3.15E-2</v>
      </c>
      <c r="AM99">
        <v>-3.0800000000000001E-2</v>
      </c>
      <c r="AO99">
        <v>7.9100000000000004E-2</v>
      </c>
      <c r="AP99">
        <v>6.8400000000000002E-2</v>
      </c>
      <c r="AQ99">
        <v>-1.35E-2</v>
      </c>
      <c r="AR99">
        <v>4.4600000000000001E-2</v>
      </c>
      <c r="AS99">
        <v>4.3400000000000001E-2</v>
      </c>
      <c r="AU99">
        <v>-8.9200000000000002E-2</v>
      </c>
      <c r="AV99">
        <v>-4.4600000000000001E-2</v>
      </c>
      <c r="AX99">
        <v>-1.11E-2</v>
      </c>
      <c r="AY99">
        <v>1.5299999999999999E-2</v>
      </c>
      <c r="BB99">
        <v>4.6699999999999998E-2</v>
      </c>
      <c r="BC99">
        <v>2.1499999999999998E-2</v>
      </c>
      <c r="BD99">
        <v>-1.72E-2</v>
      </c>
      <c r="BE99">
        <v>4.4299999999999999E-2</v>
      </c>
      <c r="BF99">
        <v>1.2800000000000001E-2</v>
      </c>
      <c r="BH99">
        <v>4.5400000000000003E-2</v>
      </c>
      <c r="BI99">
        <v>3.5000000000000003E-2</v>
      </c>
      <c r="BJ99">
        <v>1.7299999999999999E-2</v>
      </c>
      <c r="BK99">
        <v>1.44E-2</v>
      </c>
      <c r="BL99">
        <v>8.8999999999999999E-3</v>
      </c>
      <c r="BP99">
        <v>1.1999999999999999E-3</v>
      </c>
      <c r="BR99">
        <v>-8.6999999999999994E-3</v>
      </c>
      <c r="BS99">
        <v>-6.7000000000000002E-3</v>
      </c>
      <c r="BU99">
        <v>3.5799999999999998E-2</v>
      </c>
      <c r="BX99">
        <v>-3.6400000000000002E-2</v>
      </c>
      <c r="CA99">
        <v>-2.5999999999999999E-3</v>
      </c>
      <c r="CC99">
        <v>-9.0200000000000002E-2</v>
      </c>
      <c r="CD99">
        <v>2.41E-2</v>
      </c>
      <c r="CF99">
        <v>-5.8700000000000002E-2</v>
      </c>
      <c r="CG99">
        <v>5.1000000000000004E-3</v>
      </c>
      <c r="CK99">
        <v>3.1099999999999999E-2</v>
      </c>
      <c r="CL99">
        <v>-6.7199999999999996E-2</v>
      </c>
      <c r="CM99">
        <v>-3.27E-2</v>
      </c>
      <c r="CN99">
        <v>1.9E-2</v>
      </c>
      <c r="CO99">
        <v>-2.76E-2</v>
      </c>
      <c r="CQ99">
        <v>-1.8499999999999999E-2</v>
      </c>
      <c r="CR99">
        <v>-5.1400000000000001E-2</v>
      </c>
      <c r="CS99">
        <v>-4.7500000000000001E-2</v>
      </c>
      <c r="CT99">
        <v>-6.0299999999999999E-2</v>
      </c>
      <c r="CU99">
        <v>3.2500000000000001E-2</v>
      </c>
      <c r="CW99">
        <v>-4.8300000000000003E-2</v>
      </c>
      <c r="CX99">
        <v>-3.5999999999999997E-2</v>
      </c>
      <c r="CY99">
        <v>5.55111111111111E-3</v>
      </c>
      <c r="CZ99">
        <v>-1.7529166666666669E-2</v>
      </c>
    </row>
    <row r="100" spans="1:104" x14ac:dyDescent="0.25">
      <c r="A100" t="s">
        <v>99</v>
      </c>
      <c r="B100">
        <v>2.5000000000000001E-3</v>
      </c>
      <c r="C100">
        <v>-3.3500000000000002E-2</v>
      </c>
      <c r="E100">
        <v>-1.24E-2</v>
      </c>
      <c r="F100">
        <v>-1.1999999999999999E-3</v>
      </c>
      <c r="H100">
        <v>7.5899999999999995E-2</v>
      </c>
      <c r="I100">
        <v>3.78E-2</v>
      </c>
      <c r="J100">
        <v>-1.1999999999999999E-3</v>
      </c>
      <c r="K100">
        <v>5.4600000000000003E-2</v>
      </c>
      <c r="L100">
        <v>1.12E-2</v>
      </c>
      <c r="M100">
        <v>3.3700000000000001E-2</v>
      </c>
      <c r="N100">
        <v>9.7999999999999997E-3</v>
      </c>
      <c r="O100">
        <v>-9.7999999999999997E-3</v>
      </c>
      <c r="P100">
        <v>3.4299999999999997E-2</v>
      </c>
      <c r="Q100">
        <v>-2.35E-2</v>
      </c>
      <c r="R100">
        <v>-5.4000000000000003E-3</v>
      </c>
      <c r="T100">
        <v>1.9300000000000001E-2</v>
      </c>
      <c r="U100">
        <v>3.1800000000000002E-2</v>
      </c>
      <c r="V100">
        <v>3.78E-2</v>
      </c>
      <c r="X100">
        <v>-1.43E-2</v>
      </c>
      <c r="AA100">
        <v>-2.8400000000000002E-2</v>
      </c>
      <c r="AB100">
        <v>2.46E-2</v>
      </c>
      <c r="AE100">
        <v>9.0899999999999995E-2</v>
      </c>
      <c r="AF100">
        <v>-7.7000000000000002E-3</v>
      </c>
      <c r="AG100">
        <v>1.5900000000000001E-2</v>
      </c>
      <c r="AH100">
        <v>3.8899999999999997E-2</v>
      </c>
      <c r="AI100">
        <v>-3.5999999999999997E-2</v>
      </c>
      <c r="AJ100">
        <v>-4.8599999999999997E-2</v>
      </c>
      <c r="AL100">
        <v>3.73E-2</v>
      </c>
      <c r="AM100">
        <v>2.93E-2</v>
      </c>
      <c r="AO100">
        <v>-6.2100000000000002E-2</v>
      </c>
      <c r="AP100">
        <v>1.6000000000000001E-3</v>
      </c>
      <c r="AQ100">
        <v>2.87E-2</v>
      </c>
      <c r="AR100">
        <v>-2.1600000000000001E-2</v>
      </c>
      <c r="AS100">
        <v>5.1999999999999998E-3</v>
      </c>
      <c r="AU100">
        <v>7.6999999999999999E-2</v>
      </c>
      <c r="AV100">
        <v>4.58E-2</v>
      </c>
      <c r="AX100">
        <v>-6.3299999999999995E-2</v>
      </c>
      <c r="AY100">
        <v>4.1200000000000001E-2</v>
      </c>
      <c r="BB100">
        <v>5.6800000000000003E-2</v>
      </c>
      <c r="BC100">
        <v>3.15E-2</v>
      </c>
      <c r="BD100">
        <v>3.0300000000000001E-2</v>
      </c>
      <c r="BE100">
        <v>0.04</v>
      </c>
      <c r="BF100">
        <v>-6.1199999999999997E-2</v>
      </c>
      <c r="BH100">
        <v>-2.9899999999999999E-2</v>
      </c>
      <c r="BI100">
        <v>-1.2500000000000001E-2</v>
      </c>
      <c r="BJ100">
        <v>8.3999999999999995E-3</v>
      </c>
      <c r="BK100">
        <v>-2.3E-3</v>
      </c>
      <c r="BL100">
        <v>3.4799999999999998E-2</v>
      </c>
      <c r="BP100">
        <v>-2.4500000000000001E-2</v>
      </c>
      <c r="BR100">
        <v>1.46E-2</v>
      </c>
      <c r="BS100">
        <v>-1.6E-2</v>
      </c>
      <c r="BU100">
        <v>-8.0000000000000004E-4</v>
      </c>
      <c r="BX100">
        <v>-4.7000000000000002E-3</v>
      </c>
      <c r="CD100">
        <v>2.1700000000000001E-2</v>
      </c>
      <c r="CF100">
        <v>4.4000000000000003E-3</v>
      </c>
      <c r="CG100">
        <v>-5.4100000000000002E-2</v>
      </c>
      <c r="CK100">
        <v>1.9400000000000001E-2</v>
      </c>
      <c r="CL100">
        <v>-5.8999999999999999E-3</v>
      </c>
      <c r="CM100">
        <v>7.4000000000000003E-3</v>
      </c>
      <c r="CN100">
        <v>-1.0699999999999999E-2</v>
      </c>
      <c r="CQ100">
        <v>-5.3800000000000001E-2</v>
      </c>
      <c r="CR100">
        <v>-1.5299999999999999E-2</v>
      </c>
      <c r="CS100">
        <v>-2.58E-2</v>
      </c>
      <c r="CT100">
        <v>2.0500000000000001E-2</v>
      </c>
      <c r="CU100">
        <v>7.4999999999999997E-3</v>
      </c>
      <c r="CW100">
        <v>-3.4700000000000002E-2</v>
      </c>
      <c r="CX100">
        <v>4.8800000000000003E-2</v>
      </c>
      <c r="CY100">
        <v>1.06E-2</v>
      </c>
      <c r="CZ100">
        <v>-3.3095238095238099E-3</v>
      </c>
    </row>
    <row r="101" spans="1:104" x14ac:dyDescent="0.25">
      <c r="A101" t="s">
        <v>100</v>
      </c>
      <c r="B101">
        <v>2.3999999999999998E-3</v>
      </c>
      <c r="C101">
        <v>5.11E-2</v>
      </c>
      <c r="E101">
        <v>5.0200000000000002E-2</v>
      </c>
      <c r="F101">
        <v>4.8999999999999998E-3</v>
      </c>
      <c r="H101">
        <v>1.6400000000000001E-2</v>
      </c>
      <c r="I101">
        <v>-7.4999999999999997E-3</v>
      </c>
      <c r="J101">
        <v>1.54E-2</v>
      </c>
      <c r="K101">
        <v>6.3799999999999996E-2</v>
      </c>
      <c r="L101">
        <v>4.0099999999999997E-2</v>
      </c>
      <c r="M101">
        <v>2.63E-2</v>
      </c>
      <c r="N101">
        <v>2.8500000000000001E-2</v>
      </c>
      <c r="O101">
        <v>2.5600000000000001E-2</v>
      </c>
      <c r="P101">
        <v>-2.35E-2</v>
      </c>
      <c r="Q101">
        <v>-7.4000000000000003E-3</v>
      </c>
      <c r="R101">
        <v>5.4600000000000003E-2</v>
      </c>
      <c r="T101">
        <v>7.46E-2</v>
      </c>
      <c r="U101">
        <v>-1.9E-3</v>
      </c>
      <c r="V101">
        <v>9.3700000000000006E-2</v>
      </c>
      <c r="X101">
        <v>5.33E-2</v>
      </c>
      <c r="Y101">
        <v>6.0499999999999998E-2</v>
      </c>
      <c r="AA101">
        <v>3.8600000000000002E-2</v>
      </c>
      <c r="AB101">
        <v>5.0000000000000001E-3</v>
      </c>
      <c r="AE101">
        <v>1.9E-3</v>
      </c>
      <c r="AF101">
        <v>1.5299999999999999E-2</v>
      </c>
      <c r="AG101">
        <v>1.9099999999999999E-2</v>
      </c>
      <c r="AH101">
        <v>2.5000000000000001E-2</v>
      </c>
      <c r="AI101">
        <v>0.01</v>
      </c>
      <c r="AJ101">
        <v>1.5800000000000002E-2</v>
      </c>
      <c r="AL101">
        <v>6.5600000000000006E-2</v>
      </c>
      <c r="AM101">
        <v>5.45E-2</v>
      </c>
      <c r="AO101">
        <v>1.4800000000000001E-2</v>
      </c>
      <c r="AP101">
        <v>1.7100000000000001E-2</v>
      </c>
      <c r="AQ101">
        <v>3.1399999999999997E-2</v>
      </c>
      <c r="AR101">
        <v>3.0099999999999998E-2</v>
      </c>
      <c r="AS101">
        <v>4.3400000000000001E-2</v>
      </c>
      <c r="AU101">
        <v>-5.7200000000000001E-2</v>
      </c>
      <c r="AV101">
        <v>1.77E-2</v>
      </c>
      <c r="AX101">
        <v>6.59E-2</v>
      </c>
      <c r="AY101">
        <v>1.67E-2</v>
      </c>
      <c r="BB101">
        <v>3.09E-2</v>
      </c>
      <c r="BC101">
        <v>-4.4000000000000003E-3</v>
      </c>
      <c r="BD101">
        <v>0.03</v>
      </c>
      <c r="BE101">
        <v>7.4000000000000003E-3</v>
      </c>
      <c r="BF101">
        <v>4.4000000000000003E-3</v>
      </c>
      <c r="BH101">
        <v>3.4099999999999998E-2</v>
      </c>
      <c r="BI101">
        <v>4.19E-2</v>
      </c>
      <c r="BJ101">
        <v>6.6000000000000003E-2</v>
      </c>
      <c r="BK101">
        <v>-2.76E-2</v>
      </c>
      <c r="BL101">
        <v>-6.25E-2</v>
      </c>
      <c r="BP101">
        <v>5.5999999999999999E-3</v>
      </c>
      <c r="BR101">
        <v>-1.03E-2</v>
      </c>
      <c r="BS101">
        <v>3.2099999999999997E-2</v>
      </c>
      <c r="BU101">
        <v>4.5900000000000003E-2</v>
      </c>
      <c r="BX101">
        <v>3.9699999999999999E-2</v>
      </c>
      <c r="CD101">
        <v>2.9899999999999999E-2</v>
      </c>
      <c r="CF101">
        <v>2.5399999999999999E-2</v>
      </c>
      <c r="CG101">
        <v>5.4999999999999997E-3</v>
      </c>
      <c r="CK101">
        <v>2.5100000000000001E-2</v>
      </c>
      <c r="CL101">
        <v>-4.8599999999999997E-2</v>
      </c>
      <c r="CM101">
        <v>-1.72E-2</v>
      </c>
      <c r="CN101">
        <v>1.9400000000000001E-2</v>
      </c>
      <c r="CQ101">
        <v>-2.24E-2</v>
      </c>
      <c r="CR101">
        <v>-7.3000000000000001E-3</v>
      </c>
      <c r="CT101">
        <v>2.9999999999999997E-4</v>
      </c>
      <c r="CU101">
        <v>2.8E-3</v>
      </c>
      <c r="CW101">
        <v>-2.5999999999999999E-2</v>
      </c>
      <c r="CX101">
        <v>2.2800000000000001E-2</v>
      </c>
      <c r="CY101">
        <v>2.7384782608695649E-2</v>
      </c>
      <c r="CZ101">
        <v>1.630000000000001E-3</v>
      </c>
    </row>
    <row r="102" spans="1:104" x14ac:dyDescent="0.25">
      <c r="A102" t="s">
        <v>101</v>
      </c>
      <c r="B102">
        <v>1.9E-3</v>
      </c>
      <c r="C102">
        <v>-3.0499999999999999E-2</v>
      </c>
      <c r="E102">
        <v>-2.53E-2</v>
      </c>
      <c r="F102">
        <v>2.6499999999999999E-2</v>
      </c>
      <c r="H102">
        <v>5.7999999999999996E-3</v>
      </c>
      <c r="I102">
        <v>2.2100000000000002E-2</v>
      </c>
      <c r="J102">
        <v>1.84E-2</v>
      </c>
      <c r="K102">
        <v>1.9199999999999998E-2</v>
      </c>
      <c r="L102">
        <v>1.03E-2</v>
      </c>
      <c r="M102">
        <v>1.7100000000000001E-2</v>
      </c>
      <c r="N102">
        <v>1.11E-2</v>
      </c>
      <c r="O102">
        <v>1.35E-2</v>
      </c>
      <c r="P102">
        <v>-3.04E-2</v>
      </c>
      <c r="Q102">
        <v>-1.77E-2</v>
      </c>
      <c r="R102">
        <v>-8.8999999999999999E-3</v>
      </c>
      <c r="T102">
        <v>7.9000000000000008E-3</v>
      </c>
      <c r="U102">
        <v>2.07E-2</v>
      </c>
      <c r="V102">
        <v>1.6E-2</v>
      </c>
      <c r="X102">
        <v>8.6999999999999994E-3</v>
      </c>
      <c r="Y102">
        <v>1.1599999999999999E-2</v>
      </c>
      <c r="AA102">
        <v>7.1999999999999998E-3</v>
      </c>
      <c r="AB102">
        <v>4.3400000000000001E-2</v>
      </c>
      <c r="AE102">
        <v>6.08E-2</v>
      </c>
      <c r="AF102">
        <v>-1.6500000000000001E-2</v>
      </c>
      <c r="AG102">
        <v>1.3100000000000001E-2</v>
      </c>
      <c r="AH102">
        <v>4.41E-2</v>
      </c>
      <c r="AI102">
        <v>-1.15E-2</v>
      </c>
      <c r="AJ102">
        <v>7.3599999999999999E-2</v>
      </c>
      <c r="AL102">
        <v>2.3599999999999999E-2</v>
      </c>
      <c r="AM102">
        <v>2.01E-2</v>
      </c>
      <c r="AO102">
        <v>-1.23E-2</v>
      </c>
      <c r="AP102">
        <v>6.4000000000000003E-3</v>
      </c>
      <c r="AQ102">
        <v>3.5499999999999997E-2</v>
      </c>
      <c r="AR102">
        <v>5.9700000000000003E-2</v>
      </c>
      <c r="AS102">
        <v>-5.0099999999999999E-2</v>
      </c>
      <c r="AU102">
        <v>6.6699999999999995E-2</v>
      </c>
      <c r="AV102">
        <v>2.5999999999999999E-3</v>
      </c>
      <c r="AX102">
        <v>8.9200000000000002E-2</v>
      </c>
      <c r="AY102">
        <v>5.5E-2</v>
      </c>
      <c r="BB102">
        <v>4.6800000000000001E-2</v>
      </c>
      <c r="BC102">
        <v>-1.2999999999999999E-2</v>
      </c>
      <c r="BD102">
        <v>1.1000000000000001E-3</v>
      </c>
      <c r="BE102">
        <v>4.3E-3</v>
      </c>
      <c r="BF102">
        <v>7.4800000000000005E-2</v>
      </c>
      <c r="BH102">
        <v>6.9000000000000006E-2</v>
      </c>
      <c r="BI102">
        <v>-1.6299999999999999E-2</v>
      </c>
      <c r="BJ102">
        <v>3.1899999999999998E-2</v>
      </c>
      <c r="BK102">
        <v>-2.9999999999999997E-4</v>
      </c>
      <c r="BL102">
        <v>-3.4299999999999997E-2</v>
      </c>
      <c r="BP102">
        <v>1.4E-3</v>
      </c>
      <c r="BR102">
        <v>7.6E-3</v>
      </c>
      <c r="BS102">
        <v>-7.4999999999999997E-3</v>
      </c>
      <c r="BU102">
        <v>-4.6899999999999997E-2</v>
      </c>
      <c r="BX102">
        <v>-1.6000000000000001E-3</v>
      </c>
      <c r="CD102">
        <v>-1.2500000000000001E-2</v>
      </c>
      <c r="CF102">
        <v>1.3299999999999999E-2</v>
      </c>
      <c r="CG102">
        <v>-5.1400000000000001E-2</v>
      </c>
      <c r="CK102">
        <v>-8.6E-3</v>
      </c>
      <c r="CL102">
        <v>-8.6999999999999994E-3</v>
      </c>
      <c r="CM102">
        <v>9.4000000000000004E-3</v>
      </c>
      <c r="CN102">
        <v>-1.8499999999999999E-2</v>
      </c>
      <c r="CQ102">
        <v>-1.12E-2</v>
      </c>
      <c r="CR102">
        <v>-7.7999999999999996E-3</v>
      </c>
      <c r="CT102">
        <v>-2.8E-3</v>
      </c>
      <c r="CU102">
        <v>1.67E-2</v>
      </c>
      <c r="CW102">
        <v>-2.8500000000000001E-2</v>
      </c>
      <c r="CX102">
        <v>2.58E-2</v>
      </c>
      <c r="CY102">
        <v>1.7506521739130441E-2</v>
      </c>
      <c r="CZ102">
        <v>-8.3199999999999993E-3</v>
      </c>
    </row>
    <row r="103" spans="1:104" x14ac:dyDescent="0.25">
      <c r="A103" t="s">
        <v>102</v>
      </c>
      <c r="B103">
        <v>2.3E-3</v>
      </c>
      <c r="C103">
        <v>6.0999999999999999E-2</v>
      </c>
      <c r="E103">
        <v>1.6999999999999999E-3</v>
      </c>
      <c r="F103">
        <v>1.7500000000000002E-2</v>
      </c>
      <c r="H103">
        <v>5.6300000000000003E-2</v>
      </c>
      <c r="I103">
        <v>1.8499999999999999E-2</v>
      </c>
      <c r="J103">
        <v>3.5000000000000001E-3</v>
      </c>
      <c r="K103">
        <v>4.9200000000000001E-2</v>
      </c>
      <c r="L103">
        <v>3.8300000000000001E-2</v>
      </c>
      <c r="M103">
        <v>8.8000000000000005E-3</v>
      </c>
      <c r="N103">
        <v>5.3499999999999999E-2</v>
      </c>
      <c r="O103">
        <v>1.34E-2</v>
      </c>
      <c r="P103">
        <v>2.1499999999999998E-2</v>
      </c>
      <c r="Q103">
        <v>5.67E-2</v>
      </c>
      <c r="R103">
        <v>-1.0500000000000001E-2</v>
      </c>
      <c r="T103">
        <v>4.4000000000000003E-3</v>
      </c>
      <c r="U103">
        <v>3.6499999999999998E-2</v>
      </c>
      <c r="X103">
        <v>6.6199999999999995E-2</v>
      </c>
      <c r="Y103">
        <v>6.8999999999999999E-3</v>
      </c>
      <c r="AA103">
        <v>3.2399999999999998E-2</v>
      </c>
      <c r="AB103">
        <v>5.6500000000000002E-2</v>
      </c>
      <c r="AE103">
        <v>6.9699999999999998E-2</v>
      </c>
      <c r="AF103">
        <v>4.6399999999999997E-2</v>
      </c>
      <c r="AG103">
        <v>1.23E-2</v>
      </c>
      <c r="AH103">
        <v>-2.5999999999999999E-2</v>
      </c>
      <c r="AI103">
        <v>8.3900000000000002E-2</v>
      </c>
      <c r="AJ103">
        <v>2.9700000000000001E-2</v>
      </c>
      <c r="AL103">
        <v>6.7999999999999996E-3</v>
      </c>
      <c r="AM103">
        <v>2.8999999999999998E-3</v>
      </c>
      <c r="AO103">
        <v>5.6300000000000003E-2</v>
      </c>
      <c r="AP103">
        <v>9.8500000000000004E-2</v>
      </c>
      <c r="AQ103">
        <v>8.3299999999999999E-2</v>
      </c>
      <c r="AR103">
        <v>2.7199999999999998E-2</v>
      </c>
      <c r="AS103">
        <v>4.7000000000000002E-3</v>
      </c>
      <c r="AU103">
        <v>4.48E-2</v>
      </c>
      <c r="AV103">
        <v>6.3E-3</v>
      </c>
      <c r="AX103">
        <v>4.7300000000000002E-2</v>
      </c>
      <c r="AY103">
        <v>-4.2299999999999997E-2</v>
      </c>
      <c r="BB103">
        <v>-2.7000000000000001E-3</v>
      </c>
      <c r="BC103">
        <v>6.4399999999999999E-2</v>
      </c>
      <c r="BD103">
        <v>6.7000000000000004E-2</v>
      </c>
      <c r="BE103">
        <v>3.0200000000000001E-2</v>
      </c>
      <c r="BF103">
        <v>3.4599999999999999E-2</v>
      </c>
      <c r="BH103">
        <v>2.2100000000000002E-2</v>
      </c>
      <c r="BI103">
        <v>3.8300000000000001E-2</v>
      </c>
      <c r="BJ103">
        <v>-4.4000000000000003E-3</v>
      </c>
      <c r="BL103">
        <v>-2.06E-2</v>
      </c>
      <c r="BP103">
        <v>-4.1000000000000003E-3</v>
      </c>
      <c r="BR103">
        <v>-8.2299999999999998E-2</v>
      </c>
      <c r="BS103">
        <v>1.23E-2</v>
      </c>
      <c r="BU103">
        <v>-5.0000000000000001E-4</v>
      </c>
      <c r="BX103">
        <v>-3.0300000000000001E-2</v>
      </c>
      <c r="CD103">
        <v>-4.8000000000000001E-2</v>
      </c>
      <c r="CF103">
        <v>4.0000000000000001E-3</v>
      </c>
      <c r="CG103">
        <v>1.12E-2</v>
      </c>
      <c r="CK103">
        <v>7.0000000000000001E-3</v>
      </c>
      <c r="CL103">
        <v>-2.1000000000000001E-2</v>
      </c>
      <c r="CM103">
        <v>3.5200000000000002E-2</v>
      </c>
      <c r="CN103">
        <v>-2.0000000000000001E-4</v>
      </c>
      <c r="CQ103">
        <v>7.6899999999999996E-2</v>
      </c>
      <c r="CR103">
        <v>-6.7000000000000002E-3</v>
      </c>
      <c r="CT103">
        <v>4.9299999999999997E-2</v>
      </c>
      <c r="CU103">
        <v>1.4800000000000001E-2</v>
      </c>
      <c r="CW103">
        <v>1.3100000000000001E-2</v>
      </c>
      <c r="CX103">
        <v>-2.2700000000000001E-2</v>
      </c>
      <c r="CY103">
        <v>3.096888888888889E-2</v>
      </c>
      <c r="CZ103">
        <v>-6.631578947368425E-4</v>
      </c>
    </row>
    <row r="104" spans="1:104" x14ac:dyDescent="0.25">
      <c r="A104" t="s">
        <v>103</v>
      </c>
      <c r="B104">
        <v>2.3999999999999998E-3</v>
      </c>
      <c r="C104">
        <v>6.4199999999999993E-2</v>
      </c>
      <c r="E104">
        <v>2.7300000000000001E-2</v>
      </c>
      <c r="F104">
        <v>2.07E-2</v>
      </c>
      <c r="H104">
        <v>3.3E-3</v>
      </c>
      <c r="I104">
        <v>-2.5000000000000001E-3</v>
      </c>
      <c r="J104">
        <v>1.7399999999999999E-2</v>
      </c>
      <c r="K104">
        <v>7.8100000000000003E-2</v>
      </c>
      <c r="L104">
        <v>1.38E-2</v>
      </c>
      <c r="M104">
        <v>3.3099999999999997E-2</v>
      </c>
      <c r="N104">
        <v>6.6600000000000006E-2</v>
      </c>
      <c r="O104">
        <v>1.72E-2</v>
      </c>
      <c r="P104">
        <v>4.82E-2</v>
      </c>
      <c r="Q104">
        <v>2.5399999999999999E-2</v>
      </c>
      <c r="R104">
        <v>-8.3999999999999995E-3</v>
      </c>
      <c r="T104">
        <v>6.4999999999999997E-3</v>
      </c>
      <c r="U104">
        <v>-2.3800000000000002E-2</v>
      </c>
      <c r="X104">
        <v>-9.7999999999999997E-3</v>
      </c>
      <c r="Y104">
        <v>-4.0500000000000001E-2</v>
      </c>
      <c r="AA104">
        <v>4.8999999999999998E-3</v>
      </c>
      <c r="AB104">
        <v>1.9099999999999999E-2</v>
      </c>
      <c r="AE104">
        <v>6.5600000000000006E-2</v>
      </c>
      <c r="AF104">
        <v>-2.5999999999999999E-3</v>
      </c>
      <c r="AG104">
        <v>3.4000000000000002E-2</v>
      </c>
      <c r="AH104">
        <v>-1.06E-2</v>
      </c>
      <c r="AI104">
        <v>2.8400000000000002E-2</v>
      </c>
      <c r="AJ104">
        <v>5.0599999999999999E-2</v>
      </c>
      <c r="AL104">
        <v>2.0799999999999999E-2</v>
      </c>
      <c r="AM104">
        <v>3.9199999999999999E-2</v>
      </c>
      <c r="AO104">
        <v>-9.8799999999999999E-2</v>
      </c>
      <c r="AP104">
        <v>4.2200000000000001E-2</v>
      </c>
      <c r="AQ104">
        <v>2.1499999999999998E-2</v>
      </c>
      <c r="AR104">
        <v>1.2999999999999999E-3</v>
      </c>
      <c r="AS104">
        <v>-4.9399999999999999E-2</v>
      </c>
      <c r="AU104">
        <v>1.2200000000000001E-2</v>
      </c>
      <c r="AV104">
        <v>4.5499999999999999E-2</v>
      </c>
      <c r="AX104">
        <v>9.6600000000000005E-2</v>
      </c>
      <c r="AY104">
        <v>3.78E-2</v>
      </c>
      <c r="BB104">
        <v>8.2000000000000007E-3</v>
      </c>
      <c r="BC104">
        <v>6.5199999999999994E-2</v>
      </c>
      <c r="BD104">
        <v>-5.7000000000000002E-3</v>
      </c>
      <c r="BE104">
        <v>-0.01</v>
      </c>
      <c r="BF104">
        <v>5.1700000000000003E-2</v>
      </c>
      <c r="BH104">
        <v>2.06E-2</v>
      </c>
      <c r="BI104">
        <v>4.0099999999999997E-2</v>
      </c>
      <c r="BJ104">
        <v>-2.2800000000000001E-2</v>
      </c>
      <c r="BL104">
        <v>5.4000000000000003E-3</v>
      </c>
      <c r="BP104">
        <v>-5.0000000000000001E-4</v>
      </c>
      <c r="BR104">
        <v>-4.5999999999999999E-3</v>
      </c>
      <c r="BS104">
        <v>4.2200000000000001E-2</v>
      </c>
      <c r="BU104">
        <v>4.7699999999999999E-2</v>
      </c>
      <c r="BX104">
        <v>4.0599999999999997E-2</v>
      </c>
      <c r="CD104">
        <v>-4.8999999999999998E-3</v>
      </c>
      <c r="CF104">
        <v>-4.58E-2</v>
      </c>
      <c r="CG104">
        <v>-7.5300000000000006E-2</v>
      </c>
      <c r="CK104">
        <v>-3.8E-3</v>
      </c>
      <c r="CL104">
        <v>-3.7000000000000002E-3</v>
      </c>
      <c r="CM104">
        <v>3.5999999999999999E-3</v>
      </c>
      <c r="CN104">
        <v>-3.4700000000000002E-2</v>
      </c>
      <c r="CQ104">
        <v>3.8600000000000002E-2</v>
      </c>
      <c r="CR104">
        <v>-8.9999999999999998E-4</v>
      </c>
      <c r="CT104">
        <v>-1.7000000000000001E-2</v>
      </c>
      <c r="CU104">
        <v>3.4799999999999998E-2</v>
      </c>
      <c r="CW104">
        <v>-1.26E-2</v>
      </c>
      <c r="CX104">
        <v>3.5400000000000001E-2</v>
      </c>
      <c r="CY104">
        <v>1.8720000000000001E-2</v>
      </c>
      <c r="CZ104">
        <v>2.3421052631578941E-3</v>
      </c>
    </row>
    <row r="105" spans="1:104" x14ac:dyDescent="0.25">
      <c r="A105" t="s">
        <v>104</v>
      </c>
      <c r="B105">
        <v>2.2000000000000001E-3</v>
      </c>
      <c r="C105">
        <v>-9.4000000000000004E-3</v>
      </c>
      <c r="E105">
        <v>2.1100000000000001E-2</v>
      </c>
      <c r="F105">
        <v>7.4000000000000003E-3</v>
      </c>
      <c r="H105">
        <v>-1.84E-2</v>
      </c>
      <c r="I105">
        <v>3.8E-3</v>
      </c>
      <c r="J105">
        <v>-3.6999999999999998E-2</v>
      </c>
      <c r="K105">
        <v>2.4400000000000002E-2</v>
      </c>
      <c r="L105">
        <v>1.6400000000000001E-2</v>
      </c>
      <c r="M105">
        <v>1.77E-2</v>
      </c>
      <c r="N105">
        <v>-2.0899999999999998E-2</v>
      </c>
      <c r="O105">
        <v>1.1999999999999999E-3</v>
      </c>
      <c r="Q105">
        <v>4.8399999999999999E-2</v>
      </c>
      <c r="R105">
        <v>-2.6700000000000002E-2</v>
      </c>
      <c r="T105">
        <v>2.7099999999999999E-2</v>
      </c>
      <c r="U105">
        <v>7.7000000000000002E-3</v>
      </c>
      <c r="X105">
        <v>-4.3200000000000002E-2</v>
      </c>
      <c r="Y105">
        <v>1.32E-2</v>
      </c>
      <c r="AA105">
        <v>4.0599999999999997E-2</v>
      </c>
      <c r="AB105">
        <v>1.5699999999999999E-2</v>
      </c>
      <c r="AE105">
        <v>-4.6100000000000002E-2</v>
      </c>
      <c r="AF105">
        <v>2.7E-2</v>
      </c>
      <c r="AG105">
        <v>0.05</v>
      </c>
      <c r="AH105">
        <v>2E-3</v>
      </c>
      <c r="AI105">
        <v>4.65E-2</v>
      </c>
      <c r="AL105">
        <v>5.4399999999999997E-2</v>
      </c>
      <c r="AM105">
        <v>3.5999999999999997E-2</v>
      </c>
      <c r="AO105">
        <v>8.7499999999999994E-2</v>
      </c>
      <c r="AP105">
        <v>-2.69E-2</v>
      </c>
      <c r="AQ105">
        <v>1E-3</v>
      </c>
      <c r="AR105">
        <v>1.06E-2</v>
      </c>
      <c r="AS105">
        <v>-1.37E-2</v>
      </c>
      <c r="AU105">
        <v>5.1000000000000004E-3</v>
      </c>
      <c r="AV105">
        <v>3.3300000000000003E-2</v>
      </c>
      <c r="AX105">
        <v>4.4400000000000002E-2</v>
      </c>
      <c r="AY105">
        <v>2.4199999999999999E-2</v>
      </c>
      <c r="BB105">
        <v>-3.8999999999999998E-3</v>
      </c>
      <c r="BC105">
        <v>4.8399999999999999E-2</v>
      </c>
      <c r="BD105">
        <v>-2.01E-2</v>
      </c>
      <c r="BE105">
        <v>-4.9200000000000001E-2</v>
      </c>
      <c r="BF105">
        <v>6.7999999999999996E-3</v>
      </c>
      <c r="BH105">
        <v>1.6999999999999999E-3</v>
      </c>
      <c r="BI105">
        <v>-3.5999999999999999E-3</v>
      </c>
      <c r="BJ105">
        <v>-1.9599999999999999E-2</v>
      </c>
      <c r="BL105">
        <v>-3.2000000000000002E-3</v>
      </c>
      <c r="BP105">
        <v>1.9E-2</v>
      </c>
      <c r="BR105">
        <v>-6.3100000000000003E-2</v>
      </c>
      <c r="BS105">
        <v>-1.17E-2</v>
      </c>
      <c r="BU105">
        <v>-1.95E-2</v>
      </c>
      <c r="BX105">
        <v>-4.58E-2</v>
      </c>
      <c r="CD105">
        <v>-9.1000000000000004E-3</v>
      </c>
      <c r="CF105">
        <v>-5.4600000000000003E-2</v>
      </c>
      <c r="CG105">
        <v>-6.6299999999999998E-2</v>
      </c>
      <c r="CK105">
        <v>8.8999999999999999E-3</v>
      </c>
      <c r="CL105">
        <v>-4.2999999999999997E-2</v>
      </c>
      <c r="CM105">
        <v>-2.2499999999999999E-2</v>
      </c>
      <c r="CN105">
        <v>-2.58E-2</v>
      </c>
      <c r="CQ105">
        <v>5.3199999999999997E-2</v>
      </c>
      <c r="CR105">
        <v>-6.4899999999999999E-2</v>
      </c>
      <c r="CT105">
        <v>3.8100000000000002E-2</v>
      </c>
      <c r="CU105">
        <v>5.0000000000000001E-4</v>
      </c>
      <c r="CW105">
        <v>7.6499999999999999E-2</v>
      </c>
      <c r="CX105">
        <v>3.7600000000000001E-2</v>
      </c>
      <c r="CY105">
        <v>8.9511627906976744E-3</v>
      </c>
      <c r="CZ105">
        <v>-1.03E-2</v>
      </c>
    </row>
    <row r="106" spans="1:104" x14ac:dyDescent="0.25">
      <c r="A106" t="s">
        <v>105</v>
      </c>
      <c r="B106">
        <v>2.3999999999999998E-3</v>
      </c>
      <c r="C106">
        <v>0.1152</v>
      </c>
      <c r="D106">
        <v>3.3099999999999997E-2</v>
      </c>
      <c r="E106">
        <v>1.2E-2</v>
      </c>
      <c r="F106">
        <v>-2.3999999999999998E-3</v>
      </c>
      <c r="H106">
        <v>-6.83E-2</v>
      </c>
      <c r="I106">
        <v>3.32E-2</v>
      </c>
      <c r="J106">
        <v>-1.6899999999999998E-2</v>
      </c>
      <c r="K106">
        <v>-2.5399999999999999E-2</v>
      </c>
      <c r="L106">
        <v>1.7999999999999999E-2</v>
      </c>
      <c r="M106">
        <v>-1.52E-2</v>
      </c>
      <c r="N106">
        <v>2.7199999999999998E-2</v>
      </c>
      <c r="O106">
        <v>3.04E-2</v>
      </c>
      <c r="Q106">
        <v>5.4899999999999997E-2</v>
      </c>
      <c r="R106">
        <v>-2.8999999999999998E-3</v>
      </c>
      <c r="T106">
        <v>4.7699999999999999E-2</v>
      </c>
      <c r="U106">
        <v>1.8700000000000001E-2</v>
      </c>
      <c r="X106">
        <v>1.2800000000000001E-2</v>
      </c>
      <c r="Y106">
        <v>1.0999999999999999E-2</v>
      </c>
      <c r="AA106">
        <v>3.5299999999999998E-2</v>
      </c>
      <c r="AB106">
        <v>-2.35E-2</v>
      </c>
      <c r="AE106">
        <v>3.3700000000000001E-2</v>
      </c>
      <c r="AF106">
        <v>-2.46E-2</v>
      </c>
      <c r="AG106">
        <v>-1E-3</v>
      </c>
      <c r="AH106">
        <v>1.6E-2</v>
      </c>
      <c r="AI106">
        <v>-1.43E-2</v>
      </c>
      <c r="AL106">
        <v>8.77E-2</v>
      </c>
      <c r="AM106">
        <v>3.8399999999999997E-2</v>
      </c>
      <c r="AO106">
        <v>-8.9999999999999998E-4</v>
      </c>
      <c r="AP106">
        <v>1.26E-2</v>
      </c>
      <c r="AQ106">
        <v>4.6699999999999998E-2</v>
      </c>
      <c r="AR106">
        <v>4.7000000000000002E-3</v>
      </c>
      <c r="AS106">
        <v>2.8000000000000001E-2</v>
      </c>
      <c r="AU106">
        <v>-5.7000000000000002E-3</v>
      </c>
      <c r="AV106">
        <v>-3.2500000000000001E-2</v>
      </c>
      <c r="AX106">
        <v>4.82E-2</v>
      </c>
      <c r="AY106">
        <v>-1.49E-2</v>
      </c>
      <c r="BB106">
        <v>1.5299999999999999E-2</v>
      </c>
      <c r="BC106">
        <v>7.7100000000000002E-2</v>
      </c>
      <c r="BD106">
        <v>3.0599999999999999E-2</v>
      </c>
      <c r="BE106">
        <v>6.4999999999999997E-3</v>
      </c>
      <c r="BF106">
        <v>-6.6600000000000006E-2</v>
      </c>
      <c r="BH106">
        <v>2.4199999999999999E-2</v>
      </c>
      <c r="BI106">
        <v>3.6700000000000003E-2</v>
      </c>
      <c r="BJ106">
        <v>9.9000000000000008E-3</v>
      </c>
      <c r="BL106">
        <v>8.0000000000000002E-3</v>
      </c>
      <c r="BP106">
        <v>2.7000000000000001E-3</v>
      </c>
      <c r="BR106">
        <v>-4.1200000000000001E-2</v>
      </c>
      <c r="BS106">
        <v>2.4899999999999999E-2</v>
      </c>
      <c r="BU106">
        <v>0.106</v>
      </c>
      <c r="BX106">
        <v>1.6299999999999999E-2</v>
      </c>
      <c r="CD106">
        <v>4.5699999999999998E-2</v>
      </c>
      <c r="CF106">
        <v>-7.4099999999999999E-2</v>
      </c>
      <c r="CG106">
        <v>3.1099999999999999E-2</v>
      </c>
      <c r="CK106">
        <v>-2.9999999999999997E-4</v>
      </c>
      <c r="CL106">
        <v>-6.4899999999999999E-2</v>
      </c>
      <c r="CM106">
        <v>1.4200000000000001E-2</v>
      </c>
      <c r="CN106">
        <v>6.4000000000000003E-3</v>
      </c>
      <c r="CQ106">
        <v>3.1800000000000002E-2</v>
      </c>
      <c r="CR106">
        <v>-1.1000000000000001E-3</v>
      </c>
      <c r="CT106">
        <v>8.0799999999999997E-2</v>
      </c>
      <c r="CU106">
        <v>6.7999999999999996E-3</v>
      </c>
      <c r="CW106">
        <v>7.7700000000000005E-2</v>
      </c>
      <c r="CX106">
        <v>-2.4899999999999999E-2</v>
      </c>
      <c r="CY106">
        <v>1.478863636363636E-2</v>
      </c>
      <c r="CZ106">
        <v>1.2942105263157901E-2</v>
      </c>
    </row>
    <row r="107" spans="1:104" x14ac:dyDescent="0.25">
      <c r="A107" t="s">
        <v>106</v>
      </c>
      <c r="B107">
        <v>2.7000000000000001E-3</v>
      </c>
      <c r="C107">
        <v>5.5800000000000002E-2</v>
      </c>
      <c r="D107">
        <v>-4.7600000000000003E-2</v>
      </c>
      <c r="E107">
        <v>-7.7000000000000002E-3</v>
      </c>
      <c r="F107">
        <v>-2.0500000000000001E-2</v>
      </c>
      <c r="H107">
        <v>-2.7799999999999998E-2</v>
      </c>
      <c r="I107">
        <v>-3.09E-2</v>
      </c>
      <c r="J107">
        <v>1.9900000000000001E-2</v>
      </c>
      <c r="K107">
        <v>2.23E-2</v>
      </c>
      <c r="L107">
        <v>-3.2000000000000002E-3</v>
      </c>
      <c r="M107">
        <v>-2.1700000000000001E-2</v>
      </c>
      <c r="N107">
        <v>1.1000000000000001E-3</v>
      </c>
      <c r="O107">
        <v>-5.0000000000000001E-3</v>
      </c>
      <c r="Q107">
        <v>-1.7299999999999999E-2</v>
      </c>
      <c r="R107">
        <v>-1.5900000000000001E-2</v>
      </c>
      <c r="T107">
        <v>3.27E-2</v>
      </c>
      <c r="U107">
        <v>-7.1999999999999998E-3</v>
      </c>
      <c r="X107">
        <v>6.5100000000000005E-2</v>
      </c>
      <c r="Y107">
        <v>4.7999999999999996E-3</v>
      </c>
      <c r="AA107">
        <v>-2.0899999999999998E-2</v>
      </c>
      <c r="AB107">
        <v>-3.7400000000000003E-2</v>
      </c>
      <c r="AF107">
        <v>3.2500000000000001E-2</v>
      </c>
      <c r="AG107">
        <v>9.9000000000000008E-3</v>
      </c>
      <c r="AH107">
        <v>4.87E-2</v>
      </c>
      <c r="AI107">
        <v>2.3199999999999998E-2</v>
      </c>
      <c r="AK107">
        <v>-1.6199999999999999E-2</v>
      </c>
      <c r="AL107">
        <v>1.8200000000000001E-2</v>
      </c>
      <c r="AM107">
        <v>4.1000000000000003E-3</v>
      </c>
      <c r="AO107">
        <v>4.2099999999999999E-2</v>
      </c>
      <c r="AP107">
        <v>1.6E-2</v>
      </c>
      <c r="AQ107">
        <v>4.7600000000000003E-2</v>
      </c>
      <c r="AR107">
        <v>-1.8499999999999999E-2</v>
      </c>
      <c r="AS107">
        <v>3.5999999999999997E-2</v>
      </c>
      <c r="AU107">
        <v>-3.9399999999999998E-2</v>
      </c>
      <c r="AV107">
        <v>1.14E-2</v>
      </c>
      <c r="AX107">
        <v>-1.8200000000000001E-2</v>
      </c>
      <c r="AY107">
        <v>-8.0000000000000002E-3</v>
      </c>
      <c r="BB107">
        <v>-4.6199999999999998E-2</v>
      </c>
      <c r="BC107">
        <v>2.29E-2</v>
      </c>
      <c r="BD107">
        <v>5.7799999999999997E-2</v>
      </c>
      <c r="BE107">
        <v>6.8999999999999999E-3</v>
      </c>
      <c r="BF107">
        <v>3.3999999999999998E-3</v>
      </c>
      <c r="BH107">
        <v>1.38E-2</v>
      </c>
      <c r="BI107">
        <v>-2.5600000000000001E-2</v>
      </c>
      <c r="BJ107">
        <v>-3.8100000000000002E-2</v>
      </c>
      <c r="BL107">
        <v>1.7500000000000002E-2</v>
      </c>
      <c r="BP107">
        <v>6.0000000000000001E-3</v>
      </c>
      <c r="BR107">
        <v>-9.5999999999999992E-3</v>
      </c>
      <c r="BS107">
        <v>2.3800000000000002E-2</v>
      </c>
      <c r="BU107">
        <v>-5.9999999999999995E-4</v>
      </c>
      <c r="BX107">
        <v>8.3999999999999995E-3</v>
      </c>
      <c r="CD107">
        <v>1.2500000000000001E-2</v>
      </c>
      <c r="CF107">
        <v>4.5600000000000002E-2</v>
      </c>
      <c r="CG107">
        <v>-1.9900000000000001E-2</v>
      </c>
      <c r="CK107">
        <v>4.1599999999999998E-2</v>
      </c>
      <c r="CL107">
        <v>-9.9000000000000005E-2</v>
      </c>
      <c r="CM107">
        <v>-1.03E-2</v>
      </c>
      <c r="CN107">
        <v>-2.7300000000000001E-2</v>
      </c>
      <c r="CQ107">
        <v>4.1099999999999998E-2</v>
      </c>
      <c r="CR107">
        <v>-5.8900000000000001E-2</v>
      </c>
      <c r="CT107">
        <v>-8.3000000000000001E-3</v>
      </c>
      <c r="CU107">
        <v>-9.4999999999999998E-3</v>
      </c>
      <c r="CW107">
        <v>6.3E-3</v>
      </c>
      <c r="CX107">
        <v>-5.8599999999999999E-2</v>
      </c>
      <c r="CY107">
        <v>2.7931818181818171E-3</v>
      </c>
      <c r="CZ107">
        <v>-5.2210526315789483E-3</v>
      </c>
    </row>
    <row r="108" spans="1:104" x14ac:dyDescent="0.25">
      <c r="A108" t="s">
        <v>107</v>
      </c>
      <c r="B108">
        <v>3.3E-3</v>
      </c>
      <c r="C108">
        <v>3.5499999999999997E-2</v>
      </c>
      <c r="D108">
        <v>3.1399999999999997E-2</v>
      </c>
      <c r="E108">
        <v>-2.2499999999999999E-2</v>
      </c>
      <c r="F108">
        <v>3.78E-2</v>
      </c>
      <c r="H108">
        <v>-2.7400000000000001E-2</v>
      </c>
      <c r="I108">
        <v>-9.9000000000000008E-3</v>
      </c>
      <c r="J108">
        <v>-3.61E-2</v>
      </c>
      <c r="K108">
        <v>-2.8E-3</v>
      </c>
      <c r="L108">
        <v>-2.1700000000000001E-2</v>
      </c>
      <c r="M108">
        <v>4.1000000000000003E-3</v>
      </c>
      <c r="N108">
        <v>2.9600000000000001E-2</v>
      </c>
      <c r="O108">
        <v>4.41E-2</v>
      </c>
      <c r="Q108">
        <v>1.24E-2</v>
      </c>
      <c r="R108">
        <v>3.5499999999999997E-2</v>
      </c>
      <c r="T108">
        <v>1.24E-2</v>
      </c>
      <c r="U108">
        <v>-1.2E-2</v>
      </c>
      <c r="X108">
        <v>2.3599999999999999E-2</v>
      </c>
      <c r="Y108">
        <v>-2.6499999999999999E-2</v>
      </c>
      <c r="AA108">
        <v>-3.3E-3</v>
      </c>
      <c r="AB108">
        <v>-7.6E-3</v>
      </c>
      <c r="AF108">
        <v>-2.4199999999999999E-2</v>
      </c>
      <c r="AG108">
        <v>9.7999999999999997E-3</v>
      </c>
      <c r="AH108">
        <v>-8.0000000000000004E-4</v>
      </c>
      <c r="AI108">
        <v>7.5200000000000003E-2</v>
      </c>
      <c r="AK108">
        <v>-1.7500000000000002E-2</v>
      </c>
      <c r="AL108">
        <v>1.7100000000000001E-2</v>
      </c>
      <c r="AM108">
        <v>1.52E-2</v>
      </c>
      <c r="AO108">
        <v>-2.8E-3</v>
      </c>
      <c r="AP108">
        <v>-3.0300000000000001E-2</v>
      </c>
      <c r="AQ108">
        <v>-9.4999999999999998E-3</v>
      </c>
      <c r="AR108">
        <v>2.8000000000000001E-2</v>
      </c>
      <c r="AS108">
        <v>-3.1600000000000003E-2</v>
      </c>
      <c r="AU108">
        <v>-7.4999999999999997E-3</v>
      </c>
      <c r="AV108">
        <v>3.09E-2</v>
      </c>
      <c r="AX108">
        <v>2.6100000000000002E-2</v>
      </c>
      <c r="AY108">
        <v>1.7000000000000001E-2</v>
      </c>
      <c r="BB108">
        <v>-1.5E-3</v>
      </c>
      <c r="BC108">
        <v>2.5499999999999998E-2</v>
      </c>
      <c r="BD108">
        <v>4.4999999999999998E-2</v>
      </c>
      <c r="BE108">
        <v>6.13E-2</v>
      </c>
      <c r="BF108">
        <v>5.3800000000000001E-2</v>
      </c>
      <c r="BH108">
        <v>-1.2500000000000001E-2</v>
      </c>
      <c r="BI108">
        <v>2.87E-2</v>
      </c>
      <c r="BJ108">
        <v>9.1000000000000004E-3</v>
      </c>
      <c r="BL108">
        <v>-2.3900000000000001E-2</v>
      </c>
      <c r="BP108">
        <v>2.29E-2</v>
      </c>
      <c r="BR108">
        <v>4.1599999999999998E-2</v>
      </c>
      <c r="BS108">
        <v>9.2999999999999992E-3</v>
      </c>
      <c r="BU108">
        <v>4.8899999999999999E-2</v>
      </c>
      <c r="BX108">
        <v>1.12E-2</v>
      </c>
      <c r="CD108">
        <v>6.5000000000000002E-2</v>
      </c>
      <c r="CF108">
        <v>5.3499999999999999E-2</v>
      </c>
      <c r="CG108">
        <v>-3.3300000000000003E-2</v>
      </c>
      <c r="CK108">
        <v>-2.6100000000000002E-2</v>
      </c>
      <c r="CL108">
        <v>-9.7000000000000003E-3</v>
      </c>
      <c r="CM108">
        <v>2.5399999999999999E-2</v>
      </c>
      <c r="CN108">
        <v>-1.0200000000000001E-2</v>
      </c>
      <c r="CQ108">
        <v>-2.63E-2</v>
      </c>
      <c r="CR108">
        <v>1.35E-2</v>
      </c>
      <c r="CT108">
        <v>4.07E-2</v>
      </c>
      <c r="CU108">
        <v>1.47E-2</v>
      </c>
      <c r="CW108">
        <v>7.3999999999999996E-2</v>
      </c>
      <c r="CX108">
        <v>2.3900000000000001E-2</v>
      </c>
      <c r="CY108">
        <v>9.1159090909090912E-3</v>
      </c>
      <c r="CZ108">
        <v>1.6584210526315792E-2</v>
      </c>
    </row>
    <row r="109" spans="1:104" x14ac:dyDescent="0.25">
      <c r="A109" t="s">
        <v>108</v>
      </c>
      <c r="B109">
        <v>2.5999999999999999E-3</v>
      </c>
      <c r="C109">
        <v>3.15E-2</v>
      </c>
      <c r="D109">
        <v>-2.7799999999999998E-2</v>
      </c>
      <c r="E109">
        <v>4.3E-3</v>
      </c>
      <c r="F109">
        <v>-3.1399999999999997E-2</v>
      </c>
      <c r="H109">
        <v>8.0000000000000002E-3</v>
      </c>
      <c r="I109">
        <v>-0.02</v>
      </c>
      <c r="J109">
        <v>3.5700000000000003E-2</v>
      </c>
      <c r="K109">
        <v>-9.0399999999999994E-2</v>
      </c>
      <c r="L109">
        <v>1.1599999999999999E-2</v>
      </c>
      <c r="M109">
        <v>1.9099999999999999E-2</v>
      </c>
      <c r="N109">
        <v>1.41E-2</v>
      </c>
      <c r="O109">
        <v>-3.73E-2</v>
      </c>
      <c r="Q109">
        <v>8.0000000000000002E-3</v>
      </c>
      <c r="R109">
        <v>-6.4999999999999997E-3</v>
      </c>
      <c r="T109">
        <v>1.46E-2</v>
      </c>
      <c r="U109">
        <v>6.3E-3</v>
      </c>
      <c r="X109">
        <v>0.1071</v>
      </c>
      <c r="Y109">
        <v>4.2799999999999998E-2</v>
      </c>
      <c r="AA109">
        <v>1.78E-2</v>
      </c>
      <c r="AB109">
        <v>-1E-4</v>
      </c>
      <c r="AF109">
        <v>-5.6899999999999999E-2</v>
      </c>
      <c r="AG109">
        <v>1.4E-3</v>
      </c>
      <c r="AH109">
        <v>3.95E-2</v>
      </c>
      <c r="AI109">
        <v>-1.8499999999999999E-2</v>
      </c>
      <c r="AK109">
        <v>1.3299999999999999E-2</v>
      </c>
      <c r="AL109">
        <v>2.4E-2</v>
      </c>
      <c r="AM109">
        <v>1.03E-2</v>
      </c>
      <c r="AO109">
        <v>2.0500000000000001E-2</v>
      </c>
      <c r="AP109">
        <v>2.6100000000000002E-2</v>
      </c>
      <c r="AQ109">
        <v>-1.4500000000000001E-2</v>
      </c>
      <c r="AR109">
        <v>2.0500000000000001E-2</v>
      </c>
      <c r="AS109">
        <v>1.5299999999999999E-2</v>
      </c>
      <c r="AU109">
        <v>0.127</v>
      </c>
      <c r="AV109">
        <v>1.1599999999999999E-2</v>
      </c>
      <c r="AX109">
        <v>-3.0999999999999999E-3</v>
      </c>
      <c r="AY109">
        <v>3.3700000000000001E-2</v>
      </c>
      <c r="BB109">
        <v>6.3700000000000007E-2</v>
      </c>
      <c r="BC109">
        <v>-2.46E-2</v>
      </c>
      <c r="BD109">
        <v>-0.04</v>
      </c>
      <c r="BE109">
        <v>-3.04E-2</v>
      </c>
      <c r="BF109">
        <v>-4.5100000000000001E-2</v>
      </c>
      <c r="BH109">
        <v>5.9999999999999995E-4</v>
      </c>
      <c r="BI109">
        <v>3.3700000000000001E-2</v>
      </c>
      <c r="BJ109">
        <v>-4.0000000000000002E-4</v>
      </c>
      <c r="BL109">
        <v>3.1300000000000001E-2</v>
      </c>
      <c r="BP109">
        <v>-1.1999999999999999E-3</v>
      </c>
      <c r="BR109">
        <v>8.6999999999999994E-3</v>
      </c>
      <c r="BS109">
        <v>1.38E-2</v>
      </c>
      <c r="BU109">
        <v>-4.1999999999999997E-3</v>
      </c>
      <c r="BX109">
        <v>6.1000000000000004E-3</v>
      </c>
      <c r="CD109">
        <v>3.4500000000000003E-2</v>
      </c>
      <c r="CF109">
        <v>3.7199999999999997E-2</v>
      </c>
      <c r="CG109">
        <v>4.19E-2</v>
      </c>
      <c r="CK109">
        <v>3.2399999999999998E-2</v>
      </c>
      <c r="CL109">
        <v>-2.5000000000000001E-2</v>
      </c>
      <c r="CM109">
        <v>1.8E-3</v>
      </c>
      <c r="CN109">
        <v>-2.5000000000000001E-3</v>
      </c>
      <c r="CQ109">
        <v>-8.2000000000000007E-3</v>
      </c>
      <c r="CR109">
        <v>-2.06E-2</v>
      </c>
      <c r="CT109">
        <v>-3.0999999999999999E-3</v>
      </c>
      <c r="CU109">
        <v>-2.7699999999999999E-2</v>
      </c>
      <c r="CW109">
        <v>5.67E-2</v>
      </c>
      <c r="CX109">
        <v>-6.54E-2</v>
      </c>
      <c r="CY109">
        <v>7.1613636363636376E-3</v>
      </c>
      <c r="CZ109">
        <v>5.6052631578947356E-3</v>
      </c>
    </row>
    <row r="110" spans="1:104" x14ac:dyDescent="0.25">
      <c r="A110" t="s">
        <v>109</v>
      </c>
      <c r="B110">
        <v>2.5999999999999999E-3</v>
      </c>
      <c r="C110">
        <v>5.7599999999999998E-2</v>
      </c>
      <c r="D110">
        <v>2.3400000000000001E-2</v>
      </c>
      <c r="E110">
        <v>5.0900000000000001E-2</v>
      </c>
      <c r="F110">
        <v>8.3000000000000001E-3</v>
      </c>
      <c r="H110">
        <v>-8.8000000000000005E-3</v>
      </c>
      <c r="I110">
        <v>2.5000000000000001E-3</v>
      </c>
      <c r="J110">
        <v>3.0200000000000001E-2</v>
      </c>
      <c r="K110">
        <v>1.9E-2</v>
      </c>
      <c r="L110">
        <v>3.09E-2</v>
      </c>
      <c r="M110">
        <v>6.4699999999999994E-2</v>
      </c>
      <c r="N110">
        <v>3.9800000000000002E-2</v>
      </c>
      <c r="O110">
        <v>-1.34E-2</v>
      </c>
      <c r="Q110">
        <v>2.8999999999999998E-3</v>
      </c>
      <c r="R110">
        <v>1.7500000000000002E-2</v>
      </c>
      <c r="T110">
        <v>2.75E-2</v>
      </c>
      <c r="U110">
        <v>-4.7999999999999996E-3</v>
      </c>
      <c r="X110">
        <v>1.89E-2</v>
      </c>
      <c r="Y110">
        <v>4.8500000000000001E-2</v>
      </c>
      <c r="AA110">
        <v>5.0200000000000002E-2</v>
      </c>
      <c r="AB110">
        <v>3.9300000000000002E-2</v>
      </c>
      <c r="AF110">
        <v>4.3999999999999997E-2</v>
      </c>
      <c r="AG110">
        <v>1.78E-2</v>
      </c>
      <c r="AH110">
        <v>4.65E-2</v>
      </c>
      <c r="AI110">
        <v>1.77E-2</v>
      </c>
      <c r="AK110">
        <v>4.7300000000000002E-2</v>
      </c>
      <c r="AL110">
        <v>8.9999999999999993E-3</v>
      </c>
      <c r="AM110">
        <v>4.19E-2</v>
      </c>
      <c r="AN110">
        <v>-1.61E-2</v>
      </c>
      <c r="AO110">
        <v>-0.10290000000000001</v>
      </c>
      <c r="AP110">
        <v>-1.5599999999999999E-2</v>
      </c>
      <c r="AQ110">
        <v>4.2000000000000003E-2</v>
      </c>
      <c r="AR110">
        <v>-1.8499999999999999E-2</v>
      </c>
      <c r="AS110">
        <v>7.4099999999999999E-2</v>
      </c>
      <c r="AU110">
        <v>7.8200000000000006E-2</v>
      </c>
      <c r="AV110">
        <v>4.2200000000000001E-2</v>
      </c>
      <c r="AX110">
        <v>1.7000000000000001E-2</v>
      </c>
      <c r="AY110">
        <v>-5.2900000000000003E-2</v>
      </c>
      <c r="BB110">
        <v>-3.1E-2</v>
      </c>
      <c r="BC110">
        <v>1.9E-3</v>
      </c>
      <c r="BD110">
        <v>7.3000000000000001E-3</v>
      </c>
      <c r="BE110">
        <v>5.2699999999999997E-2</v>
      </c>
      <c r="BF110">
        <v>4.6699999999999998E-2</v>
      </c>
      <c r="BH110">
        <v>-2.0899999999999998E-2</v>
      </c>
      <c r="BI110">
        <v>1.8200000000000001E-2</v>
      </c>
      <c r="BJ110">
        <v>-8.0100000000000005E-2</v>
      </c>
      <c r="BL110">
        <v>2.4899999999999999E-2</v>
      </c>
      <c r="BP110">
        <v>1.0500000000000001E-2</v>
      </c>
      <c r="BR110">
        <v>1.1999999999999999E-3</v>
      </c>
      <c r="BS110">
        <v>4.4900000000000002E-2</v>
      </c>
      <c r="BU110">
        <v>4.7399999999999998E-2</v>
      </c>
      <c r="BX110">
        <v>3.9800000000000002E-2</v>
      </c>
      <c r="CD110">
        <v>-2.0000000000000001E-4</v>
      </c>
      <c r="CF110">
        <v>4.1000000000000002E-2</v>
      </c>
      <c r="CG110">
        <v>1.4999999999999999E-2</v>
      </c>
      <c r="CK110">
        <v>1.7600000000000001E-2</v>
      </c>
      <c r="CL110">
        <v>-2.8799999999999999E-2</v>
      </c>
      <c r="CM110">
        <v>5.8799999999999998E-2</v>
      </c>
      <c r="CN110">
        <v>3.1600000000000003E-2</v>
      </c>
      <c r="CQ110">
        <v>-4.4299999999999999E-2</v>
      </c>
      <c r="CR110">
        <v>-5.3800000000000001E-2</v>
      </c>
      <c r="CT110">
        <v>5.6099999999999997E-2</v>
      </c>
      <c r="CU110">
        <v>2.4400000000000002E-2</v>
      </c>
      <c r="CW110">
        <v>-5.0000000000000001E-3</v>
      </c>
      <c r="CX110">
        <v>8.3999999999999995E-3</v>
      </c>
      <c r="CY110">
        <v>1.7146666666666661E-2</v>
      </c>
      <c r="CZ110">
        <v>1.523684210526316E-2</v>
      </c>
    </row>
    <row r="111" spans="1:104" x14ac:dyDescent="0.25">
      <c r="A111" t="s">
        <v>110</v>
      </c>
      <c r="B111">
        <v>2.5000000000000001E-3</v>
      </c>
      <c r="C111">
        <v>-3.9300000000000002E-2</v>
      </c>
      <c r="D111">
        <v>3.61E-2</v>
      </c>
      <c r="E111">
        <v>6.5500000000000003E-2</v>
      </c>
      <c r="F111">
        <v>7.4999999999999997E-3</v>
      </c>
      <c r="H111">
        <v>8.5000000000000006E-2</v>
      </c>
      <c r="I111">
        <v>-1.7000000000000001E-2</v>
      </c>
      <c r="J111">
        <v>-6.8999999999999999E-3</v>
      </c>
      <c r="K111">
        <v>4.1000000000000003E-3</v>
      </c>
      <c r="L111">
        <v>1.17E-2</v>
      </c>
      <c r="M111">
        <v>1.3899999999999999E-2</v>
      </c>
      <c r="N111">
        <v>1.2500000000000001E-2</v>
      </c>
      <c r="O111">
        <v>-3.2800000000000003E-2</v>
      </c>
      <c r="Q111">
        <v>-9.4000000000000004E-3</v>
      </c>
      <c r="R111">
        <v>-1.6299999999999999E-2</v>
      </c>
      <c r="T111">
        <v>-4.0000000000000001E-3</v>
      </c>
      <c r="U111">
        <v>-5.3E-3</v>
      </c>
      <c r="X111">
        <v>1.41E-2</v>
      </c>
      <c r="Y111">
        <v>5.33E-2</v>
      </c>
      <c r="AA111">
        <v>9.9000000000000008E-3</v>
      </c>
      <c r="AB111">
        <v>3.2500000000000001E-2</v>
      </c>
      <c r="AF111">
        <v>-1.41E-2</v>
      </c>
      <c r="AG111">
        <v>1.0800000000000001E-2</v>
      </c>
      <c r="AH111">
        <v>1.0999999999999999E-2</v>
      </c>
      <c r="AI111">
        <v>-7.0499999999999993E-2</v>
      </c>
      <c r="AK111">
        <v>8.2000000000000007E-3</v>
      </c>
      <c r="AL111">
        <v>3.6799999999999999E-2</v>
      </c>
      <c r="AM111">
        <v>4.5699999999999998E-2</v>
      </c>
      <c r="AN111">
        <v>1.52E-2</v>
      </c>
      <c r="AO111">
        <v>-1.7399999999999999E-2</v>
      </c>
      <c r="AP111">
        <v>-4.8000000000000001E-2</v>
      </c>
      <c r="AQ111">
        <v>7.7999999999999996E-3</v>
      </c>
      <c r="AR111">
        <v>6.6E-3</v>
      </c>
      <c r="AS111">
        <v>-1.49E-2</v>
      </c>
      <c r="AU111">
        <v>-4.2799999999999998E-2</v>
      </c>
      <c r="AV111">
        <v>-2.7000000000000001E-3</v>
      </c>
      <c r="AX111">
        <v>-2.2000000000000001E-3</v>
      </c>
      <c r="AY111">
        <v>2.4199999999999999E-2</v>
      </c>
      <c r="BB111">
        <v>-4.7100000000000003E-2</v>
      </c>
      <c r="BC111">
        <v>-4.5999999999999999E-2</v>
      </c>
      <c r="BD111">
        <v>4.53E-2</v>
      </c>
      <c r="BE111">
        <v>-4.3099999999999999E-2</v>
      </c>
      <c r="BF111">
        <v>-6.4100000000000004E-2</v>
      </c>
      <c r="BH111">
        <v>1.8E-3</v>
      </c>
      <c r="BI111">
        <v>2.8E-3</v>
      </c>
      <c r="BJ111">
        <v>-4.3700000000000003E-2</v>
      </c>
      <c r="BL111">
        <v>-5.0000000000000001E-3</v>
      </c>
      <c r="BP111">
        <v>-2.0000000000000001E-4</v>
      </c>
      <c r="BR111">
        <v>-3.3999999999999998E-3</v>
      </c>
      <c r="BS111">
        <v>4.24E-2</v>
      </c>
      <c r="BU111">
        <v>-6.9199999999999998E-2</v>
      </c>
      <c r="BX111">
        <v>1.03E-2</v>
      </c>
      <c r="CD111">
        <v>-5.5199999999999999E-2</v>
      </c>
      <c r="CF111">
        <v>-7.9500000000000001E-2</v>
      </c>
      <c r="CG111">
        <v>3.0700000000000002E-2</v>
      </c>
      <c r="CK111">
        <v>-1.1999999999999999E-3</v>
      </c>
      <c r="CL111">
        <v>5.8200000000000002E-2</v>
      </c>
      <c r="CM111">
        <v>3.8800000000000001E-2</v>
      </c>
      <c r="CN111">
        <v>4.3799999999999999E-2</v>
      </c>
      <c r="CQ111">
        <v>-8.2000000000000007E-3</v>
      </c>
      <c r="CR111">
        <v>-2.4500000000000001E-2</v>
      </c>
      <c r="CT111">
        <v>-5.33E-2</v>
      </c>
      <c r="CU111">
        <v>1.55E-2</v>
      </c>
      <c r="CW111">
        <v>-6.3299999999999995E-2</v>
      </c>
      <c r="CX111">
        <v>-1.84E-2</v>
      </c>
      <c r="CY111">
        <v>-5.6222222222222155E-4</v>
      </c>
      <c r="CZ111">
        <v>-7.4578947368421052E-3</v>
      </c>
    </row>
    <row r="112" spans="1:104" x14ac:dyDescent="0.25">
      <c r="A112" t="s">
        <v>111</v>
      </c>
      <c r="B112">
        <v>1.6999999999999999E-3</v>
      </c>
      <c r="C112">
        <v>1.41E-2</v>
      </c>
      <c r="D112">
        <v>9.9000000000000008E-3</v>
      </c>
      <c r="E112">
        <v>8.8999999999999999E-3</v>
      </c>
      <c r="F112">
        <v>2.8000000000000001E-2</v>
      </c>
      <c r="H112">
        <v>-3.1300000000000001E-2</v>
      </c>
      <c r="I112">
        <v>-4.3499999999999997E-2</v>
      </c>
      <c r="J112">
        <v>8.6699999999999999E-2</v>
      </c>
      <c r="K112">
        <v>4.7E-2</v>
      </c>
      <c r="L112">
        <v>1.6400000000000001E-2</v>
      </c>
      <c r="M112">
        <v>3.3300000000000003E-2</v>
      </c>
      <c r="N112">
        <v>-9.7000000000000003E-3</v>
      </c>
      <c r="O112">
        <v>-4.6600000000000003E-2</v>
      </c>
      <c r="Q112">
        <v>5.8900000000000001E-2</v>
      </c>
      <c r="R112">
        <v>-1E-4</v>
      </c>
      <c r="T112">
        <v>2.3400000000000001E-2</v>
      </c>
      <c r="U112">
        <v>1.21E-2</v>
      </c>
      <c r="X112">
        <v>-5.8900000000000001E-2</v>
      </c>
      <c r="Y112">
        <v>4.0099999999999997E-2</v>
      </c>
      <c r="AA112">
        <v>3.3999999999999998E-3</v>
      </c>
      <c r="AB112">
        <v>1.24E-2</v>
      </c>
      <c r="AF112">
        <v>5.9400000000000001E-2</v>
      </c>
      <c r="AG112">
        <v>-4.1999999999999997E-3</v>
      </c>
      <c r="AH112">
        <v>-3.5200000000000002E-2</v>
      </c>
      <c r="AI112">
        <v>-3.73E-2</v>
      </c>
      <c r="AK112">
        <v>-1E-4</v>
      </c>
      <c r="AL112">
        <v>3.4599999999999999E-2</v>
      </c>
      <c r="AM112">
        <v>1.6999999999999999E-3</v>
      </c>
      <c r="AN112">
        <v>-5.0000000000000001E-4</v>
      </c>
      <c r="AO112">
        <v>4.1099999999999998E-2</v>
      </c>
      <c r="AP112">
        <v>7.7999999999999996E-3</v>
      </c>
      <c r="AQ112">
        <v>-0.02</v>
      </c>
      <c r="AR112">
        <v>-2.5000000000000001E-3</v>
      </c>
      <c r="AS112">
        <v>-5.1200000000000002E-2</v>
      </c>
      <c r="AU112">
        <v>2.3400000000000001E-2</v>
      </c>
      <c r="AV112">
        <v>-6.2300000000000001E-2</v>
      </c>
      <c r="AX112">
        <v>1.67E-2</v>
      </c>
      <c r="AY112">
        <v>-9.2999999999999992E-3</v>
      </c>
      <c r="BB112">
        <v>-4.3700000000000003E-2</v>
      </c>
      <c r="BC112">
        <v>-1.5E-3</v>
      </c>
      <c r="BD112">
        <v>5.96E-2</v>
      </c>
      <c r="BE112">
        <v>-4.9500000000000002E-2</v>
      </c>
      <c r="BF112">
        <v>1.12E-2</v>
      </c>
      <c r="BH112">
        <v>-3.0000000000000001E-3</v>
      </c>
      <c r="BI112">
        <v>1.47E-2</v>
      </c>
      <c r="BJ112">
        <v>-9.5200000000000007E-2</v>
      </c>
      <c r="BL112">
        <v>5.2499999999999998E-2</v>
      </c>
      <c r="BP112">
        <v>2.1299999999999999E-2</v>
      </c>
      <c r="BR112">
        <v>-2.9100000000000001E-2</v>
      </c>
      <c r="BS112">
        <v>-7.6E-3</v>
      </c>
      <c r="BU112">
        <v>1.1000000000000001E-3</v>
      </c>
      <c r="BX112">
        <v>-6.6E-3</v>
      </c>
      <c r="CD112">
        <v>4.4900000000000002E-2</v>
      </c>
      <c r="CF112">
        <v>-4.07E-2</v>
      </c>
      <c r="CG112">
        <v>-7.1999999999999998E-3</v>
      </c>
      <c r="CK112">
        <v>8.8999999999999999E-3</v>
      </c>
      <c r="CL112">
        <v>-4.5100000000000001E-2</v>
      </c>
      <c r="CM112">
        <v>2.5999999999999999E-3</v>
      </c>
      <c r="CN112">
        <v>-1.2999999999999999E-2</v>
      </c>
      <c r="CQ112">
        <v>3.2399999999999998E-2</v>
      </c>
      <c r="CR112">
        <v>-2.0799999999999999E-2</v>
      </c>
      <c r="CT112">
        <v>-6.0299999999999999E-2</v>
      </c>
      <c r="CU112">
        <v>1.26E-2</v>
      </c>
      <c r="CW112">
        <v>-2.8E-3</v>
      </c>
      <c r="CX112">
        <v>5.0500000000000003E-2</v>
      </c>
      <c r="CY112">
        <v>1.3155555555555551E-3</v>
      </c>
      <c r="CZ112">
        <v>-3.3684210526315801E-4</v>
      </c>
    </row>
    <row r="113" spans="1:104" x14ac:dyDescent="0.25">
      <c r="A113" t="s">
        <v>112</v>
      </c>
      <c r="B113">
        <v>2.5000000000000001E-3</v>
      </c>
      <c r="C113">
        <v>2.5999999999999999E-2</v>
      </c>
      <c r="D113">
        <v>-3.1300000000000001E-2</v>
      </c>
      <c r="E113">
        <v>2.5000000000000001E-3</v>
      </c>
      <c r="F113">
        <v>3.9100000000000003E-2</v>
      </c>
      <c r="H113">
        <v>6.2199999999999998E-2</v>
      </c>
      <c r="I113">
        <v>-1.8599999999999998E-2</v>
      </c>
      <c r="J113">
        <v>4.2299999999999997E-2</v>
      </c>
      <c r="K113">
        <v>-2.0500000000000001E-2</v>
      </c>
      <c r="L113">
        <v>1.46E-2</v>
      </c>
      <c r="M113">
        <v>-3.5999999999999997E-2</v>
      </c>
      <c r="N113">
        <v>2.7900000000000001E-2</v>
      </c>
      <c r="O113">
        <v>1.47E-2</v>
      </c>
      <c r="Q113">
        <v>1.9900000000000001E-2</v>
      </c>
      <c r="R113">
        <v>-2.3900000000000001E-2</v>
      </c>
      <c r="T113">
        <v>3.5099999999999999E-2</v>
      </c>
      <c r="U113">
        <v>3.1899999999999998E-2</v>
      </c>
      <c r="X113">
        <v>2.8899999999999999E-2</v>
      </c>
      <c r="Y113">
        <v>2.64E-2</v>
      </c>
      <c r="AA113">
        <v>-1.7000000000000001E-2</v>
      </c>
      <c r="AB113">
        <v>4.8599999999999997E-2</v>
      </c>
      <c r="AF113">
        <v>3.3599999999999998E-2</v>
      </c>
      <c r="AG113">
        <v>3.2099999999999997E-2</v>
      </c>
      <c r="AH113">
        <v>5.4100000000000002E-2</v>
      </c>
      <c r="AI113">
        <v>-9.5999999999999992E-3</v>
      </c>
      <c r="AK113">
        <v>4.4699999999999997E-2</v>
      </c>
      <c r="AL113">
        <v>2.06E-2</v>
      </c>
      <c r="AM113">
        <v>-1.3599999999999999E-2</v>
      </c>
      <c r="AN113">
        <v>-2.7300000000000001E-2</v>
      </c>
      <c r="AO113">
        <v>2.0500000000000001E-2</v>
      </c>
      <c r="AP113">
        <v>7.1000000000000004E-3</v>
      </c>
      <c r="AQ113">
        <v>2.92E-2</v>
      </c>
      <c r="AR113">
        <v>-2.1700000000000001E-2</v>
      </c>
      <c r="AS113">
        <v>1.5800000000000002E-2</v>
      </c>
      <c r="AU113">
        <v>1.9099999999999999E-2</v>
      </c>
      <c r="AV113">
        <v>2.3900000000000001E-2</v>
      </c>
      <c r="AX113">
        <v>-4.8800000000000003E-2</v>
      </c>
      <c r="AY113">
        <v>4.8500000000000001E-2</v>
      </c>
      <c r="BB113">
        <v>0.1231</v>
      </c>
      <c r="BC113">
        <v>-4.4900000000000002E-2</v>
      </c>
      <c r="BD113">
        <v>2.63E-2</v>
      </c>
      <c r="BE113">
        <v>-6.9999999999999999E-4</v>
      </c>
      <c r="BF113">
        <v>3.8600000000000002E-2</v>
      </c>
      <c r="BH113">
        <v>1.6400000000000001E-2</v>
      </c>
      <c r="BI113">
        <v>8.0000000000000004E-4</v>
      </c>
      <c r="BJ113">
        <v>5.9999999999999995E-4</v>
      </c>
      <c r="BL113">
        <v>4.9599999999999998E-2</v>
      </c>
      <c r="BP113">
        <v>-7.1000000000000004E-3</v>
      </c>
      <c r="BR113">
        <v>-2.3800000000000002E-2</v>
      </c>
      <c r="BS113">
        <v>-1.7899999999999999E-2</v>
      </c>
      <c r="BU113">
        <v>-5.0500000000000003E-2</v>
      </c>
      <c r="BX113">
        <v>-1.0999999999999999E-2</v>
      </c>
      <c r="CD113">
        <v>4.36E-2</v>
      </c>
      <c r="CF113">
        <v>0.01</v>
      </c>
      <c r="CG113">
        <v>9.2200000000000004E-2</v>
      </c>
      <c r="CK113">
        <v>1.8499999999999999E-2</v>
      </c>
      <c r="CL113">
        <v>5.79E-2</v>
      </c>
      <c r="CM113">
        <v>2.1899999999999999E-2</v>
      </c>
      <c r="CN113">
        <v>5.1900000000000002E-2</v>
      </c>
      <c r="CQ113">
        <v>1.04E-2</v>
      </c>
      <c r="CR113">
        <v>2.1000000000000001E-2</v>
      </c>
      <c r="CT113">
        <v>-1.0699999999999999E-2</v>
      </c>
      <c r="CU113">
        <v>3.3E-3</v>
      </c>
      <c r="CW113">
        <v>-1.8599999999999998E-2</v>
      </c>
      <c r="CX113">
        <v>-1.6899999999999998E-2</v>
      </c>
      <c r="CY113">
        <v>1.4693333333333331E-2</v>
      </c>
      <c r="CZ113">
        <v>1.177894736842105E-2</v>
      </c>
    </row>
    <row r="114" spans="1:104" x14ac:dyDescent="0.25">
      <c r="A114" t="s">
        <v>113</v>
      </c>
      <c r="B114">
        <v>2.5000000000000001E-3</v>
      </c>
      <c r="C114">
        <v>-1.29E-2</v>
      </c>
      <c r="D114">
        <v>-3.5099999999999999E-2</v>
      </c>
      <c r="E114">
        <v>-2.4899999999999999E-2</v>
      </c>
      <c r="F114">
        <v>-2.2000000000000001E-3</v>
      </c>
      <c r="H114">
        <v>1.29E-2</v>
      </c>
      <c r="I114">
        <v>4.6699999999999998E-2</v>
      </c>
      <c r="J114">
        <v>-2.3300000000000001E-2</v>
      </c>
      <c r="K114">
        <v>-5.6599999999999998E-2</v>
      </c>
      <c r="L114">
        <v>2.2800000000000001E-2</v>
      </c>
      <c r="M114">
        <v>0.06</v>
      </c>
      <c r="N114">
        <v>2.3999999999999998E-3</v>
      </c>
      <c r="O114">
        <v>5.4000000000000003E-3</v>
      </c>
      <c r="Q114">
        <v>1.1299999999999999E-2</v>
      </c>
      <c r="R114">
        <v>-7.6E-3</v>
      </c>
      <c r="T114">
        <v>-1.6E-2</v>
      </c>
      <c r="U114">
        <v>7.1000000000000004E-3</v>
      </c>
      <c r="X114">
        <v>1.21E-2</v>
      </c>
      <c r="Y114">
        <v>-3.2399999999999998E-2</v>
      </c>
      <c r="AA114">
        <v>2.1600000000000001E-2</v>
      </c>
      <c r="AB114">
        <v>-2.4500000000000001E-2</v>
      </c>
      <c r="AF114">
        <v>2.93E-2</v>
      </c>
      <c r="AG114">
        <v>4.5999999999999999E-3</v>
      </c>
      <c r="AH114">
        <v>-3.9100000000000003E-2</v>
      </c>
      <c r="AI114">
        <v>-5.4300000000000001E-2</v>
      </c>
      <c r="AK114">
        <v>5.9999999999999995E-4</v>
      </c>
      <c r="AL114">
        <v>-2.8E-3</v>
      </c>
      <c r="AM114">
        <v>1.9099999999999999E-2</v>
      </c>
      <c r="AN114">
        <v>2.2100000000000002E-2</v>
      </c>
      <c r="AO114">
        <v>-7.5499999999999998E-2</v>
      </c>
      <c r="AP114">
        <v>1.8E-3</v>
      </c>
      <c r="AQ114">
        <v>2.1600000000000001E-2</v>
      </c>
      <c r="AR114">
        <v>-2.3800000000000002E-2</v>
      </c>
      <c r="AS114">
        <v>-3.6299999999999999E-2</v>
      </c>
      <c r="AU114">
        <v>-6.9999999999999999E-4</v>
      </c>
      <c r="AV114">
        <v>1.2699999999999999E-2</v>
      </c>
      <c r="AX114">
        <v>3.9300000000000002E-2</v>
      </c>
      <c r="AY114">
        <v>-5.6599999999999998E-2</v>
      </c>
      <c r="BB114">
        <v>2.5399999999999999E-2</v>
      </c>
      <c r="BC114">
        <v>3.4099999999999998E-2</v>
      </c>
      <c r="BD114">
        <v>-1.23E-2</v>
      </c>
      <c r="BE114">
        <v>-3.5000000000000003E-2</v>
      </c>
      <c r="BF114">
        <v>-4.8999999999999998E-3</v>
      </c>
      <c r="BH114">
        <v>-1.2500000000000001E-2</v>
      </c>
      <c r="BI114">
        <v>6.0299999999999999E-2</v>
      </c>
      <c r="BJ114">
        <v>4.4900000000000002E-2</v>
      </c>
      <c r="BL114">
        <v>3.2399999999999998E-2</v>
      </c>
      <c r="BP114">
        <v>2.41E-2</v>
      </c>
      <c r="BR114">
        <v>1.11E-2</v>
      </c>
      <c r="BS114">
        <v>-1E-3</v>
      </c>
      <c r="BU114">
        <v>-4.7500000000000001E-2</v>
      </c>
      <c r="BX114">
        <v>-1.06E-2</v>
      </c>
      <c r="CD114">
        <v>-5.1200000000000002E-2</v>
      </c>
      <c r="CF114">
        <v>9.1999999999999998E-3</v>
      </c>
      <c r="CG114">
        <v>-2.3199999999999998E-2</v>
      </c>
      <c r="CK114">
        <v>3.6900000000000002E-2</v>
      </c>
      <c r="CL114">
        <v>7.0699999999999999E-2</v>
      </c>
      <c r="CM114">
        <v>-2.5000000000000001E-3</v>
      </c>
      <c r="CN114">
        <v>3.9899999999999998E-2</v>
      </c>
      <c r="CQ114">
        <v>5.6899999999999999E-2</v>
      </c>
      <c r="CR114">
        <v>-2.3E-3</v>
      </c>
      <c r="CU114">
        <v>3.0599999999999999E-2</v>
      </c>
      <c r="CW114">
        <v>1.2800000000000001E-2</v>
      </c>
      <c r="CX114">
        <v>4.6300000000000001E-2</v>
      </c>
      <c r="CY114">
        <v>-1.582222222222224E-3</v>
      </c>
      <c r="CZ114">
        <v>1.292222222222222E-2</v>
      </c>
    </row>
    <row r="115" spans="1:104" x14ac:dyDescent="0.25">
      <c r="A115" t="s">
        <v>114</v>
      </c>
      <c r="B115">
        <v>3.5000000000000001E-3</v>
      </c>
      <c r="C115">
        <v>3.0800000000000001E-2</v>
      </c>
      <c r="D115">
        <v>-6.8999999999999999E-3</v>
      </c>
      <c r="E115">
        <v>-3.5000000000000003E-2</v>
      </c>
      <c r="F115">
        <v>2.3800000000000002E-2</v>
      </c>
      <c r="H115">
        <v>4.3499999999999997E-2</v>
      </c>
      <c r="I115">
        <v>1.95E-2</v>
      </c>
      <c r="J115">
        <v>2.93E-2</v>
      </c>
      <c r="K115">
        <v>1.67E-2</v>
      </c>
      <c r="L115">
        <v>1.4200000000000001E-2</v>
      </c>
      <c r="M115">
        <v>2.8799999999999999E-2</v>
      </c>
      <c r="N115">
        <v>1.4E-2</v>
      </c>
      <c r="O115">
        <v>3.1300000000000001E-2</v>
      </c>
      <c r="Q115">
        <v>-1.0699999999999999E-2</v>
      </c>
      <c r="R115">
        <v>4.7300000000000002E-2</v>
      </c>
      <c r="T115">
        <v>-7.0000000000000001E-3</v>
      </c>
      <c r="U115">
        <v>5.1000000000000004E-3</v>
      </c>
      <c r="X115">
        <v>5.4999999999999997E-3</v>
      </c>
      <c r="Y115">
        <v>6.8500000000000005E-2</v>
      </c>
      <c r="AA115">
        <v>-9.5999999999999992E-3</v>
      </c>
      <c r="AB115">
        <v>4.7800000000000002E-2</v>
      </c>
      <c r="AF115">
        <v>5.0700000000000002E-2</v>
      </c>
      <c r="AG115">
        <v>6.0000000000000001E-3</v>
      </c>
      <c r="AH115">
        <v>2.23E-2</v>
      </c>
      <c r="AI115">
        <v>8.3400000000000002E-2</v>
      </c>
      <c r="AK115">
        <v>2.0400000000000001E-2</v>
      </c>
      <c r="AL115">
        <v>-3.0499999999999999E-2</v>
      </c>
      <c r="AM115">
        <v>1.14E-2</v>
      </c>
      <c r="AN115">
        <v>1.5E-3</v>
      </c>
      <c r="AO115">
        <v>1.26E-2</v>
      </c>
      <c r="AP115">
        <v>-1.32E-2</v>
      </c>
      <c r="AQ115">
        <v>1.06E-2</v>
      </c>
      <c r="AR115">
        <v>-1.1900000000000001E-2</v>
      </c>
      <c r="AS115">
        <v>-2.4500000000000001E-2</v>
      </c>
      <c r="AU115">
        <v>-3.9600000000000003E-2</v>
      </c>
      <c r="AV115">
        <v>3.2000000000000001E-2</v>
      </c>
      <c r="AX115">
        <v>-2.3599999999999999E-2</v>
      </c>
      <c r="AY115">
        <v>9.4100000000000003E-2</v>
      </c>
      <c r="BB115">
        <v>4.1999999999999997E-3</v>
      </c>
      <c r="BC115">
        <v>2.7799999999999998E-2</v>
      </c>
      <c r="BD115">
        <v>7.7100000000000002E-2</v>
      </c>
      <c r="BE115">
        <v>-4.2000000000000003E-2</v>
      </c>
      <c r="BF115">
        <v>0.12429999999999999</v>
      </c>
      <c r="BH115">
        <v>1.0200000000000001E-2</v>
      </c>
      <c r="BI115">
        <v>3.5000000000000001E-3</v>
      </c>
      <c r="BJ115">
        <v>-5.2499999999999998E-2</v>
      </c>
      <c r="BL115">
        <v>-9.5299999999999996E-2</v>
      </c>
      <c r="BP115">
        <v>-5.8999999999999999E-3</v>
      </c>
      <c r="BR115">
        <v>-5.3400000000000003E-2</v>
      </c>
      <c r="BS115">
        <v>-1.6400000000000001E-2</v>
      </c>
      <c r="BU115">
        <v>5.2699999999999997E-2</v>
      </c>
      <c r="BX115">
        <v>1.8499999999999999E-2</v>
      </c>
      <c r="CD115">
        <v>5.1999999999999998E-2</v>
      </c>
      <c r="CF115">
        <v>-4.4999999999999997E-3</v>
      </c>
      <c r="CG115">
        <v>6.0400000000000002E-2</v>
      </c>
      <c r="CK115">
        <v>7.7999999999999996E-3</v>
      </c>
      <c r="CL115">
        <v>-9.8000000000000004E-2</v>
      </c>
      <c r="CM115">
        <v>5.7000000000000002E-3</v>
      </c>
      <c r="CN115">
        <v>2.1000000000000001E-2</v>
      </c>
      <c r="CQ115">
        <v>-4.2999999999999997E-2</v>
      </c>
      <c r="CR115">
        <v>4.0000000000000002E-4</v>
      </c>
      <c r="CU115">
        <v>1.7100000000000001E-2</v>
      </c>
      <c r="CW115">
        <v>6.4000000000000003E-3</v>
      </c>
      <c r="CX115">
        <v>-2.24E-2</v>
      </c>
      <c r="CY115">
        <v>1.580444444444444E-2</v>
      </c>
      <c r="CZ115">
        <v>-5.3833333333333337E-3</v>
      </c>
    </row>
    <row r="116" spans="1:104" x14ac:dyDescent="0.25">
      <c r="A116" t="s">
        <v>115</v>
      </c>
      <c r="B116">
        <v>2.3999999999999998E-3</v>
      </c>
      <c r="C116">
        <v>8.3299999999999999E-2</v>
      </c>
      <c r="D116">
        <v>-3.9E-2</v>
      </c>
      <c r="E116">
        <v>4.1799999999999997E-2</v>
      </c>
      <c r="F116">
        <v>5.57E-2</v>
      </c>
      <c r="H116">
        <v>5.7200000000000001E-2</v>
      </c>
      <c r="I116">
        <v>2.7300000000000001E-2</v>
      </c>
      <c r="J116">
        <v>2.0500000000000001E-2</v>
      </c>
      <c r="K116">
        <v>3.32E-2</v>
      </c>
      <c r="L116">
        <v>1.4E-2</v>
      </c>
      <c r="M116">
        <v>2.7400000000000001E-2</v>
      </c>
      <c r="N116">
        <v>2.7900000000000001E-2</v>
      </c>
      <c r="O116">
        <v>1.77E-2</v>
      </c>
      <c r="Q116">
        <v>5.9299999999999999E-2</v>
      </c>
      <c r="R116">
        <v>5.2900000000000003E-2</v>
      </c>
      <c r="T116">
        <v>4.48E-2</v>
      </c>
      <c r="U116">
        <v>1.17E-2</v>
      </c>
      <c r="X116">
        <v>2.2499999999999999E-2</v>
      </c>
      <c r="Y116">
        <v>9.4999999999999998E-3</v>
      </c>
      <c r="AA116">
        <v>5.8700000000000002E-2</v>
      </c>
      <c r="AB116">
        <v>4.0000000000000002E-4</v>
      </c>
      <c r="AF116">
        <v>3.3399999999999999E-2</v>
      </c>
      <c r="AG116">
        <v>6.7000000000000004E-2</v>
      </c>
      <c r="AH116">
        <v>4.5400000000000003E-2</v>
      </c>
      <c r="AI116">
        <v>-1.95E-2</v>
      </c>
      <c r="AK116">
        <v>7.2400000000000006E-2</v>
      </c>
      <c r="AL116">
        <v>4.41E-2</v>
      </c>
      <c r="AM116">
        <v>7.8600000000000003E-2</v>
      </c>
      <c r="AN116">
        <v>-1.5299999999999999E-2</v>
      </c>
      <c r="AO116">
        <v>-1.6299999999999999E-2</v>
      </c>
      <c r="AP116">
        <v>9.5999999999999992E-3</v>
      </c>
      <c r="AQ116">
        <v>4.4900000000000002E-2</v>
      </c>
      <c r="AR116">
        <v>2.7900000000000001E-2</v>
      </c>
      <c r="AS116">
        <v>6.5500000000000003E-2</v>
      </c>
      <c r="AU116">
        <v>4.8099999999999997E-2</v>
      </c>
      <c r="AV116">
        <v>6.25E-2</v>
      </c>
      <c r="AX116">
        <v>2.7799999999999998E-2</v>
      </c>
      <c r="AY116">
        <v>-7.7000000000000002E-3</v>
      </c>
      <c r="BB116">
        <v>3.4099999999999998E-2</v>
      </c>
      <c r="BC116">
        <v>-1.9900000000000001E-2</v>
      </c>
      <c r="BD116">
        <v>4.6600000000000003E-2</v>
      </c>
      <c r="BE116">
        <v>0.1069</v>
      </c>
      <c r="BF116">
        <v>9.9000000000000008E-3</v>
      </c>
      <c r="BH116">
        <v>2.5100000000000001E-2</v>
      </c>
      <c r="BI116">
        <v>5.5100000000000003E-2</v>
      </c>
      <c r="BJ116">
        <v>-1.9599999999999999E-2</v>
      </c>
      <c r="BL116">
        <v>5.8500000000000003E-2</v>
      </c>
      <c r="BP116">
        <v>-1.23E-2</v>
      </c>
      <c r="BR116">
        <v>1.9800000000000002E-2</v>
      </c>
      <c r="BS116">
        <v>4.3700000000000003E-2</v>
      </c>
      <c r="BT116">
        <v>0.1326</v>
      </c>
      <c r="BU116">
        <v>6.8999999999999999E-3</v>
      </c>
      <c r="BX116">
        <v>4.1000000000000003E-3</v>
      </c>
      <c r="CD116">
        <v>2.8899999999999999E-2</v>
      </c>
      <c r="CF116">
        <v>4.3400000000000001E-2</v>
      </c>
      <c r="CG116">
        <v>1.1999999999999999E-3</v>
      </c>
      <c r="CK116">
        <v>-6.6E-3</v>
      </c>
      <c r="CL116">
        <v>4.0000000000000001E-3</v>
      </c>
      <c r="CM116">
        <v>7.4000000000000003E-3</v>
      </c>
      <c r="CN116">
        <v>1.9599999999999999E-2</v>
      </c>
      <c r="CQ116">
        <v>2.41E-2</v>
      </c>
      <c r="CR116">
        <v>2.5600000000000001E-2</v>
      </c>
      <c r="CU116">
        <v>-3.0999999999999999E-3</v>
      </c>
      <c r="CW116">
        <v>1.0699999999999999E-2</v>
      </c>
      <c r="CX116">
        <v>4.2299999999999997E-2</v>
      </c>
      <c r="CY116">
        <v>3.1853333333333317E-2</v>
      </c>
      <c r="CZ116">
        <v>2.3726315789473679E-2</v>
      </c>
    </row>
    <row r="117" spans="1:104" x14ac:dyDescent="0.25">
      <c r="A117" t="s">
        <v>116</v>
      </c>
      <c r="B117">
        <v>2.5999999999999999E-3</v>
      </c>
      <c r="C117">
        <v>-1E-4</v>
      </c>
      <c r="D117">
        <v>6.5600000000000006E-2</v>
      </c>
      <c r="E117">
        <v>6.1600000000000002E-2</v>
      </c>
      <c r="F117">
        <v>2.4500000000000001E-2</v>
      </c>
      <c r="H117">
        <v>-5.7799999999999997E-2</v>
      </c>
      <c r="I117">
        <v>1.7100000000000001E-2</v>
      </c>
      <c r="J117">
        <v>8.0000000000000004E-4</v>
      </c>
      <c r="K117">
        <v>2.6700000000000002E-2</v>
      </c>
      <c r="L117">
        <v>5.5800000000000002E-2</v>
      </c>
      <c r="M117">
        <v>1.4999999999999999E-2</v>
      </c>
      <c r="N117">
        <v>3.78E-2</v>
      </c>
      <c r="O117">
        <v>1.6500000000000001E-2</v>
      </c>
      <c r="Q117">
        <v>-8.6E-3</v>
      </c>
      <c r="R117">
        <v>5.1999999999999998E-3</v>
      </c>
      <c r="T117">
        <v>2.4500000000000001E-2</v>
      </c>
      <c r="U117">
        <v>-5.7000000000000002E-3</v>
      </c>
      <c r="X117">
        <v>2.7900000000000001E-2</v>
      </c>
      <c r="Y117">
        <v>4.8999999999999998E-3</v>
      </c>
      <c r="AA117">
        <v>2.5999999999999999E-2</v>
      </c>
      <c r="AB117">
        <v>6.4199999999999993E-2</v>
      </c>
      <c r="AC117">
        <v>4.6699999999999998E-2</v>
      </c>
      <c r="AF117">
        <v>3.6299999999999999E-2</v>
      </c>
      <c r="AG117">
        <v>0.02</v>
      </c>
      <c r="AH117">
        <v>1.17E-2</v>
      </c>
      <c r="AI117">
        <v>6.3200000000000006E-2</v>
      </c>
      <c r="AK117">
        <v>1.5699999999999999E-2</v>
      </c>
      <c r="AL117">
        <v>3.0099999999999998E-2</v>
      </c>
      <c r="AM117">
        <v>1.7399999999999999E-2</v>
      </c>
      <c r="AN117">
        <v>7.8799999999999995E-2</v>
      </c>
      <c r="AO117">
        <v>-2.1399999999999999E-2</v>
      </c>
      <c r="AP117">
        <v>5.9900000000000002E-2</v>
      </c>
      <c r="AQ117">
        <v>2.7000000000000001E-3</v>
      </c>
      <c r="AR117">
        <v>1.8100000000000002E-2</v>
      </c>
      <c r="AS117">
        <v>7.8299999999999995E-2</v>
      </c>
      <c r="AU117">
        <v>7.5700000000000003E-2</v>
      </c>
      <c r="AV117">
        <v>-2.92E-2</v>
      </c>
      <c r="AX117">
        <v>3.3300000000000003E-2</v>
      </c>
      <c r="AY117">
        <v>7.3200000000000001E-2</v>
      </c>
      <c r="BB117">
        <v>3.3000000000000002E-2</v>
      </c>
      <c r="BC117">
        <v>1.55E-2</v>
      </c>
      <c r="BD117">
        <v>8.0000000000000002E-3</v>
      </c>
      <c r="BE117">
        <v>6.3E-3</v>
      </c>
      <c r="BF117">
        <v>2.0999999999999999E-3</v>
      </c>
      <c r="BH117">
        <v>2.93E-2</v>
      </c>
      <c r="BI117">
        <v>1.0699999999999999E-2</v>
      </c>
      <c r="BJ117">
        <v>1.9800000000000002E-2</v>
      </c>
      <c r="BL117">
        <v>2.1000000000000001E-2</v>
      </c>
      <c r="BP117">
        <v>6.1000000000000004E-3</v>
      </c>
      <c r="BR117">
        <v>-2.07E-2</v>
      </c>
      <c r="BS117">
        <v>-3.6499999999999998E-2</v>
      </c>
      <c r="BT117">
        <v>6.4000000000000003E-3</v>
      </c>
      <c r="BU117">
        <v>-8.1600000000000006E-2</v>
      </c>
      <c r="BX117">
        <v>9.1000000000000004E-3</v>
      </c>
      <c r="CD117">
        <v>-7.1000000000000004E-3</v>
      </c>
      <c r="CF117">
        <v>-9.4000000000000004E-3</v>
      </c>
      <c r="CG117">
        <v>-6.1800000000000001E-2</v>
      </c>
      <c r="CK117">
        <v>-1.4E-3</v>
      </c>
      <c r="CL117">
        <v>-2.9600000000000001E-2</v>
      </c>
      <c r="CM117">
        <v>1.7100000000000001E-2</v>
      </c>
      <c r="CN117">
        <v>8.0000000000000002E-3</v>
      </c>
      <c r="CQ117">
        <v>-4.8500000000000001E-2</v>
      </c>
      <c r="CR117">
        <v>-1.34E-2</v>
      </c>
      <c r="CU117">
        <v>-1.43E-2</v>
      </c>
      <c r="CW117">
        <v>1.9300000000000001E-2</v>
      </c>
      <c r="CX117">
        <v>8.4099999999999994E-2</v>
      </c>
      <c r="CY117">
        <v>2.4719565217391309E-2</v>
      </c>
      <c r="CZ117">
        <v>-8.0631578947368415E-3</v>
      </c>
    </row>
    <row r="118" spans="1:104" x14ac:dyDescent="0.25">
      <c r="A118" t="s">
        <v>117</v>
      </c>
      <c r="B118">
        <v>2.5000000000000001E-3</v>
      </c>
      <c r="C118">
        <v>-1E-3</v>
      </c>
      <c r="D118">
        <v>1.4999999999999999E-2</v>
      </c>
      <c r="E118">
        <v>3.7400000000000003E-2</v>
      </c>
      <c r="F118">
        <v>-2.3E-2</v>
      </c>
      <c r="H118">
        <v>5.5999999999999999E-3</v>
      </c>
      <c r="I118">
        <v>-4.0000000000000002E-4</v>
      </c>
      <c r="J118">
        <v>-3.3300000000000003E-2</v>
      </c>
      <c r="K118">
        <v>-1.1999999999999999E-3</v>
      </c>
      <c r="L118">
        <v>-6.4999999999999997E-3</v>
      </c>
      <c r="M118">
        <v>-2.7300000000000001E-2</v>
      </c>
      <c r="N118">
        <v>4.0500000000000001E-2</v>
      </c>
      <c r="O118">
        <v>8.8000000000000005E-3</v>
      </c>
      <c r="Q118">
        <v>2.8199999999999999E-2</v>
      </c>
      <c r="R118">
        <v>2.3300000000000001E-2</v>
      </c>
      <c r="T118">
        <v>-8.0999999999999996E-3</v>
      </c>
      <c r="U118">
        <v>1.37E-2</v>
      </c>
      <c r="X118">
        <v>1E-3</v>
      </c>
      <c r="Y118">
        <v>3.0499999999999999E-2</v>
      </c>
      <c r="AA118">
        <v>1.06E-2</v>
      </c>
      <c r="AB118">
        <v>3.0999999999999999E-3</v>
      </c>
      <c r="AC118">
        <v>1.03E-2</v>
      </c>
      <c r="AF118">
        <v>4.5699999999999998E-2</v>
      </c>
      <c r="AG118">
        <v>7.1999999999999998E-3</v>
      </c>
      <c r="AH118">
        <v>2.0999999999999999E-3</v>
      </c>
      <c r="AI118">
        <v>1.1900000000000001E-2</v>
      </c>
      <c r="AK118">
        <v>6.6E-3</v>
      </c>
      <c r="AL118">
        <v>-1.9900000000000001E-2</v>
      </c>
      <c r="AM118">
        <v>4.2900000000000001E-2</v>
      </c>
      <c r="AN118">
        <v>-3.0300000000000001E-2</v>
      </c>
      <c r="AO118">
        <v>-7.0699999999999999E-2</v>
      </c>
      <c r="AP118">
        <v>2.3300000000000001E-2</v>
      </c>
      <c r="AQ118">
        <v>-1.43E-2</v>
      </c>
      <c r="AR118">
        <v>-1.54E-2</v>
      </c>
      <c r="AS118">
        <v>-3.5700000000000003E-2</v>
      </c>
      <c r="AU118">
        <v>-4.2900000000000001E-2</v>
      </c>
      <c r="AV118">
        <v>1.1999999999999999E-3</v>
      </c>
      <c r="AX118">
        <v>-2.9600000000000001E-2</v>
      </c>
      <c r="AY118">
        <v>-2E-3</v>
      </c>
      <c r="BB118">
        <v>-1.9599999999999999E-2</v>
      </c>
      <c r="BC118">
        <v>6.6199999999999995E-2</v>
      </c>
      <c r="BD118">
        <v>2.3E-3</v>
      </c>
      <c r="BE118">
        <v>0.1004</v>
      </c>
      <c r="BF118">
        <v>1.6799999999999999E-2</v>
      </c>
      <c r="BH118">
        <v>1.0800000000000001E-2</v>
      </c>
      <c r="BI118">
        <v>3.8100000000000002E-2</v>
      </c>
      <c r="BJ118">
        <v>-3.3099999999999997E-2</v>
      </c>
      <c r="BL118">
        <v>6.7000000000000004E-2</v>
      </c>
      <c r="BP118">
        <v>-7.1999999999999998E-3</v>
      </c>
      <c r="BR118">
        <v>2.5499999999999998E-2</v>
      </c>
      <c r="BS118">
        <v>7.3700000000000002E-2</v>
      </c>
      <c r="BT118">
        <v>5.7000000000000002E-2</v>
      </c>
      <c r="BU118">
        <v>-1.8599999999999998E-2</v>
      </c>
      <c r="BX118">
        <v>9.1000000000000004E-3</v>
      </c>
      <c r="CD118">
        <v>6.4199999999999993E-2</v>
      </c>
      <c r="CF118">
        <v>2.24E-2</v>
      </c>
      <c r="CG118">
        <v>1.84E-2</v>
      </c>
      <c r="CK118">
        <v>4.3799999999999999E-2</v>
      </c>
      <c r="CL118">
        <v>-0.13900000000000001</v>
      </c>
      <c r="CM118">
        <v>4.4600000000000001E-2</v>
      </c>
      <c r="CN118">
        <v>5.1400000000000001E-2</v>
      </c>
      <c r="CQ118">
        <v>0.01</v>
      </c>
      <c r="CR118">
        <v>1.24E-2</v>
      </c>
      <c r="CU118">
        <v>-1.2200000000000001E-2</v>
      </c>
      <c r="CW118">
        <v>-3.6900000000000002E-2</v>
      </c>
      <c r="CX118">
        <v>-4.4999999999999998E-2</v>
      </c>
      <c r="CY118">
        <v>4.1130434782608704E-3</v>
      </c>
      <c r="CZ118">
        <v>1.266315789473684E-2</v>
      </c>
    </row>
    <row r="119" spans="1:104" x14ac:dyDescent="0.25">
      <c r="A119" t="s">
        <v>118</v>
      </c>
      <c r="B119">
        <v>2E-3</v>
      </c>
      <c r="C119">
        <v>-1.72E-2</v>
      </c>
      <c r="D119">
        <v>-2.8500000000000001E-2</v>
      </c>
      <c r="E119">
        <v>4.3900000000000002E-2</v>
      </c>
      <c r="F119">
        <v>3.5999999999999999E-3</v>
      </c>
      <c r="H119">
        <v>1.04E-2</v>
      </c>
      <c r="I119">
        <v>2.5000000000000001E-3</v>
      </c>
      <c r="J119">
        <v>4.2099999999999999E-2</v>
      </c>
      <c r="K119">
        <v>-2.8299999999999999E-2</v>
      </c>
      <c r="L119">
        <v>3.6799999999999999E-2</v>
      </c>
      <c r="M119">
        <v>-4.4999999999999997E-3</v>
      </c>
      <c r="N119">
        <v>-2.5999999999999999E-3</v>
      </c>
      <c r="O119">
        <v>2.0899999999999998E-2</v>
      </c>
      <c r="Q119">
        <v>4.2999999999999997E-2</v>
      </c>
      <c r="R119">
        <v>1.17E-2</v>
      </c>
      <c r="T119">
        <v>2.8199999999999999E-2</v>
      </c>
      <c r="U119">
        <v>9.9000000000000008E-3</v>
      </c>
      <c r="X119">
        <v>8.5099999999999995E-2</v>
      </c>
      <c r="Y119">
        <v>4.5499999999999999E-2</v>
      </c>
      <c r="AA119">
        <v>3.9399999999999998E-2</v>
      </c>
      <c r="AB119">
        <v>-4.4299999999999999E-2</v>
      </c>
      <c r="AC119">
        <v>4.6800000000000001E-2</v>
      </c>
      <c r="AF119">
        <v>2.35E-2</v>
      </c>
      <c r="AG119">
        <v>1.78E-2</v>
      </c>
      <c r="AH119">
        <v>-1.34E-2</v>
      </c>
      <c r="AI119">
        <v>2.0299999999999999E-2</v>
      </c>
      <c r="AK119">
        <v>3.73E-2</v>
      </c>
      <c r="AL119">
        <v>-1.2999999999999999E-2</v>
      </c>
      <c r="AM119">
        <v>8.3000000000000001E-3</v>
      </c>
      <c r="AN119">
        <v>3.1600000000000003E-2</v>
      </c>
      <c r="AO119">
        <v>4.1599999999999998E-2</v>
      </c>
      <c r="AP119">
        <v>-1.61E-2</v>
      </c>
      <c r="AQ119">
        <v>7.6E-3</v>
      </c>
      <c r="AR119">
        <v>1.2800000000000001E-2</v>
      </c>
      <c r="AS119">
        <v>-2.3999999999999998E-3</v>
      </c>
      <c r="AU119">
        <v>0.12590000000000001</v>
      </c>
      <c r="AV119">
        <v>-1.1900000000000001E-2</v>
      </c>
      <c r="AX119">
        <v>-7.0499999999999993E-2</v>
      </c>
      <c r="AY119">
        <v>-1.0800000000000001E-2</v>
      </c>
      <c r="BB119">
        <v>-5.0000000000000001E-4</v>
      </c>
      <c r="BC119">
        <v>1.78E-2</v>
      </c>
      <c r="BD119">
        <v>-1.04E-2</v>
      </c>
      <c r="BE119">
        <v>-2.4199999999999999E-2</v>
      </c>
      <c r="BF119">
        <v>-1.0200000000000001E-2</v>
      </c>
      <c r="BH119">
        <v>1.3100000000000001E-2</v>
      </c>
      <c r="BI119">
        <v>6.1100000000000002E-2</v>
      </c>
      <c r="BJ119">
        <v>-1.8499999999999999E-2</v>
      </c>
      <c r="BL119">
        <v>4.5100000000000001E-2</v>
      </c>
      <c r="BP119">
        <v>1.4200000000000001E-2</v>
      </c>
      <c r="BR119">
        <v>3.1300000000000001E-2</v>
      </c>
      <c r="BS119">
        <v>4.7399999999999998E-2</v>
      </c>
      <c r="BT119">
        <v>1.6299999999999999E-2</v>
      </c>
      <c r="BU119">
        <v>-5.3100000000000001E-2</v>
      </c>
      <c r="BX119">
        <v>-2.0000000000000001E-4</v>
      </c>
      <c r="CD119">
        <v>4.7600000000000003E-2</v>
      </c>
      <c r="CF119">
        <v>-1.46E-2</v>
      </c>
      <c r="CG119">
        <v>1.09E-2</v>
      </c>
      <c r="CK119">
        <v>3.9800000000000002E-2</v>
      </c>
      <c r="CL119">
        <v>-6.7900000000000002E-2</v>
      </c>
      <c r="CM119">
        <v>3.0599999999999999E-2</v>
      </c>
      <c r="CN119">
        <v>5.4899999999999997E-2</v>
      </c>
      <c r="CQ119">
        <v>3.15E-2</v>
      </c>
      <c r="CR119">
        <v>1.09E-2</v>
      </c>
      <c r="CU119">
        <v>1.5299999999999999E-2</v>
      </c>
      <c r="CW119">
        <v>2.1700000000000001E-2</v>
      </c>
      <c r="CX119">
        <v>1.2800000000000001E-2</v>
      </c>
      <c r="CY119">
        <v>1.2200000000000001E-2</v>
      </c>
      <c r="CZ119">
        <v>1.55E-2</v>
      </c>
    </row>
    <row r="120" spans="1:104" x14ac:dyDescent="0.25">
      <c r="A120" t="s">
        <v>119</v>
      </c>
      <c r="B120">
        <v>3.0000000000000001E-3</v>
      </c>
      <c r="C120">
        <v>-6.7299999999999999E-2</v>
      </c>
      <c r="D120">
        <v>6.3799999999999996E-2</v>
      </c>
      <c r="E120">
        <v>1.9199999999999998E-2</v>
      </c>
      <c r="F120">
        <v>-2.0199999999999999E-2</v>
      </c>
      <c r="H120">
        <v>-2.6200000000000001E-2</v>
      </c>
      <c r="I120">
        <v>2.3800000000000002E-2</v>
      </c>
      <c r="J120">
        <v>-8.3000000000000001E-3</v>
      </c>
      <c r="K120">
        <v>2.2000000000000001E-3</v>
      </c>
      <c r="L120">
        <v>3.6999999999999998E-2</v>
      </c>
      <c r="M120">
        <v>6.6900000000000001E-2</v>
      </c>
      <c r="N120">
        <v>2.6200000000000001E-2</v>
      </c>
      <c r="O120">
        <v>2.6200000000000001E-2</v>
      </c>
      <c r="Q120">
        <v>3.2000000000000002E-3</v>
      </c>
      <c r="R120">
        <v>2.5999999999999999E-3</v>
      </c>
      <c r="T120">
        <v>8.8000000000000005E-3</v>
      </c>
      <c r="U120">
        <v>2.6100000000000002E-2</v>
      </c>
      <c r="X120">
        <v>2.7000000000000001E-3</v>
      </c>
      <c r="Y120">
        <v>3.4599999999999999E-2</v>
      </c>
      <c r="AA120">
        <v>4.9299999999999997E-2</v>
      </c>
      <c r="AB120">
        <v>3.44E-2</v>
      </c>
      <c r="AC120">
        <v>8.5000000000000006E-3</v>
      </c>
      <c r="AF120">
        <v>-2.8E-3</v>
      </c>
      <c r="AG120">
        <v>8.0999999999999996E-3</v>
      </c>
      <c r="AH120">
        <v>-5.5599999999999997E-2</v>
      </c>
      <c r="AI120">
        <v>9.4600000000000004E-2</v>
      </c>
      <c r="AK120">
        <v>8.0999999999999996E-3</v>
      </c>
      <c r="AL120">
        <v>3.0599999999999999E-2</v>
      </c>
      <c r="AM120">
        <v>3.39E-2</v>
      </c>
      <c r="AN120">
        <v>-1.55E-2</v>
      </c>
      <c r="AO120">
        <v>5.9400000000000001E-2</v>
      </c>
      <c r="AP120">
        <v>-5.6000000000000001E-2</v>
      </c>
      <c r="AQ120">
        <v>2.1600000000000001E-2</v>
      </c>
      <c r="AR120">
        <v>3.4000000000000002E-2</v>
      </c>
      <c r="AS120">
        <v>0</v>
      </c>
      <c r="AU120">
        <v>9.6699999999999994E-2</v>
      </c>
      <c r="AV120">
        <v>-2.46E-2</v>
      </c>
      <c r="AX120">
        <v>-4.0000000000000002E-4</v>
      </c>
      <c r="AY120">
        <v>1.9800000000000002E-2</v>
      </c>
      <c r="BB120">
        <v>9.2999999999999992E-3</v>
      </c>
      <c r="BC120">
        <v>-1.06E-2</v>
      </c>
      <c r="BD120">
        <v>0.10829999999999999</v>
      </c>
      <c r="BE120">
        <v>-5.8700000000000002E-2</v>
      </c>
      <c r="BF120">
        <v>-4.5100000000000001E-2</v>
      </c>
      <c r="BH120">
        <v>-7.0000000000000001E-3</v>
      </c>
      <c r="BI120">
        <v>2.2599999999999999E-2</v>
      </c>
      <c r="BJ120">
        <v>3.39E-2</v>
      </c>
      <c r="BL120">
        <v>5.4899999999999997E-2</v>
      </c>
      <c r="BP120">
        <v>-4.7100000000000003E-2</v>
      </c>
      <c r="BR120">
        <v>-6.1199999999999997E-2</v>
      </c>
      <c r="BS120">
        <v>1.7100000000000001E-2</v>
      </c>
      <c r="BT120">
        <v>6.0000000000000001E-3</v>
      </c>
      <c r="BU120">
        <v>5.8400000000000001E-2</v>
      </c>
      <c r="BX120">
        <v>2.6599999999999999E-2</v>
      </c>
      <c r="CD120">
        <v>2.5600000000000001E-2</v>
      </c>
      <c r="CF120">
        <v>5.6899999999999999E-2</v>
      </c>
      <c r="CG120">
        <v>-3.6499999999999998E-2</v>
      </c>
      <c r="CK120">
        <v>2.8400000000000002E-2</v>
      </c>
      <c r="CL120">
        <v>3.3000000000000002E-2</v>
      </c>
      <c r="CM120">
        <v>3.2899999999999999E-2</v>
      </c>
      <c r="CN120">
        <v>5.8000000000000003E-2</v>
      </c>
      <c r="CQ120">
        <v>-8.3000000000000001E-3</v>
      </c>
      <c r="CR120">
        <v>-3.7100000000000001E-2</v>
      </c>
      <c r="CU120">
        <v>-1.41E-2</v>
      </c>
      <c r="CW120">
        <v>-8.6999999999999994E-3</v>
      </c>
      <c r="CX120">
        <v>0.1145</v>
      </c>
      <c r="CY120">
        <v>1.3436956521739129E-2</v>
      </c>
      <c r="CZ120">
        <v>1.5752631578947369E-2</v>
      </c>
    </row>
    <row r="121" spans="1:104" x14ac:dyDescent="0.25">
      <c r="A121" t="s">
        <v>120</v>
      </c>
      <c r="B121">
        <v>2.8E-3</v>
      </c>
      <c r="C121">
        <v>4.2599999999999999E-2</v>
      </c>
      <c r="D121">
        <v>-1.0500000000000001E-2</v>
      </c>
      <c r="E121">
        <v>1.4999999999999999E-2</v>
      </c>
      <c r="F121">
        <v>1.6299999999999999E-2</v>
      </c>
      <c r="H121">
        <v>2.7900000000000001E-2</v>
      </c>
      <c r="I121">
        <v>1.18E-2</v>
      </c>
      <c r="J121">
        <v>2.5999999999999999E-3</v>
      </c>
      <c r="K121">
        <v>-6.7999999999999996E-3</v>
      </c>
      <c r="L121">
        <v>2.64E-2</v>
      </c>
      <c r="M121">
        <v>-1.8800000000000001E-2</v>
      </c>
      <c r="N121">
        <v>8.0999999999999996E-3</v>
      </c>
      <c r="O121">
        <v>-1.1599999999999999E-2</v>
      </c>
      <c r="Q121">
        <v>2.9499999999999998E-2</v>
      </c>
      <c r="R121">
        <v>3.9E-2</v>
      </c>
      <c r="T121">
        <v>2.1700000000000001E-2</v>
      </c>
      <c r="U121">
        <v>-5.4000000000000003E-3</v>
      </c>
      <c r="Y121">
        <v>-2.7000000000000001E-3</v>
      </c>
      <c r="AA121">
        <v>1.11E-2</v>
      </c>
      <c r="AB121">
        <v>3.5999999999999997E-2</v>
      </c>
      <c r="AC121">
        <v>4.0599999999999997E-2</v>
      </c>
      <c r="AF121">
        <v>3.4099999999999998E-2</v>
      </c>
      <c r="AG121">
        <v>1.6899999999999998E-2</v>
      </c>
      <c r="AH121">
        <v>8.9499999999999996E-2</v>
      </c>
      <c r="AI121">
        <v>-0.1171</v>
      </c>
      <c r="AK121">
        <v>1.5800000000000002E-2</v>
      </c>
      <c r="AL121">
        <v>-3.5799999999999998E-2</v>
      </c>
      <c r="AM121">
        <v>4.1000000000000003E-3</v>
      </c>
      <c r="AN121">
        <v>8.6999999999999994E-3</v>
      </c>
      <c r="AO121">
        <v>0.104</v>
      </c>
      <c r="AP121">
        <v>-2.1700000000000001E-2</v>
      </c>
      <c r="AQ121">
        <v>-2.5700000000000001E-2</v>
      </c>
      <c r="AR121">
        <v>2.2499999999999999E-2</v>
      </c>
      <c r="AS121">
        <v>-1.5800000000000002E-2</v>
      </c>
      <c r="AU121">
        <v>4.2099999999999999E-2</v>
      </c>
      <c r="AV121">
        <v>1.4999999999999999E-2</v>
      </c>
      <c r="AX121">
        <v>-5.2299999999999999E-2</v>
      </c>
      <c r="AY121">
        <v>4.3299999999999998E-2</v>
      </c>
      <c r="BB121">
        <v>-1.77E-2</v>
      </c>
      <c r="BC121">
        <v>-3.5799999999999998E-2</v>
      </c>
      <c r="BD121">
        <v>6.6600000000000006E-2</v>
      </c>
      <c r="BE121">
        <v>6.4899999999999999E-2</v>
      </c>
      <c r="BF121">
        <v>-3.3099999999999997E-2</v>
      </c>
      <c r="BH121">
        <v>1.3899999999999999E-2</v>
      </c>
      <c r="BI121">
        <v>1.8100000000000002E-2</v>
      </c>
      <c r="BJ121">
        <v>-5.7999999999999996E-3</v>
      </c>
      <c r="BL121">
        <v>2.8799999999999999E-2</v>
      </c>
      <c r="BP121">
        <v>-2.8999999999999998E-3</v>
      </c>
      <c r="BR121">
        <v>-2.4799999999999999E-2</v>
      </c>
      <c r="BS121">
        <v>2.8899999999999999E-2</v>
      </c>
      <c r="BT121">
        <v>-9.1000000000000004E-3</v>
      </c>
      <c r="BU121">
        <v>-4.6300000000000001E-2</v>
      </c>
      <c r="BX121">
        <v>-1.7000000000000001E-2</v>
      </c>
      <c r="CD121">
        <v>1.6500000000000001E-2</v>
      </c>
      <c r="CF121">
        <v>-1.1900000000000001E-2</v>
      </c>
      <c r="CG121">
        <v>-3.2599999999999997E-2</v>
      </c>
      <c r="CK121">
        <v>1.9699999999999999E-2</v>
      </c>
      <c r="CL121">
        <v>8.5699999999999998E-2</v>
      </c>
      <c r="CM121">
        <v>2.8199999999999999E-2</v>
      </c>
      <c r="CN121">
        <v>5.1000000000000004E-3</v>
      </c>
      <c r="CQ121">
        <v>0.03</v>
      </c>
      <c r="CR121">
        <v>2.75E-2</v>
      </c>
      <c r="CU121">
        <v>2.18E-2</v>
      </c>
      <c r="CW121">
        <v>1.09E-2</v>
      </c>
      <c r="CX121">
        <v>2E-3</v>
      </c>
      <c r="CY121">
        <v>1.047777777777778E-2</v>
      </c>
      <c r="CZ121">
        <v>8.4473684210526322E-3</v>
      </c>
    </row>
    <row r="122" spans="1:104" x14ac:dyDescent="0.25">
      <c r="A122" t="s">
        <v>121</v>
      </c>
      <c r="B122">
        <v>2.8E-3</v>
      </c>
      <c r="C122">
        <v>1.9800000000000002E-2</v>
      </c>
      <c r="D122">
        <v>2.23E-2</v>
      </c>
      <c r="E122">
        <v>-3.7400000000000003E-2</v>
      </c>
      <c r="F122">
        <v>3.5000000000000003E-2</v>
      </c>
      <c r="H122">
        <v>8.2900000000000001E-2</v>
      </c>
      <c r="I122">
        <v>-1.6799999999999999E-2</v>
      </c>
      <c r="J122">
        <v>-1.01E-2</v>
      </c>
      <c r="K122">
        <v>5.45E-2</v>
      </c>
      <c r="L122">
        <v>-8.6E-3</v>
      </c>
      <c r="M122">
        <v>-8.6999999999999994E-3</v>
      </c>
      <c r="N122">
        <v>-6.4000000000000003E-3</v>
      </c>
      <c r="O122">
        <v>7.3099999999999998E-2</v>
      </c>
      <c r="Q122">
        <v>3.2399999999999998E-2</v>
      </c>
      <c r="R122">
        <v>2E-3</v>
      </c>
      <c r="T122">
        <v>1.17E-2</v>
      </c>
      <c r="U122">
        <v>2.3999999999999998E-3</v>
      </c>
      <c r="Y122">
        <v>4.7000000000000002E-3</v>
      </c>
      <c r="AA122">
        <v>2.0899999999999998E-2</v>
      </c>
      <c r="AB122">
        <v>3.8E-3</v>
      </c>
      <c r="AC122">
        <v>4.9700000000000001E-2</v>
      </c>
      <c r="AF122">
        <v>-3.5900000000000001E-2</v>
      </c>
      <c r="AG122">
        <v>1.1000000000000001E-3</v>
      </c>
      <c r="AH122">
        <v>3.8E-3</v>
      </c>
      <c r="AI122">
        <v>8.8000000000000005E-3</v>
      </c>
      <c r="AK122">
        <v>1.2999999999999999E-3</v>
      </c>
      <c r="AL122">
        <v>2.7699999999999999E-2</v>
      </c>
      <c r="AM122">
        <v>4.1999999999999997E-3</v>
      </c>
      <c r="AN122">
        <v>-1.3899999999999999E-2</v>
      </c>
      <c r="AO122">
        <v>-5.3900000000000003E-2</v>
      </c>
      <c r="AP122">
        <v>2.4899999999999999E-2</v>
      </c>
      <c r="AQ122">
        <v>1.06E-2</v>
      </c>
      <c r="AR122">
        <v>4.6199999999999998E-2</v>
      </c>
      <c r="AS122">
        <v>9.4700000000000006E-2</v>
      </c>
      <c r="AU122">
        <v>-4.8599999999999997E-2</v>
      </c>
      <c r="AV122">
        <v>4.1599999999999998E-2</v>
      </c>
      <c r="AX122">
        <v>5.4800000000000001E-2</v>
      </c>
      <c r="AY122">
        <v>-3.44E-2</v>
      </c>
      <c r="BB122">
        <v>5.4999999999999997E-3</v>
      </c>
      <c r="BC122">
        <v>-2.6599999999999999E-2</v>
      </c>
      <c r="BD122">
        <v>6.4000000000000003E-3</v>
      </c>
      <c r="BE122">
        <v>-1.21E-2</v>
      </c>
      <c r="BF122">
        <v>5.62E-2</v>
      </c>
      <c r="BH122">
        <v>1.3899999999999999E-2</v>
      </c>
      <c r="BI122">
        <v>1.1999999999999999E-3</v>
      </c>
      <c r="BJ122">
        <v>-3.2500000000000001E-2</v>
      </c>
      <c r="BL122">
        <v>4.8800000000000003E-2</v>
      </c>
      <c r="BP122">
        <v>-4.7999999999999996E-3</v>
      </c>
      <c r="BR122">
        <v>-3.2099999999999997E-2</v>
      </c>
      <c r="BS122">
        <v>-2.12E-2</v>
      </c>
      <c r="BT122">
        <v>-2.3E-3</v>
      </c>
      <c r="BU122">
        <v>2.3400000000000001E-2</v>
      </c>
      <c r="BX122">
        <v>2.93E-2</v>
      </c>
      <c r="CD122">
        <v>2.24E-2</v>
      </c>
      <c r="CF122">
        <v>-4.4699999999999997E-2</v>
      </c>
      <c r="CG122">
        <v>-8.9999999999999998E-4</v>
      </c>
      <c r="CK122">
        <v>2.64E-2</v>
      </c>
      <c r="CL122">
        <v>4.0300000000000002E-2</v>
      </c>
      <c r="CM122">
        <v>2.4899999999999999E-2</v>
      </c>
      <c r="CN122">
        <v>3.04E-2</v>
      </c>
      <c r="CQ122">
        <v>-4.3099999999999999E-2</v>
      </c>
      <c r="CR122">
        <v>-4.0300000000000002E-2</v>
      </c>
      <c r="CU122">
        <v>2.98E-2</v>
      </c>
      <c r="CW122">
        <v>4.0800000000000003E-2</v>
      </c>
      <c r="CX122">
        <v>3.3E-3</v>
      </c>
      <c r="CY122">
        <v>1.0493333333333341E-2</v>
      </c>
      <c r="CZ122">
        <v>6.8631578947368427E-3</v>
      </c>
    </row>
    <row r="123" spans="1:104" x14ac:dyDescent="0.25">
      <c r="A123" t="s">
        <v>122</v>
      </c>
      <c r="B123">
        <v>2.0999999999999999E-3</v>
      </c>
      <c r="C123">
        <v>1.2999999999999999E-2</v>
      </c>
      <c r="D123">
        <v>-2.4299999999999999E-2</v>
      </c>
      <c r="E123">
        <v>1.4999999999999999E-2</v>
      </c>
      <c r="F123">
        <v>8.6999999999999994E-3</v>
      </c>
      <c r="H123">
        <v>-8.5300000000000001E-2</v>
      </c>
      <c r="I123">
        <v>1.83E-2</v>
      </c>
      <c r="J123">
        <v>-8.8000000000000005E-3</v>
      </c>
      <c r="K123">
        <v>2.4899999999999999E-2</v>
      </c>
      <c r="L123">
        <v>1.7999999999999999E-2</v>
      </c>
      <c r="M123">
        <v>-1.04E-2</v>
      </c>
      <c r="N123">
        <v>8.0000000000000002E-3</v>
      </c>
      <c r="O123">
        <v>2.0400000000000001E-2</v>
      </c>
      <c r="Q123">
        <v>1.6899999999999998E-2</v>
      </c>
      <c r="R123">
        <v>-7.0000000000000001E-3</v>
      </c>
      <c r="T123">
        <v>1.41E-2</v>
      </c>
      <c r="U123">
        <v>1.0699999999999999E-2</v>
      </c>
      <c r="Y123">
        <v>8.2799999999999999E-2</v>
      </c>
      <c r="AA123">
        <v>-4.7999999999999996E-3</v>
      </c>
      <c r="AB123">
        <v>1.9E-3</v>
      </c>
      <c r="AC123">
        <v>5.3199999999999997E-2</v>
      </c>
      <c r="AF123">
        <v>5.3100000000000001E-2</v>
      </c>
      <c r="AG123">
        <v>1.9300000000000001E-2</v>
      </c>
      <c r="AH123">
        <v>2.5000000000000001E-3</v>
      </c>
      <c r="AI123">
        <v>-4.9099999999999998E-2</v>
      </c>
      <c r="AK123">
        <v>1.09E-2</v>
      </c>
      <c r="AL123">
        <v>3.7600000000000001E-2</v>
      </c>
      <c r="AM123">
        <v>-1.4E-2</v>
      </c>
      <c r="AN123">
        <v>-2.53E-2</v>
      </c>
      <c r="AO123">
        <v>4.3400000000000001E-2</v>
      </c>
      <c r="AP123">
        <v>-1.54E-2</v>
      </c>
      <c r="AQ123">
        <v>7.7000000000000002E-3</v>
      </c>
      <c r="AR123">
        <v>1.1900000000000001E-2</v>
      </c>
      <c r="AS123">
        <v>-1.0699999999999999E-2</v>
      </c>
      <c r="AU123">
        <v>3.8899999999999997E-2</v>
      </c>
      <c r="AV123">
        <v>2.75E-2</v>
      </c>
      <c r="AX123">
        <v>-4.8500000000000001E-2</v>
      </c>
      <c r="AY123">
        <v>3.7400000000000003E-2</v>
      </c>
      <c r="BB123">
        <v>2.7099999999999999E-2</v>
      </c>
      <c r="BC123">
        <v>2.35E-2</v>
      </c>
      <c r="BD123">
        <v>6.0299999999999999E-2</v>
      </c>
      <c r="BE123">
        <v>1.8200000000000001E-2</v>
      </c>
      <c r="BF123">
        <v>2.5999999999999999E-3</v>
      </c>
      <c r="BH123">
        <v>3.9899999999999998E-2</v>
      </c>
      <c r="BI123">
        <v>-7.7999999999999996E-3</v>
      </c>
      <c r="BJ123">
        <v>-6.0499999999999998E-2</v>
      </c>
      <c r="BL123">
        <v>6.2600000000000003E-2</v>
      </c>
      <c r="BP123">
        <v>-2.0299999999999999E-2</v>
      </c>
      <c r="BR123">
        <v>-6.8599999999999994E-2</v>
      </c>
      <c r="BS123">
        <v>5.5399999999999998E-2</v>
      </c>
      <c r="BT123">
        <v>1.8599999999999998E-2</v>
      </c>
      <c r="BU123">
        <v>2.7799999999999998E-2</v>
      </c>
      <c r="BX123">
        <v>1.1000000000000001E-3</v>
      </c>
      <c r="CD123">
        <v>-2.7199999999999998E-2</v>
      </c>
      <c r="CF123">
        <v>-3.9899999999999998E-2</v>
      </c>
      <c r="CG123">
        <v>8.6E-3</v>
      </c>
      <c r="CK123">
        <v>2.8199999999999999E-2</v>
      </c>
      <c r="CL123">
        <v>7.7000000000000002E-3</v>
      </c>
      <c r="CM123">
        <v>-2.5000000000000001E-2</v>
      </c>
      <c r="CN123">
        <v>5.0299999999999997E-2</v>
      </c>
      <c r="CP123">
        <v>-5.3699999999999998E-2</v>
      </c>
      <c r="CQ123">
        <v>-7.1400000000000005E-2</v>
      </c>
      <c r="CR123">
        <v>1.1900000000000001E-2</v>
      </c>
      <c r="CU123">
        <v>-1.7100000000000001E-2</v>
      </c>
      <c r="CW123">
        <v>-3.8899999999999997E-2</v>
      </c>
      <c r="CX123">
        <v>3.2500000000000001E-2</v>
      </c>
      <c r="CY123">
        <v>8.7955555555555565E-3</v>
      </c>
      <c r="CZ123">
        <v>-2.8700000000000002E-3</v>
      </c>
    </row>
    <row r="124" spans="1:104" x14ac:dyDescent="0.25">
      <c r="A124" t="s">
        <v>123</v>
      </c>
      <c r="B124">
        <v>3.0999999999999999E-3</v>
      </c>
      <c r="C124">
        <v>-3.7999999999999999E-2</v>
      </c>
      <c r="D124">
        <v>-7.6700000000000004E-2</v>
      </c>
      <c r="E124">
        <v>-1.72E-2</v>
      </c>
      <c r="F124">
        <v>-3.27E-2</v>
      </c>
      <c r="H124">
        <v>-1.35E-2</v>
      </c>
      <c r="I124">
        <v>-6.3799999999999996E-2</v>
      </c>
      <c r="J124">
        <v>1.1999999999999999E-3</v>
      </c>
      <c r="K124">
        <v>-8.5000000000000006E-3</v>
      </c>
      <c r="L124">
        <v>3.3999999999999998E-3</v>
      </c>
      <c r="M124">
        <v>-2.93E-2</v>
      </c>
      <c r="N124">
        <v>-1.47E-2</v>
      </c>
      <c r="O124">
        <v>-1.78E-2</v>
      </c>
      <c r="Q124">
        <v>1.21E-2</v>
      </c>
      <c r="R124">
        <v>3.8E-3</v>
      </c>
      <c r="T124">
        <v>-1E-3</v>
      </c>
      <c r="U124">
        <v>-2.2000000000000001E-3</v>
      </c>
      <c r="Y124">
        <v>1.9E-3</v>
      </c>
      <c r="AA124">
        <v>-1.4200000000000001E-2</v>
      </c>
      <c r="AB124">
        <v>4.0000000000000002E-4</v>
      </c>
      <c r="AC124">
        <v>4.0000000000000001E-3</v>
      </c>
      <c r="AF124">
        <v>4.4600000000000001E-2</v>
      </c>
      <c r="AG124">
        <v>-2.87E-2</v>
      </c>
      <c r="AH124">
        <v>-8.9999999999999998E-4</v>
      </c>
      <c r="AI124">
        <v>-0.1028</v>
      </c>
      <c r="AK124">
        <v>4.4000000000000003E-3</v>
      </c>
      <c r="AL124">
        <v>2.29E-2</v>
      </c>
      <c r="AM124">
        <v>-4.7999999999999996E-3</v>
      </c>
      <c r="AN124">
        <v>1.14E-2</v>
      </c>
      <c r="AO124">
        <v>3.9199999999999999E-2</v>
      </c>
      <c r="AP124">
        <v>-2.3400000000000001E-2</v>
      </c>
      <c r="AQ124">
        <v>3.5900000000000001E-2</v>
      </c>
      <c r="AR124">
        <v>4.7399999999999998E-2</v>
      </c>
      <c r="AS124">
        <v>-5.4999999999999997E-3</v>
      </c>
      <c r="AU124">
        <v>2.3900000000000001E-2</v>
      </c>
      <c r="AV124">
        <v>-1.5100000000000001E-2</v>
      </c>
      <c r="AX124">
        <v>7.0099999999999996E-2</v>
      </c>
      <c r="AY124">
        <v>5.8999999999999999E-3</v>
      </c>
      <c r="BB124">
        <v>-3.4500000000000003E-2</v>
      </c>
      <c r="BC124">
        <v>-8.0999999999999996E-3</v>
      </c>
      <c r="BD124">
        <v>1.9199999999999998E-2</v>
      </c>
      <c r="BE124">
        <v>-5.1499999999999997E-2</v>
      </c>
      <c r="BF124">
        <v>8.3099999999999993E-2</v>
      </c>
      <c r="BH124">
        <v>3.49E-2</v>
      </c>
      <c r="BI124">
        <v>1.3599999999999999E-2</v>
      </c>
      <c r="BJ124">
        <v>8.6599999999999996E-2</v>
      </c>
      <c r="BL124">
        <v>9.7999999999999997E-3</v>
      </c>
      <c r="BP124">
        <v>-8.0999999999999996E-3</v>
      </c>
      <c r="BR124">
        <v>-3.9899999999999998E-2</v>
      </c>
      <c r="BS124">
        <v>-8.8000000000000005E-3</v>
      </c>
      <c r="BT124">
        <v>1.38E-2</v>
      </c>
      <c r="BU124">
        <v>-3.5299999999999998E-2</v>
      </c>
      <c r="BX124">
        <v>-1.03E-2</v>
      </c>
      <c r="CD124">
        <v>-1.0699999999999999E-2</v>
      </c>
      <c r="CF124">
        <v>-1.34E-2</v>
      </c>
      <c r="CG124">
        <v>-8.8800000000000004E-2</v>
      </c>
      <c r="CK124">
        <v>-1.2999999999999999E-3</v>
      </c>
      <c r="CL124">
        <v>-4.7000000000000002E-3</v>
      </c>
      <c r="CM124">
        <v>4.7600000000000003E-2</v>
      </c>
      <c r="CN124">
        <v>-1.8100000000000002E-2</v>
      </c>
      <c r="CP124">
        <v>3.9699999999999999E-2</v>
      </c>
      <c r="CQ124">
        <v>2.3E-2</v>
      </c>
      <c r="CR124">
        <v>-4.5199999999999997E-2</v>
      </c>
      <c r="CU124">
        <v>-1.5E-3</v>
      </c>
      <c r="CV124">
        <v>2.7199999999999998E-2</v>
      </c>
      <c r="CW124">
        <v>-4.0000000000000001E-3</v>
      </c>
      <c r="CX124">
        <v>2E-3</v>
      </c>
      <c r="CY124">
        <v>-7.7777777777777752E-4</v>
      </c>
      <c r="CZ124">
        <v>-6.0476190476190473E-3</v>
      </c>
    </row>
    <row r="125" spans="1:104" x14ac:dyDescent="0.25">
      <c r="A125" t="s">
        <v>124</v>
      </c>
      <c r="B125">
        <v>1.9E-3</v>
      </c>
      <c r="C125">
        <v>1.0800000000000001E-2</v>
      </c>
      <c r="D125">
        <v>-2.5899999999999999E-2</v>
      </c>
      <c r="E125">
        <v>1.1599999999999999E-2</v>
      </c>
      <c r="F125">
        <v>3.39E-2</v>
      </c>
      <c r="H125">
        <v>-2.2700000000000001E-2</v>
      </c>
      <c r="I125">
        <v>2.6200000000000001E-2</v>
      </c>
      <c r="J125">
        <v>2.23E-2</v>
      </c>
      <c r="K125">
        <v>7.7899999999999997E-2</v>
      </c>
      <c r="L125">
        <v>7.0000000000000001E-3</v>
      </c>
      <c r="M125">
        <v>2.1100000000000001E-2</v>
      </c>
      <c r="N125">
        <v>1.1999999999999999E-3</v>
      </c>
      <c r="O125">
        <v>6.4999999999999997E-3</v>
      </c>
      <c r="Q125">
        <v>2.8199999999999999E-2</v>
      </c>
      <c r="R125">
        <v>1.5299999999999999E-2</v>
      </c>
      <c r="T125">
        <v>1.7299999999999999E-2</v>
      </c>
      <c r="U125">
        <v>-8.6999999999999994E-3</v>
      </c>
      <c r="Y125">
        <v>2.3599999999999999E-2</v>
      </c>
      <c r="AA125">
        <v>1.9699999999999999E-2</v>
      </c>
      <c r="AB125">
        <v>-4.1099999999999998E-2</v>
      </c>
      <c r="AC125">
        <v>-5.4000000000000003E-3</v>
      </c>
      <c r="AF125">
        <v>5.6500000000000002E-2</v>
      </c>
      <c r="AG125">
        <v>-4.8999999999999998E-3</v>
      </c>
      <c r="AH125">
        <v>9.3200000000000005E-2</v>
      </c>
      <c r="AI125">
        <v>-4.7300000000000002E-2</v>
      </c>
      <c r="AK125">
        <v>5.16E-2</v>
      </c>
      <c r="AL125">
        <v>5.4000000000000003E-3</v>
      </c>
      <c r="AM125">
        <v>7.9799999999999996E-2</v>
      </c>
      <c r="AN125">
        <v>2.07E-2</v>
      </c>
      <c r="AO125">
        <v>-1.24E-2</v>
      </c>
      <c r="AP125">
        <v>2.8999999999999998E-3</v>
      </c>
      <c r="AQ125">
        <v>2.5700000000000001E-2</v>
      </c>
      <c r="AR125">
        <v>3.0099999999999998E-2</v>
      </c>
      <c r="AS125">
        <v>7.9899999999999999E-2</v>
      </c>
      <c r="AU125">
        <v>4.5199999999999997E-2</v>
      </c>
      <c r="AV125">
        <v>1.61E-2</v>
      </c>
      <c r="AX125">
        <v>3.0599999999999999E-2</v>
      </c>
      <c r="AY125">
        <v>3.4299999999999997E-2</v>
      </c>
      <c r="BB125">
        <v>0.13170000000000001</v>
      </c>
      <c r="BC125">
        <v>1.8599999999999998E-2</v>
      </c>
      <c r="BD125">
        <v>5.5199999999999999E-2</v>
      </c>
      <c r="BE125">
        <v>1.7299999999999999E-2</v>
      </c>
      <c r="BF125">
        <v>4.7000000000000002E-3</v>
      </c>
      <c r="BH125">
        <v>-1.6199999999999999E-2</v>
      </c>
      <c r="BI125">
        <v>5.0599999999999999E-2</v>
      </c>
      <c r="BJ125">
        <v>6.08E-2</v>
      </c>
      <c r="BL125">
        <v>-4.2799999999999998E-2</v>
      </c>
      <c r="BP125">
        <v>-8.8999999999999999E-3</v>
      </c>
      <c r="BR125">
        <v>8.3500000000000005E-2</v>
      </c>
      <c r="BS125">
        <v>2.3699999999999999E-2</v>
      </c>
      <c r="BT125">
        <v>1.4E-2</v>
      </c>
      <c r="BU125">
        <v>3.0200000000000001E-2</v>
      </c>
      <c r="BX125">
        <v>2.9700000000000001E-2</v>
      </c>
      <c r="CD125">
        <v>-1.8499999999999999E-2</v>
      </c>
      <c r="CF125">
        <v>6.7400000000000002E-2</v>
      </c>
      <c r="CG125">
        <v>3.9399999999999998E-2</v>
      </c>
      <c r="CK125">
        <v>-1.89E-2</v>
      </c>
      <c r="CL125">
        <v>7.5600000000000001E-2</v>
      </c>
      <c r="CM125">
        <v>5.7500000000000002E-2</v>
      </c>
      <c r="CN125">
        <v>-1E-4</v>
      </c>
      <c r="CP125">
        <v>4.6300000000000001E-2</v>
      </c>
      <c r="CQ125">
        <v>7.9500000000000001E-2</v>
      </c>
      <c r="CR125">
        <v>9.5999999999999992E-3</v>
      </c>
      <c r="CU125">
        <v>7.1000000000000004E-3</v>
      </c>
      <c r="CV125">
        <v>-1.41E-2</v>
      </c>
      <c r="CW125">
        <v>3.2000000000000002E-3</v>
      </c>
      <c r="CX125">
        <v>-7.0800000000000002E-2</v>
      </c>
      <c r="CY125">
        <v>2.3308888888888889E-2</v>
      </c>
      <c r="CZ125">
        <v>1.8695238095238091E-2</v>
      </c>
    </row>
    <row r="126" spans="1:104" x14ac:dyDescent="0.25">
      <c r="A126" t="s">
        <v>125</v>
      </c>
      <c r="B126">
        <v>2.7000000000000001E-3</v>
      </c>
      <c r="C126">
        <v>5.6399999999999999E-2</v>
      </c>
      <c r="D126">
        <v>-1.66E-2</v>
      </c>
      <c r="E126">
        <v>-3.8999999999999998E-3</v>
      </c>
      <c r="F126">
        <v>-3.7999999999999999E-2</v>
      </c>
      <c r="H126">
        <v>9.4999999999999998E-3</v>
      </c>
      <c r="I126">
        <v>-3.6600000000000001E-2</v>
      </c>
      <c r="J126">
        <v>-6.9699999999999998E-2</v>
      </c>
      <c r="K126">
        <v>-0.01</v>
      </c>
      <c r="L126">
        <v>8.5000000000000006E-3</v>
      </c>
      <c r="M126">
        <v>3.61E-2</v>
      </c>
      <c r="N126">
        <v>-8.8999999999999999E-3</v>
      </c>
      <c r="O126">
        <v>8.0000000000000004E-4</v>
      </c>
      <c r="Q126">
        <v>1.66E-2</v>
      </c>
      <c r="R126">
        <v>1.7600000000000001E-2</v>
      </c>
      <c r="T126">
        <v>1.0800000000000001E-2</v>
      </c>
      <c r="U126">
        <v>3.1E-2</v>
      </c>
      <c r="Y126">
        <v>-1.37E-2</v>
      </c>
      <c r="AA126">
        <v>1.55E-2</v>
      </c>
      <c r="AB126">
        <v>-6.8000000000000005E-2</v>
      </c>
      <c r="AC126">
        <v>-1.5E-3</v>
      </c>
      <c r="AF126">
        <v>3.9399999999999998E-2</v>
      </c>
      <c r="AG126">
        <v>3.3700000000000001E-2</v>
      </c>
      <c r="AH126">
        <v>0.108</v>
      </c>
      <c r="AI126">
        <v>6.6E-3</v>
      </c>
      <c r="AK126">
        <v>2.4299999999999999E-2</v>
      </c>
      <c r="AL126">
        <v>-2.8799999999999999E-2</v>
      </c>
      <c r="AM126">
        <v>4.7999999999999996E-3</v>
      </c>
      <c r="AN126">
        <v>2.6200000000000001E-2</v>
      </c>
      <c r="AO126">
        <v>-4.1799999999999997E-2</v>
      </c>
      <c r="AP126">
        <v>2.3999999999999998E-3</v>
      </c>
      <c r="AQ126">
        <v>-2.8199999999999999E-2</v>
      </c>
      <c r="AR126">
        <v>-2E-3</v>
      </c>
      <c r="AS126">
        <v>3.1E-2</v>
      </c>
      <c r="AU126">
        <v>9.3600000000000003E-2</v>
      </c>
      <c r="AV126">
        <v>3.61E-2</v>
      </c>
      <c r="AX126">
        <v>9.7000000000000003E-3</v>
      </c>
      <c r="AY126">
        <v>4.5999999999999999E-3</v>
      </c>
      <c r="BB126">
        <v>3.9199999999999999E-2</v>
      </c>
      <c r="BC126">
        <v>-4.1000000000000003E-3</v>
      </c>
      <c r="BD126">
        <v>-1.0200000000000001E-2</v>
      </c>
      <c r="BE126">
        <v>-5.2499999999999998E-2</v>
      </c>
      <c r="BF126">
        <v>4.0399999999999998E-2</v>
      </c>
      <c r="BH126">
        <v>2.0400000000000001E-2</v>
      </c>
      <c r="BI126">
        <v>-4.0000000000000001E-3</v>
      </c>
      <c r="BJ126">
        <v>-9.1000000000000004E-3</v>
      </c>
      <c r="BL126">
        <v>-4.4000000000000003E-3</v>
      </c>
      <c r="BP126">
        <v>1.8E-3</v>
      </c>
      <c r="BR126">
        <v>1.8599999999999998E-2</v>
      </c>
      <c r="BS126">
        <v>-2.8899999999999999E-2</v>
      </c>
      <c r="BT126">
        <v>7.3999999999999996E-2</v>
      </c>
      <c r="BU126">
        <v>-4.6100000000000002E-2</v>
      </c>
      <c r="BX126">
        <v>2.4799999999999999E-2</v>
      </c>
      <c r="CD126">
        <v>-1.23E-2</v>
      </c>
      <c r="CF126">
        <v>9.4999999999999998E-3</v>
      </c>
      <c r="CG126">
        <v>-1.78E-2</v>
      </c>
      <c r="CK126">
        <v>1.1900000000000001E-2</v>
      </c>
      <c r="CL126">
        <v>9.6799999999999997E-2</v>
      </c>
      <c r="CM126">
        <v>4.8999999999999998E-3</v>
      </c>
      <c r="CN126">
        <v>9.1999999999999998E-3</v>
      </c>
      <c r="CP126">
        <v>2.6499999999999999E-2</v>
      </c>
      <c r="CQ126">
        <v>-4.4400000000000002E-2</v>
      </c>
      <c r="CR126">
        <v>3.8100000000000002E-2</v>
      </c>
      <c r="CU126">
        <v>2.0799999999999999E-2</v>
      </c>
      <c r="CV126">
        <v>1.04E-2</v>
      </c>
      <c r="CW126">
        <v>-1.09E-2</v>
      </c>
      <c r="CX126">
        <v>4.7600000000000003E-2</v>
      </c>
      <c r="CY126">
        <v>6.1244444444444436E-3</v>
      </c>
      <c r="CZ126">
        <v>1.095714285714286E-2</v>
      </c>
    </row>
    <row r="127" spans="1:104" x14ac:dyDescent="0.25">
      <c r="A127" t="s">
        <v>126</v>
      </c>
      <c r="B127">
        <v>3.3999999999999998E-3</v>
      </c>
      <c r="C127">
        <v>-4.0000000000000002E-4</v>
      </c>
      <c r="D127">
        <v>3.1600000000000003E-2</v>
      </c>
      <c r="E127">
        <v>-1.61E-2</v>
      </c>
      <c r="F127">
        <v>-3.32E-2</v>
      </c>
      <c r="H127">
        <v>-1.04E-2</v>
      </c>
      <c r="J127">
        <v>-5.9999999999999995E-4</v>
      </c>
      <c r="K127">
        <v>1.9699999999999999E-2</v>
      </c>
      <c r="L127">
        <v>2.1999999999999999E-2</v>
      </c>
      <c r="M127">
        <v>-1.78E-2</v>
      </c>
      <c r="N127">
        <v>-1.84E-2</v>
      </c>
      <c r="O127">
        <v>-7.4999999999999997E-3</v>
      </c>
      <c r="Q127">
        <v>1.01E-2</v>
      </c>
      <c r="R127">
        <v>-1.0800000000000001E-2</v>
      </c>
      <c r="T127">
        <v>-3.7900000000000003E-2</v>
      </c>
      <c r="U127">
        <v>-1.8499999999999999E-2</v>
      </c>
      <c r="W127">
        <v>1.55E-2</v>
      </c>
      <c r="Y127">
        <v>5.1000000000000004E-3</v>
      </c>
      <c r="AA127">
        <v>-1.0699999999999999E-2</v>
      </c>
      <c r="AB127">
        <v>4.19E-2</v>
      </c>
      <c r="AC127">
        <v>2.8E-3</v>
      </c>
      <c r="AF127">
        <v>5.0000000000000001E-3</v>
      </c>
      <c r="AG127">
        <v>-2.29E-2</v>
      </c>
      <c r="AH127">
        <v>1.2200000000000001E-2</v>
      </c>
      <c r="AI127">
        <v>-4.0599999999999997E-2</v>
      </c>
      <c r="AK127">
        <v>1.21E-2</v>
      </c>
      <c r="AL127">
        <v>1.7999999999999999E-2</v>
      </c>
      <c r="AM127">
        <v>-2.7199999999999998E-2</v>
      </c>
      <c r="AN127">
        <v>-5.1999999999999998E-3</v>
      </c>
      <c r="AO127">
        <v>-5.2900000000000003E-2</v>
      </c>
      <c r="AP127">
        <v>2.7199999999999998E-2</v>
      </c>
      <c r="AQ127">
        <v>-5.4000000000000003E-3</v>
      </c>
      <c r="AR127">
        <v>7.9000000000000008E-3</v>
      </c>
      <c r="AS127">
        <v>3.27E-2</v>
      </c>
      <c r="AU127">
        <v>-5.4000000000000003E-3</v>
      </c>
      <c r="AV127">
        <v>2.9000000000000001E-2</v>
      </c>
      <c r="AX127">
        <v>-9.2499999999999999E-2</v>
      </c>
      <c r="AY127">
        <v>-1.77E-2</v>
      </c>
      <c r="BB127">
        <v>-5.0200000000000002E-2</v>
      </c>
      <c r="BC127">
        <v>-2.7000000000000001E-3</v>
      </c>
      <c r="BD127">
        <v>-9.7000000000000003E-3</v>
      </c>
      <c r="BE127">
        <v>-1.4E-3</v>
      </c>
      <c r="BF127">
        <v>2.7199999999999998E-2</v>
      </c>
      <c r="BH127">
        <v>2.3300000000000001E-2</v>
      </c>
      <c r="BI127">
        <v>4.8500000000000001E-2</v>
      </c>
      <c r="BJ127">
        <v>6.1999999999999998E-3</v>
      </c>
      <c r="BL127">
        <v>1.3100000000000001E-2</v>
      </c>
      <c r="BP127">
        <v>-2.5899999999999999E-2</v>
      </c>
      <c r="BR127">
        <v>6.2300000000000001E-2</v>
      </c>
      <c r="BS127">
        <v>1.44E-2</v>
      </c>
      <c r="BT127">
        <v>-0.14130000000000001</v>
      </c>
      <c r="BU127">
        <v>7.9699999999999993E-2</v>
      </c>
      <c r="BX127">
        <v>2.86E-2</v>
      </c>
      <c r="CD127">
        <v>-2.01E-2</v>
      </c>
      <c r="CF127">
        <v>-7.1999999999999998E-3</v>
      </c>
      <c r="CG127">
        <v>-4.8500000000000001E-2</v>
      </c>
      <c r="CK127">
        <v>-1.3299999999999999E-2</v>
      </c>
      <c r="CL127">
        <v>-3.3599999999999998E-2</v>
      </c>
      <c r="CM127">
        <v>-4.1999999999999997E-3</v>
      </c>
      <c r="CN127">
        <v>3.5900000000000001E-2</v>
      </c>
      <c r="CP127">
        <v>4.1300000000000003E-2</v>
      </c>
      <c r="CQ127">
        <v>5.6399999999999999E-2</v>
      </c>
      <c r="CR127">
        <v>-1.4800000000000001E-2</v>
      </c>
      <c r="CU127">
        <v>3.0700000000000002E-2</v>
      </c>
      <c r="CV127">
        <v>3.2000000000000002E-3</v>
      </c>
      <c r="CW127">
        <v>3.5400000000000001E-2</v>
      </c>
      <c r="CX127">
        <v>-8.3599999999999994E-2</v>
      </c>
      <c r="CY127">
        <v>-2.6244444444444449E-3</v>
      </c>
      <c r="CZ127">
        <v>4.0476190476190381E-4</v>
      </c>
    </row>
    <row r="128" spans="1:104" x14ac:dyDescent="0.25">
      <c r="A128" t="s">
        <v>127</v>
      </c>
      <c r="B128">
        <v>2.0999999999999999E-3</v>
      </c>
      <c r="C128">
        <v>1.3100000000000001E-2</v>
      </c>
      <c r="D128">
        <v>1.0999999999999999E-2</v>
      </c>
      <c r="E128">
        <v>-7.0000000000000001E-3</v>
      </c>
      <c r="F128">
        <v>-4.1999999999999997E-3</v>
      </c>
      <c r="H128">
        <v>-1.17E-2</v>
      </c>
      <c r="J128">
        <v>-1.5900000000000001E-2</v>
      </c>
      <c r="K128">
        <v>-4.7000000000000002E-3</v>
      </c>
      <c r="L128">
        <v>-4.3E-3</v>
      </c>
      <c r="M128">
        <v>-2.92E-2</v>
      </c>
      <c r="N128">
        <v>-4.5999999999999999E-3</v>
      </c>
      <c r="O128">
        <v>3.2500000000000001E-2</v>
      </c>
      <c r="Q128">
        <v>-2.9100000000000001E-2</v>
      </c>
      <c r="R128">
        <v>2.4E-2</v>
      </c>
      <c r="T128">
        <v>7.7999999999999996E-3</v>
      </c>
      <c r="U128">
        <v>2.0400000000000001E-2</v>
      </c>
      <c r="W128">
        <v>3.4799999999999998E-2</v>
      </c>
      <c r="Y128">
        <v>2.06E-2</v>
      </c>
      <c r="AA128">
        <v>2.23E-2</v>
      </c>
      <c r="AB128">
        <v>-1.9400000000000001E-2</v>
      </c>
      <c r="AC128">
        <v>5.8299999999999998E-2</v>
      </c>
      <c r="AF128">
        <v>5.1999999999999998E-3</v>
      </c>
      <c r="AG128">
        <v>-3.0099999999999998E-2</v>
      </c>
      <c r="AH128">
        <v>9.1000000000000004E-3</v>
      </c>
      <c r="AI128">
        <v>5.9299999999999999E-2</v>
      </c>
      <c r="AK128">
        <v>1.9099999999999999E-2</v>
      </c>
      <c r="AL128">
        <v>4.24E-2</v>
      </c>
      <c r="AM128">
        <v>0.03</v>
      </c>
      <c r="AN128">
        <v>5.45E-2</v>
      </c>
      <c r="AO128">
        <v>-2.18E-2</v>
      </c>
      <c r="AP128">
        <v>8.0000000000000002E-3</v>
      </c>
      <c r="AQ128">
        <v>-5.4000000000000003E-3</v>
      </c>
      <c r="AR128">
        <v>-1.72E-2</v>
      </c>
      <c r="AS128">
        <v>-1.32E-2</v>
      </c>
      <c r="AU128">
        <v>0.1202</v>
      </c>
      <c r="AV128">
        <v>-1.2999999999999999E-2</v>
      </c>
      <c r="AX128">
        <v>1.7299999999999999E-2</v>
      </c>
      <c r="AY128">
        <v>-3.0800000000000001E-2</v>
      </c>
      <c r="BB128">
        <v>-9.1600000000000001E-2</v>
      </c>
      <c r="BC128">
        <v>-2.29E-2</v>
      </c>
      <c r="BD128">
        <v>1.1299999999999999E-2</v>
      </c>
      <c r="BE128">
        <v>-1.32E-2</v>
      </c>
      <c r="BF128">
        <v>-7.1999999999999998E-3</v>
      </c>
      <c r="BH128">
        <v>-2.7199999999999998E-2</v>
      </c>
      <c r="BI128">
        <v>-2.8E-3</v>
      </c>
      <c r="BJ128">
        <v>-7.7999999999999996E-3</v>
      </c>
      <c r="BL128">
        <v>1.0999999999999999E-2</v>
      </c>
      <c r="BP128">
        <v>1.18E-2</v>
      </c>
      <c r="BR128">
        <v>2.81E-2</v>
      </c>
      <c r="BS128">
        <v>-5.0000000000000001E-3</v>
      </c>
      <c r="BT128">
        <v>3.15E-2</v>
      </c>
      <c r="BU128">
        <v>4.6800000000000001E-2</v>
      </c>
      <c r="BX128">
        <v>4.2299999999999997E-2</v>
      </c>
      <c r="CD128">
        <v>-2.0299999999999999E-2</v>
      </c>
      <c r="CF128">
        <v>-3.8100000000000002E-2</v>
      </c>
      <c r="CG128">
        <v>3.3500000000000002E-2</v>
      </c>
      <c r="CK128">
        <v>-7.1000000000000004E-3</v>
      </c>
      <c r="CL128">
        <v>-9.0899999999999995E-2</v>
      </c>
      <c r="CM128">
        <v>2.86E-2</v>
      </c>
      <c r="CN128">
        <v>4.6600000000000003E-2</v>
      </c>
      <c r="CP128">
        <v>3.2500000000000001E-2</v>
      </c>
      <c r="CQ128">
        <v>-1.4E-3</v>
      </c>
      <c r="CR128">
        <v>-1.1900000000000001E-2</v>
      </c>
      <c r="CU128">
        <v>-2.4299999999999999E-2</v>
      </c>
      <c r="CV128">
        <v>2.9100000000000001E-2</v>
      </c>
      <c r="CW128">
        <v>-1.5800000000000002E-2</v>
      </c>
      <c r="CX128">
        <v>-1.5599999999999999E-2</v>
      </c>
      <c r="CY128">
        <v>4.1533333333333344E-3</v>
      </c>
      <c r="CZ128">
        <v>5.304761904761905E-3</v>
      </c>
    </row>
    <row r="129" spans="1:104" x14ac:dyDescent="0.25">
      <c r="A129" t="s">
        <v>128</v>
      </c>
      <c r="B129">
        <v>2.3E-3</v>
      </c>
      <c r="C129">
        <v>1.2999999999999999E-2</v>
      </c>
      <c r="D129">
        <v>1.0200000000000001E-2</v>
      </c>
      <c r="E129">
        <v>5.1000000000000004E-3</v>
      </c>
      <c r="F129">
        <v>4.7999999999999996E-3</v>
      </c>
      <c r="H129">
        <v>3.09E-2</v>
      </c>
      <c r="J129">
        <v>3.7900000000000003E-2</v>
      </c>
      <c r="K129">
        <v>6.13E-2</v>
      </c>
      <c r="L129">
        <v>1.4E-3</v>
      </c>
      <c r="M129">
        <v>1.23E-2</v>
      </c>
      <c r="N129">
        <v>-1.4800000000000001E-2</v>
      </c>
      <c r="O129">
        <v>-2.06E-2</v>
      </c>
      <c r="Q129">
        <v>4.7999999999999996E-3</v>
      </c>
      <c r="R129">
        <v>1.7899999999999999E-2</v>
      </c>
      <c r="T129">
        <v>1.54E-2</v>
      </c>
      <c r="U129">
        <v>1.0999999999999999E-2</v>
      </c>
      <c r="W129">
        <v>8.0000000000000002E-3</v>
      </c>
      <c r="Y129">
        <v>7.1999999999999998E-3</v>
      </c>
      <c r="AA129">
        <v>-1.8200000000000001E-2</v>
      </c>
      <c r="AB129">
        <v>6.0499999999999998E-2</v>
      </c>
      <c r="AC129">
        <v>6.6400000000000001E-2</v>
      </c>
      <c r="AF129">
        <v>-2.3900000000000001E-2</v>
      </c>
      <c r="AG129">
        <v>-1.9199999999999998E-2</v>
      </c>
      <c r="AH129">
        <v>-3.8899999999999997E-2</v>
      </c>
      <c r="AI129">
        <v>-8.6999999999999994E-3</v>
      </c>
      <c r="AK129">
        <v>1.18E-2</v>
      </c>
      <c r="AL129">
        <v>-1.2999999999999999E-2</v>
      </c>
      <c r="AM129">
        <v>2.24E-2</v>
      </c>
      <c r="AN129">
        <v>3.5999999999999999E-3</v>
      </c>
      <c r="AO129">
        <v>8.8999999999999999E-3</v>
      </c>
      <c r="AP129">
        <v>7.9000000000000008E-3</v>
      </c>
      <c r="AQ129">
        <v>2.8199999999999999E-2</v>
      </c>
      <c r="AR129">
        <v>6.9999999999999999E-4</v>
      </c>
      <c r="AS129">
        <v>-1.47E-2</v>
      </c>
      <c r="AU129">
        <v>2.6700000000000002E-2</v>
      </c>
      <c r="AV129">
        <v>-1.2699999999999999E-2</v>
      </c>
      <c r="AX129">
        <v>5.7999999999999996E-3</v>
      </c>
      <c r="AY129">
        <v>2.4500000000000001E-2</v>
      </c>
      <c r="BB129">
        <v>-2.1499999999999998E-2</v>
      </c>
      <c r="BC129">
        <v>1.78E-2</v>
      </c>
      <c r="BD129">
        <v>-4.0800000000000003E-2</v>
      </c>
      <c r="BE129">
        <v>1.37E-2</v>
      </c>
      <c r="BF129">
        <v>-2.9600000000000001E-2</v>
      </c>
      <c r="BH129">
        <v>1.8800000000000001E-2</v>
      </c>
      <c r="BI129">
        <v>1.06E-2</v>
      </c>
      <c r="BJ129">
        <v>2.4E-2</v>
      </c>
      <c r="BL129">
        <v>-3.5299999999999998E-2</v>
      </c>
      <c r="BP129">
        <v>2.4400000000000002E-2</v>
      </c>
      <c r="BR129">
        <v>-2.9100000000000001E-2</v>
      </c>
      <c r="BS129">
        <v>1.83E-2</v>
      </c>
      <c r="BT129">
        <v>3.8600000000000002E-2</v>
      </c>
      <c r="BU129">
        <v>-1.4E-2</v>
      </c>
      <c r="BX129">
        <v>2.1399999999999999E-2</v>
      </c>
      <c r="CD129">
        <v>6.8999999999999999E-3</v>
      </c>
      <c r="CF129">
        <v>4.7899999999999998E-2</v>
      </c>
      <c r="CG129">
        <v>-5.0000000000000001E-4</v>
      </c>
      <c r="CK129">
        <v>-7.9000000000000008E-3</v>
      </c>
      <c r="CL129">
        <v>-0.1003</v>
      </c>
      <c r="CM129">
        <v>2.3199999999999998E-2</v>
      </c>
      <c r="CN129">
        <v>-1E-3</v>
      </c>
      <c r="CP129">
        <v>2.41E-2</v>
      </c>
      <c r="CQ129">
        <v>-5.5800000000000002E-2</v>
      </c>
      <c r="CR129">
        <v>7.3000000000000001E-3</v>
      </c>
      <c r="CU129">
        <v>-2E-3</v>
      </c>
      <c r="CV129">
        <v>2.93E-2</v>
      </c>
      <c r="CW129">
        <v>-1.34E-2</v>
      </c>
      <c r="CX129">
        <v>5.0099999999999999E-2</v>
      </c>
      <c r="CY129">
        <v>7.0422222222222223E-3</v>
      </c>
      <c r="CZ129">
        <v>1.533333333333334E-3</v>
      </c>
    </row>
    <row r="130" spans="1:104" x14ac:dyDescent="0.25">
      <c r="A130" t="s">
        <v>129</v>
      </c>
      <c r="B130">
        <v>2.5000000000000001E-3</v>
      </c>
      <c r="C130">
        <v>-4.7100000000000003E-2</v>
      </c>
      <c r="D130">
        <v>-7.3700000000000002E-2</v>
      </c>
      <c r="E130">
        <v>-7.1999999999999998E-3</v>
      </c>
      <c r="F130">
        <v>8.5000000000000006E-3</v>
      </c>
      <c r="H130">
        <v>6.7299999999999999E-2</v>
      </c>
      <c r="J130">
        <v>8.4900000000000003E-2</v>
      </c>
      <c r="K130">
        <v>4.1000000000000003E-3</v>
      </c>
      <c r="L130">
        <v>2.9999999999999997E-4</v>
      </c>
      <c r="M130">
        <v>5.4000000000000003E-3</v>
      </c>
      <c r="N130">
        <v>-1.6000000000000001E-3</v>
      </c>
      <c r="O130">
        <v>1.14E-2</v>
      </c>
      <c r="Q130">
        <v>2.2700000000000001E-2</v>
      </c>
      <c r="R130">
        <v>4.3E-3</v>
      </c>
      <c r="U130">
        <v>-2.0400000000000001E-2</v>
      </c>
      <c r="W130">
        <v>8.5400000000000004E-2</v>
      </c>
      <c r="Y130">
        <v>2.24E-2</v>
      </c>
      <c r="AA130">
        <v>9.4999999999999998E-3</v>
      </c>
      <c r="AB130">
        <v>4.6899999999999997E-2</v>
      </c>
      <c r="AC130">
        <v>2.35E-2</v>
      </c>
      <c r="AF130">
        <v>5.5300000000000002E-2</v>
      </c>
      <c r="AG130">
        <v>3.2899999999999999E-2</v>
      </c>
      <c r="AH130">
        <v>-5.67E-2</v>
      </c>
      <c r="AI130">
        <v>-1.0699999999999999E-2</v>
      </c>
      <c r="AK130">
        <v>2.0899999999999998E-2</v>
      </c>
      <c r="AL130">
        <v>2.12E-2</v>
      </c>
      <c r="AM130">
        <v>9.4000000000000004E-3</v>
      </c>
      <c r="AN130">
        <v>1.1299999999999999E-2</v>
      </c>
      <c r="AO130">
        <v>6.3899999999999998E-2</v>
      </c>
      <c r="AP130">
        <v>-2E-3</v>
      </c>
      <c r="AQ130">
        <v>-6.9999999999999999E-4</v>
      </c>
      <c r="AR130">
        <v>2.0299999999999999E-2</v>
      </c>
      <c r="AS130">
        <v>-2.35E-2</v>
      </c>
      <c r="AU130">
        <v>-9.4000000000000004E-3</v>
      </c>
      <c r="AV130">
        <v>-5.0299999999999997E-2</v>
      </c>
      <c r="AX130">
        <v>-5.1999999999999998E-2</v>
      </c>
      <c r="AY130">
        <v>2.7400000000000001E-2</v>
      </c>
      <c r="BB130">
        <v>3.7600000000000001E-2</v>
      </c>
      <c r="BC130">
        <v>-3.0599999999999999E-2</v>
      </c>
      <c r="BD130">
        <v>-3.0000000000000001E-3</v>
      </c>
      <c r="BE130">
        <v>3.1399999999999997E-2</v>
      </c>
      <c r="BF130">
        <v>-6.4100000000000004E-2</v>
      </c>
      <c r="BH130">
        <v>2.7900000000000001E-2</v>
      </c>
      <c r="BI130">
        <v>1.29E-2</v>
      </c>
      <c r="BJ130">
        <v>-2.2499999999999999E-2</v>
      </c>
      <c r="BL130">
        <v>-4.4999999999999998E-2</v>
      </c>
      <c r="BP130">
        <v>8.8999999999999999E-3</v>
      </c>
      <c r="BR130">
        <v>-1.54E-2</v>
      </c>
      <c r="BS130">
        <v>4.1999999999999997E-3</v>
      </c>
      <c r="BT130">
        <v>5.7599999999999998E-2</v>
      </c>
      <c r="BU130">
        <v>-3.1899999999999998E-2</v>
      </c>
      <c r="BX130">
        <v>-1.4500000000000001E-2</v>
      </c>
      <c r="CD130">
        <v>-1.2E-2</v>
      </c>
      <c r="CF130">
        <v>-1.5299999999999999E-2</v>
      </c>
      <c r="CG130">
        <v>4.2299999999999997E-2</v>
      </c>
      <c r="CK130">
        <v>6.5000000000000002E-2</v>
      </c>
      <c r="CL130">
        <v>0.06</v>
      </c>
      <c r="CM130">
        <v>6.8999999999999999E-3</v>
      </c>
      <c r="CN130">
        <v>-4.58E-2</v>
      </c>
      <c r="CP130">
        <v>6.2600000000000003E-2</v>
      </c>
      <c r="CQ130">
        <v>-5.1400000000000001E-2</v>
      </c>
      <c r="CR130">
        <v>-1.49E-2</v>
      </c>
      <c r="CU130">
        <v>4.0000000000000002E-4</v>
      </c>
      <c r="CV130">
        <v>2.5600000000000001E-2</v>
      </c>
      <c r="CW130">
        <v>-1.6899999999999998E-2</v>
      </c>
      <c r="CX130">
        <v>-1.3899999999999999E-2</v>
      </c>
      <c r="CY130">
        <v>6.6704545454545454E-3</v>
      </c>
      <c r="CZ130">
        <v>2.690476190476191E-3</v>
      </c>
    </row>
    <row r="131" spans="1:104" x14ac:dyDescent="0.25">
      <c r="A131" t="s">
        <v>130</v>
      </c>
      <c r="B131">
        <v>2.3E-3</v>
      </c>
      <c r="C131">
        <v>4.1599999999999998E-2</v>
      </c>
      <c r="D131">
        <v>4.7500000000000001E-2</v>
      </c>
      <c r="E131">
        <v>1.7999999999999999E-2</v>
      </c>
      <c r="F131">
        <v>-1.8E-3</v>
      </c>
      <c r="H131">
        <v>0.1084</v>
      </c>
      <c r="J131">
        <v>-5.3E-3</v>
      </c>
      <c r="K131">
        <v>6.3E-3</v>
      </c>
      <c r="L131">
        <v>3.0599999999999999E-2</v>
      </c>
      <c r="M131">
        <v>3.9699999999999999E-2</v>
      </c>
      <c r="N131">
        <v>-1.5E-3</v>
      </c>
      <c r="O131">
        <v>-1.49E-2</v>
      </c>
      <c r="Q131">
        <v>1.89E-2</v>
      </c>
      <c r="U131">
        <v>-1.1299999999999999E-2</v>
      </c>
      <c r="W131">
        <v>-3.9300000000000002E-2</v>
      </c>
      <c r="Y131">
        <v>7.3499999999999996E-2</v>
      </c>
      <c r="AA131">
        <v>4.1700000000000001E-2</v>
      </c>
      <c r="AB131">
        <v>5.4600000000000003E-2</v>
      </c>
      <c r="AC131">
        <v>1.7399999999999999E-2</v>
      </c>
      <c r="AF131">
        <v>-3.8999999999999998E-3</v>
      </c>
      <c r="AG131">
        <v>-2.5600000000000001E-2</v>
      </c>
      <c r="AH131">
        <v>-6.4699999999999994E-2</v>
      </c>
      <c r="AI131">
        <v>-6.3E-3</v>
      </c>
      <c r="AK131">
        <v>-1.9E-3</v>
      </c>
      <c r="AL131">
        <v>5.33E-2</v>
      </c>
      <c r="AM131">
        <v>3.0300000000000001E-2</v>
      </c>
      <c r="AN131">
        <v>-3.8100000000000002E-2</v>
      </c>
      <c r="AO131">
        <v>5.45E-2</v>
      </c>
      <c r="AP131">
        <v>-6.7000000000000002E-3</v>
      </c>
      <c r="AQ131">
        <v>-6.2199999999999998E-2</v>
      </c>
      <c r="AR131">
        <v>2.6800000000000001E-2</v>
      </c>
      <c r="AS131">
        <v>5.0900000000000001E-2</v>
      </c>
      <c r="AU131">
        <v>0.1394</v>
      </c>
      <c r="AX131">
        <v>1.95E-2</v>
      </c>
      <c r="AY131">
        <v>2.87E-2</v>
      </c>
      <c r="BB131">
        <v>3.3700000000000001E-2</v>
      </c>
      <c r="BC131">
        <v>-6.1000000000000004E-3</v>
      </c>
      <c r="BD131">
        <v>1.8700000000000001E-2</v>
      </c>
      <c r="BE131">
        <v>1.77E-2</v>
      </c>
      <c r="BF131">
        <v>3.7900000000000003E-2</v>
      </c>
      <c r="BG131">
        <v>-3.2599999999999997E-2</v>
      </c>
      <c r="BH131">
        <v>-1.67E-2</v>
      </c>
      <c r="BI131">
        <v>8.8000000000000005E-3</v>
      </c>
      <c r="BJ131">
        <v>-8.6999999999999994E-3</v>
      </c>
      <c r="BL131">
        <v>-1.2800000000000001E-2</v>
      </c>
      <c r="BP131">
        <v>2.1600000000000001E-2</v>
      </c>
      <c r="BR131">
        <v>2.0799999999999999E-2</v>
      </c>
      <c r="BS131">
        <v>1.8E-3</v>
      </c>
      <c r="BT131">
        <v>9.1999999999999998E-3</v>
      </c>
      <c r="BU131">
        <v>1.01E-2</v>
      </c>
      <c r="BX131">
        <v>8.3799999999999999E-2</v>
      </c>
      <c r="CD131">
        <v>2.2599999999999999E-2</v>
      </c>
      <c r="CF131">
        <v>1.8200000000000001E-2</v>
      </c>
      <c r="CG131">
        <v>1.7500000000000002E-2</v>
      </c>
      <c r="CK131">
        <v>0.02</v>
      </c>
      <c r="CL131">
        <v>2.0000000000000001E-4</v>
      </c>
      <c r="CM131">
        <v>-1.3599999999999999E-2</v>
      </c>
      <c r="CN131">
        <v>2.4500000000000001E-2</v>
      </c>
      <c r="CP131">
        <v>5.8000000000000003E-2</v>
      </c>
      <c r="CQ131">
        <v>-2.0999999999999999E-3</v>
      </c>
      <c r="CR131">
        <v>3.9E-2</v>
      </c>
      <c r="CU131">
        <v>-1.7100000000000001E-2</v>
      </c>
      <c r="CV131">
        <v>-5.3100000000000001E-2</v>
      </c>
      <c r="CW131">
        <v>4.8399999999999999E-2</v>
      </c>
      <c r="CX131">
        <v>-2.6599999999999999E-2</v>
      </c>
      <c r="CY131">
        <v>1.5599999999999999E-2</v>
      </c>
      <c r="CZ131">
        <v>1.287619047619048E-2</v>
      </c>
    </row>
    <row r="132" spans="1:104" x14ac:dyDescent="0.25">
      <c r="A132" t="s">
        <v>131</v>
      </c>
      <c r="B132">
        <v>1.9E-3</v>
      </c>
      <c r="C132">
        <v>-4.6300000000000001E-2</v>
      </c>
      <c r="D132">
        <v>1.2200000000000001E-2</v>
      </c>
      <c r="E132">
        <v>-2.07E-2</v>
      </c>
      <c r="F132">
        <v>3.6799999999999999E-2</v>
      </c>
      <c r="H132">
        <v>-1.6E-2</v>
      </c>
      <c r="J132">
        <v>-4.53E-2</v>
      </c>
      <c r="K132">
        <v>-4.4999999999999997E-3</v>
      </c>
      <c r="L132">
        <v>-2.9999999999999997E-4</v>
      </c>
      <c r="M132">
        <v>-3.2000000000000002E-3</v>
      </c>
      <c r="N132">
        <v>1.8100000000000002E-2</v>
      </c>
      <c r="O132">
        <v>2.4400000000000002E-2</v>
      </c>
      <c r="Q132">
        <v>5.11E-2</v>
      </c>
      <c r="U132">
        <v>-2.0999999999999999E-3</v>
      </c>
      <c r="W132">
        <v>1.55E-2</v>
      </c>
      <c r="Y132">
        <v>-1.6999999999999999E-3</v>
      </c>
      <c r="AA132">
        <v>1.1999999999999999E-3</v>
      </c>
      <c r="AB132">
        <v>-1.41E-2</v>
      </c>
      <c r="AC132">
        <v>6.4999999999999997E-3</v>
      </c>
      <c r="AF132">
        <v>1.89E-2</v>
      </c>
      <c r="AG132">
        <v>-1.18E-2</v>
      </c>
      <c r="AH132">
        <v>-1.66E-2</v>
      </c>
      <c r="AI132">
        <v>3.5000000000000001E-3</v>
      </c>
      <c r="AK132">
        <v>-2.29E-2</v>
      </c>
      <c r="AL132">
        <v>1.6500000000000001E-2</v>
      </c>
      <c r="AM132">
        <v>5.7599999999999998E-2</v>
      </c>
      <c r="AN132">
        <v>-1.8800000000000001E-2</v>
      </c>
      <c r="AO132">
        <v>-7.1900000000000006E-2</v>
      </c>
      <c r="AP132">
        <v>4.2500000000000003E-2</v>
      </c>
      <c r="AQ132">
        <v>0.12470000000000001</v>
      </c>
      <c r="AR132">
        <v>1.6000000000000001E-3</v>
      </c>
      <c r="AS132">
        <v>6.0499999999999998E-2</v>
      </c>
      <c r="AU132">
        <v>5.1799999999999999E-2</v>
      </c>
      <c r="AX132">
        <v>-3.3E-3</v>
      </c>
      <c r="AY132">
        <v>1.9199999999999998E-2</v>
      </c>
      <c r="BA132">
        <v>2.06E-2</v>
      </c>
      <c r="BB132">
        <v>7.1999999999999998E-3</v>
      </c>
      <c r="BC132">
        <v>4.24E-2</v>
      </c>
      <c r="BD132">
        <v>5.96E-2</v>
      </c>
      <c r="BE132">
        <v>2.5499999999999998E-2</v>
      </c>
      <c r="BF132">
        <v>6.4299999999999996E-2</v>
      </c>
      <c r="BG132">
        <v>1.0800000000000001E-2</v>
      </c>
      <c r="BH132">
        <v>2.9999999999999997E-4</v>
      </c>
      <c r="BI132">
        <v>-3.2399999999999998E-2</v>
      </c>
      <c r="BJ132">
        <v>2.5600000000000001E-2</v>
      </c>
      <c r="BL132">
        <v>3.4099999999999998E-2</v>
      </c>
      <c r="BP132">
        <v>2.4199999999999999E-2</v>
      </c>
      <c r="BR132">
        <v>1.44E-2</v>
      </c>
      <c r="BS132">
        <v>6.4000000000000003E-3</v>
      </c>
      <c r="BT132">
        <v>2.0799999999999999E-2</v>
      </c>
      <c r="BU132">
        <v>-4.4999999999999997E-3</v>
      </c>
      <c r="BX132">
        <v>-1.6E-2</v>
      </c>
      <c r="CD132">
        <v>-4.8899999999999999E-2</v>
      </c>
      <c r="CF132">
        <v>8.6400000000000005E-2</v>
      </c>
      <c r="CG132">
        <v>1.8E-3</v>
      </c>
      <c r="CK132">
        <v>2.1499999999999998E-2</v>
      </c>
      <c r="CL132">
        <v>8.8999999999999999E-3</v>
      </c>
      <c r="CM132">
        <v>2.23E-2</v>
      </c>
      <c r="CN132">
        <v>-2.07E-2</v>
      </c>
      <c r="CP132">
        <v>-6.6E-3</v>
      </c>
      <c r="CR132">
        <v>-1E-3</v>
      </c>
      <c r="CU132">
        <v>-1.4E-3</v>
      </c>
      <c r="CV132">
        <v>4.2200000000000001E-2</v>
      </c>
      <c r="CW132">
        <v>-8.2000000000000007E-3</v>
      </c>
      <c r="CX132">
        <v>3.78E-2</v>
      </c>
      <c r="CY132">
        <v>1.1068181818181821E-2</v>
      </c>
      <c r="CZ132">
        <v>1.0675E-2</v>
      </c>
    </row>
    <row r="133" spans="1:104" x14ac:dyDescent="0.25">
      <c r="A133" t="s">
        <v>132</v>
      </c>
      <c r="B133">
        <v>2.5000000000000001E-3</v>
      </c>
      <c r="C133">
        <v>-3.1199999999999999E-2</v>
      </c>
      <c r="D133">
        <v>-5.7999999999999996E-3</v>
      </c>
      <c r="E133">
        <v>4.0000000000000001E-3</v>
      </c>
      <c r="F133">
        <v>1E-3</v>
      </c>
      <c r="H133">
        <v>-5.6000000000000001E-2</v>
      </c>
      <c r="J133">
        <v>7.7999999999999996E-3</v>
      </c>
      <c r="K133">
        <v>8.9999999999999993E-3</v>
      </c>
      <c r="L133">
        <v>-2.1100000000000001E-2</v>
      </c>
      <c r="M133">
        <v>1.6999999999999999E-3</v>
      </c>
      <c r="N133">
        <v>1.66E-2</v>
      </c>
      <c r="O133">
        <v>7.0000000000000001E-3</v>
      </c>
      <c r="Q133">
        <v>3.7699999999999997E-2</v>
      </c>
      <c r="U133">
        <v>-1.11E-2</v>
      </c>
      <c r="W133">
        <v>-3.04E-2</v>
      </c>
      <c r="Y133">
        <v>1.5100000000000001E-2</v>
      </c>
      <c r="AA133">
        <v>1.5900000000000001E-2</v>
      </c>
      <c r="AB133">
        <v>-4.3499999999999997E-2</v>
      </c>
      <c r="AC133">
        <v>3.6900000000000002E-2</v>
      </c>
      <c r="AF133">
        <v>1.4999999999999999E-2</v>
      </c>
      <c r="AG133">
        <v>-2.1600000000000001E-2</v>
      </c>
      <c r="AH133">
        <v>-8.6499999999999994E-2</v>
      </c>
      <c r="AI133">
        <v>-1.37E-2</v>
      </c>
      <c r="AK133">
        <v>3.2000000000000001E-2</v>
      </c>
      <c r="AL133">
        <v>-2.3E-3</v>
      </c>
      <c r="AM133">
        <v>4.2900000000000001E-2</v>
      </c>
      <c r="AN133">
        <v>1.03E-2</v>
      </c>
      <c r="AO133">
        <v>-3.4099999999999998E-2</v>
      </c>
      <c r="AP133">
        <v>3.4299999999999997E-2</v>
      </c>
      <c r="AQ133">
        <v>1.49E-2</v>
      </c>
      <c r="AR133">
        <v>7.4999999999999997E-2</v>
      </c>
      <c r="AS133">
        <v>-3.0999999999999999E-3</v>
      </c>
      <c r="AU133">
        <v>-1.77E-2</v>
      </c>
      <c r="AX133">
        <v>1E-4</v>
      </c>
      <c r="AY133">
        <v>3.78E-2</v>
      </c>
      <c r="BA133">
        <v>1.4999999999999999E-2</v>
      </c>
      <c r="BB133">
        <v>-1.4E-2</v>
      </c>
      <c r="BC133">
        <v>2.1299999999999999E-2</v>
      </c>
      <c r="BD133">
        <v>-6.0000000000000001E-3</v>
      </c>
      <c r="BE133">
        <v>1.8E-3</v>
      </c>
      <c r="BF133">
        <v>-5.6500000000000002E-2</v>
      </c>
      <c r="BG133">
        <v>-4.1999999999999997E-3</v>
      </c>
      <c r="BH133">
        <v>1.09E-2</v>
      </c>
      <c r="BI133">
        <v>-3.2000000000000002E-3</v>
      </c>
      <c r="BJ133">
        <v>6.1400000000000003E-2</v>
      </c>
      <c r="BL133">
        <v>5.8200000000000002E-2</v>
      </c>
      <c r="BP133">
        <v>2.7799999999999998E-2</v>
      </c>
      <c r="BR133">
        <v>-2.1299999999999999E-2</v>
      </c>
      <c r="BS133">
        <v>2.5600000000000001E-2</v>
      </c>
      <c r="BT133">
        <v>5.16E-2</v>
      </c>
      <c r="BU133">
        <v>8.7099999999999997E-2</v>
      </c>
      <c r="BX133">
        <v>4.1200000000000001E-2</v>
      </c>
      <c r="CD133">
        <v>-4.1000000000000003E-3</v>
      </c>
      <c r="CF133">
        <v>3.8300000000000001E-2</v>
      </c>
      <c r="CG133">
        <v>-4.8999999999999998E-3</v>
      </c>
      <c r="CK133">
        <v>-1.12E-2</v>
      </c>
      <c r="CL133">
        <v>-8.1600000000000006E-2</v>
      </c>
      <c r="CM133">
        <v>2.6800000000000001E-2</v>
      </c>
      <c r="CN133">
        <v>-4.2900000000000001E-2</v>
      </c>
      <c r="CP133">
        <v>3.6600000000000001E-2</v>
      </c>
      <c r="CR133">
        <v>-1.43E-2</v>
      </c>
      <c r="CU133">
        <v>1.47E-2</v>
      </c>
      <c r="CV133">
        <v>5.1799999999999999E-2</v>
      </c>
      <c r="CW133">
        <v>2.5000000000000001E-2</v>
      </c>
      <c r="CX133">
        <v>-3.3799999999999997E-2</v>
      </c>
      <c r="CY133">
        <v>1.440909090909091E-3</v>
      </c>
      <c r="CZ133">
        <v>1.353E-2</v>
      </c>
    </row>
    <row r="134" spans="1:104" x14ac:dyDescent="0.25">
      <c r="A134" t="s">
        <v>133</v>
      </c>
      <c r="B134">
        <v>2.0999999999999999E-3</v>
      </c>
      <c r="C134">
        <v>-4.24E-2</v>
      </c>
      <c r="D134">
        <v>4.1599999999999998E-2</v>
      </c>
      <c r="E134">
        <v>-2.3699999999999999E-2</v>
      </c>
      <c r="F134">
        <v>2.1399999999999999E-2</v>
      </c>
      <c r="H134">
        <v>2.5999999999999999E-2</v>
      </c>
      <c r="J134">
        <v>-4.7000000000000002E-3</v>
      </c>
      <c r="K134">
        <v>4.5499999999999999E-2</v>
      </c>
      <c r="L134">
        <v>-2.86E-2</v>
      </c>
      <c r="M134">
        <v>0</v>
      </c>
      <c r="N134">
        <v>8.8999999999999999E-3</v>
      </c>
      <c r="O134">
        <v>4.1300000000000003E-2</v>
      </c>
      <c r="Q134">
        <v>-2.3099999999999999E-2</v>
      </c>
      <c r="U134">
        <v>2.76E-2</v>
      </c>
      <c r="W134">
        <v>3.2300000000000002E-2</v>
      </c>
      <c r="Y134">
        <v>-1.3599999999999999E-2</v>
      </c>
      <c r="AA134">
        <v>-2.7099999999999999E-2</v>
      </c>
      <c r="AB134">
        <v>-2.9399999999999999E-2</v>
      </c>
      <c r="AC134">
        <v>6.7400000000000002E-2</v>
      </c>
      <c r="AF134">
        <v>-2.81E-2</v>
      </c>
      <c r="AG134">
        <v>-3.2000000000000002E-3</v>
      </c>
      <c r="AH134">
        <v>6.5199999999999994E-2</v>
      </c>
      <c r="AI134">
        <v>-4.2900000000000001E-2</v>
      </c>
      <c r="AK134">
        <v>2.06E-2</v>
      </c>
      <c r="AL134">
        <v>3.3500000000000002E-2</v>
      </c>
      <c r="AM134">
        <v>3.2300000000000002E-2</v>
      </c>
      <c r="AN134">
        <v>-5.8999999999999999E-3</v>
      </c>
      <c r="AO134">
        <v>5.96E-2</v>
      </c>
      <c r="AP134">
        <v>7.7399999999999997E-2</v>
      </c>
      <c r="AQ134">
        <v>1.0200000000000001E-2</v>
      </c>
      <c r="AR134">
        <v>4.4000000000000003E-3</v>
      </c>
      <c r="AS134">
        <v>-6.1000000000000004E-3</v>
      </c>
      <c r="AU134">
        <v>0.01</v>
      </c>
      <c r="AX134">
        <v>7.4000000000000003E-3</v>
      </c>
      <c r="AY134">
        <v>5.04E-2</v>
      </c>
      <c r="BA134">
        <v>2.8799999999999999E-2</v>
      </c>
      <c r="BB134">
        <v>-3.0700000000000002E-2</v>
      </c>
      <c r="BC134">
        <v>2.5999999999999999E-2</v>
      </c>
      <c r="BD134">
        <v>3.5700000000000003E-2</v>
      </c>
      <c r="BE134">
        <v>-1.41E-2</v>
      </c>
      <c r="BF134">
        <v>-7.4000000000000003E-3</v>
      </c>
      <c r="BG134">
        <v>-1.6E-2</v>
      </c>
      <c r="BH134">
        <v>1.8800000000000001E-2</v>
      </c>
      <c r="BI134">
        <v>1.03E-2</v>
      </c>
      <c r="BJ134">
        <v>3.27E-2</v>
      </c>
      <c r="BL134">
        <v>3.32E-2</v>
      </c>
      <c r="BP134">
        <v>3.4599999999999999E-2</v>
      </c>
      <c r="BR134">
        <v>-5.5899999999999998E-2</v>
      </c>
      <c r="BS134">
        <v>-1.72E-2</v>
      </c>
      <c r="BT134">
        <v>6.9800000000000001E-2</v>
      </c>
      <c r="BU134">
        <v>-5.9499999999999997E-2</v>
      </c>
      <c r="BX134">
        <v>1.95E-2</v>
      </c>
      <c r="CD134">
        <v>1.4E-3</v>
      </c>
      <c r="CF134">
        <v>-6.1400000000000003E-2</v>
      </c>
      <c r="CG134">
        <v>1.6199999999999999E-2</v>
      </c>
      <c r="CK134">
        <v>-3.0499999999999999E-2</v>
      </c>
      <c r="CL134">
        <v>-3.78E-2</v>
      </c>
      <c r="CM134">
        <v>2.6800000000000001E-2</v>
      </c>
      <c r="CN134">
        <v>-3.95E-2</v>
      </c>
      <c r="CP134">
        <v>-1.35E-2</v>
      </c>
      <c r="CR134">
        <v>-2.1499999999999998E-2</v>
      </c>
      <c r="CU134">
        <v>-1.6000000000000001E-3</v>
      </c>
      <c r="CV134">
        <v>-1.12E-2</v>
      </c>
      <c r="CW134">
        <v>7.4899999999999994E-2</v>
      </c>
      <c r="CX134">
        <v>-5.0599999999999999E-2</v>
      </c>
      <c r="CY134">
        <v>1.109772727272727E-2</v>
      </c>
      <c r="CZ134">
        <v>-6.1900000000000002E-3</v>
      </c>
    </row>
    <row r="135" spans="1:104" x14ac:dyDescent="0.25">
      <c r="A135" t="s">
        <v>134</v>
      </c>
      <c r="B135">
        <v>2.7000000000000001E-3</v>
      </c>
      <c r="C135">
        <v>-2.0000000000000001E-4</v>
      </c>
      <c r="D135">
        <v>5.33E-2</v>
      </c>
      <c r="E135">
        <v>-5.9999999999999995E-4</v>
      </c>
      <c r="F135">
        <v>1.61E-2</v>
      </c>
      <c r="H135">
        <v>6.8000000000000005E-2</v>
      </c>
      <c r="J135">
        <v>5.4699999999999999E-2</v>
      </c>
      <c r="K135">
        <v>3.2099999999999997E-2</v>
      </c>
      <c r="L135">
        <v>1.29E-2</v>
      </c>
      <c r="M135">
        <v>1.0800000000000001E-2</v>
      </c>
      <c r="N135">
        <v>9.9000000000000008E-3</v>
      </c>
      <c r="O135">
        <v>-1.6899999999999998E-2</v>
      </c>
      <c r="Q135">
        <v>6.7000000000000002E-3</v>
      </c>
      <c r="U135">
        <v>-2.8999999999999998E-3</v>
      </c>
      <c r="W135">
        <v>-3.95E-2</v>
      </c>
      <c r="Y135">
        <v>2.4899999999999999E-2</v>
      </c>
      <c r="AA135">
        <v>-2.8E-3</v>
      </c>
      <c r="AB135">
        <v>-8.3999999999999995E-3</v>
      </c>
      <c r="AC135">
        <v>5.8000000000000003E-2</v>
      </c>
      <c r="AF135">
        <v>-3.6499999999999998E-2</v>
      </c>
      <c r="AG135">
        <v>-2.8999999999999998E-3</v>
      </c>
      <c r="AH135">
        <v>4.5499999999999999E-2</v>
      </c>
      <c r="AI135">
        <v>6.1400000000000003E-2</v>
      </c>
      <c r="AK135">
        <v>1.7999999999999999E-2</v>
      </c>
      <c r="AL135">
        <v>-1.5800000000000002E-2</v>
      </c>
      <c r="AM135">
        <v>3.5000000000000001E-3</v>
      </c>
      <c r="AN135">
        <v>2.0999999999999999E-3</v>
      </c>
      <c r="AO135">
        <v>-3.1899999999999998E-2</v>
      </c>
      <c r="AP135">
        <v>3.2599999999999997E-2</v>
      </c>
      <c r="AQ135">
        <v>-2.5000000000000001E-2</v>
      </c>
      <c r="AR135">
        <v>-2.9100000000000001E-2</v>
      </c>
      <c r="AS135">
        <v>1E-4</v>
      </c>
      <c r="AU135">
        <v>3.9800000000000002E-2</v>
      </c>
      <c r="AX135">
        <v>-5.1000000000000004E-3</v>
      </c>
      <c r="AY135">
        <v>-5.9700000000000003E-2</v>
      </c>
      <c r="BA135">
        <v>-1.7100000000000001E-2</v>
      </c>
      <c r="BB135">
        <v>-5.7999999999999996E-3</v>
      </c>
      <c r="BC135">
        <v>7.4700000000000003E-2</v>
      </c>
      <c r="BD135">
        <v>-3.61E-2</v>
      </c>
      <c r="BE135">
        <v>2.58E-2</v>
      </c>
      <c r="BF135">
        <v>-1.7500000000000002E-2</v>
      </c>
      <c r="BG135">
        <v>1.23E-2</v>
      </c>
      <c r="BH135">
        <v>-1.9099999999999999E-2</v>
      </c>
      <c r="BI135">
        <v>6.4000000000000003E-3</v>
      </c>
      <c r="BJ135">
        <v>5.2299999999999999E-2</v>
      </c>
      <c r="BL135">
        <v>4.07E-2</v>
      </c>
      <c r="BP135">
        <v>-6.4000000000000003E-3</v>
      </c>
      <c r="BR135">
        <v>0.1133</v>
      </c>
      <c r="BS135">
        <v>8.0999999999999996E-3</v>
      </c>
      <c r="BT135">
        <v>-2.3999999999999998E-3</v>
      </c>
      <c r="BU135">
        <v>1.23E-2</v>
      </c>
      <c r="BX135">
        <v>-1.23E-2</v>
      </c>
      <c r="CD135">
        <v>-2.5000000000000001E-3</v>
      </c>
      <c r="CF135">
        <v>-5.5E-2</v>
      </c>
      <c r="CG135">
        <v>-1.23E-2</v>
      </c>
      <c r="CK135">
        <v>-6.3E-3</v>
      </c>
      <c r="CL135">
        <v>-1.47E-2</v>
      </c>
      <c r="CM135">
        <v>2.2700000000000001E-2</v>
      </c>
      <c r="CN135">
        <v>2.41E-2</v>
      </c>
      <c r="CP135">
        <v>3.44E-2</v>
      </c>
      <c r="CR135">
        <v>-2.8899999999999999E-2</v>
      </c>
      <c r="CU135">
        <v>-2.18E-2</v>
      </c>
      <c r="CV135">
        <v>1.2800000000000001E-2</v>
      </c>
      <c r="CW135">
        <v>5.1999999999999998E-3</v>
      </c>
      <c r="CX135">
        <v>1.1900000000000001E-2</v>
      </c>
      <c r="CY135">
        <v>7.9318181818181822E-3</v>
      </c>
      <c r="CZ135">
        <v>6.1449999999999994E-3</v>
      </c>
    </row>
    <row r="136" spans="1:104" x14ac:dyDescent="0.25">
      <c r="A136" t="s">
        <v>135</v>
      </c>
      <c r="B136">
        <v>2.0999999999999999E-3</v>
      </c>
      <c r="C136">
        <v>-1.12E-2</v>
      </c>
      <c r="D136">
        <v>4.4900000000000002E-2</v>
      </c>
      <c r="E136">
        <v>7.6E-3</v>
      </c>
      <c r="F136">
        <v>-2.7900000000000001E-2</v>
      </c>
      <c r="H136">
        <v>3.5700000000000003E-2</v>
      </c>
      <c r="J136">
        <v>4.6399999999999997E-2</v>
      </c>
      <c r="K136">
        <v>5.0000000000000001E-4</v>
      </c>
      <c r="L136">
        <v>-1.12E-2</v>
      </c>
      <c r="M136">
        <v>-6.4000000000000003E-3</v>
      </c>
      <c r="N136">
        <v>2.3999999999999998E-3</v>
      </c>
      <c r="O136">
        <v>3.2300000000000002E-2</v>
      </c>
      <c r="Q136">
        <v>-1.1000000000000001E-3</v>
      </c>
      <c r="U136">
        <v>1.29E-2</v>
      </c>
      <c r="W136">
        <v>-3.6999999999999998E-2</v>
      </c>
      <c r="Y136">
        <v>-9.7000000000000003E-3</v>
      </c>
      <c r="AA136">
        <v>2.1600000000000001E-2</v>
      </c>
      <c r="AB136">
        <v>-6.8699999999999997E-2</v>
      </c>
      <c r="AC136">
        <v>4.07E-2</v>
      </c>
      <c r="AF136">
        <v>9.1000000000000004E-3</v>
      </c>
      <c r="AG136">
        <v>-6.1999999999999998E-3</v>
      </c>
      <c r="AH136">
        <v>2.7000000000000001E-3</v>
      </c>
      <c r="AI136">
        <v>-3.0499999999999999E-2</v>
      </c>
      <c r="AK136">
        <v>3.0300000000000001E-2</v>
      </c>
      <c r="AL136">
        <v>-3.2099999999999997E-2</v>
      </c>
      <c r="AM136">
        <v>9.4500000000000001E-2</v>
      </c>
      <c r="AN136">
        <v>-2.47E-2</v>
      </c>
      <c r="AO136">
        <v>-2.8E-3</v>
      </c>
      <c r="AP136">
        <v>-1.24E-2</v>
      </c>
      <c r="AQ136">
        <v>-3.1899999999999998E-2</v>
      </c>
      <c r="AR136">
        <v>3.6499999999999998E-2</v>
      </c>
      <c r="AS136">
        <v>-4.9000000000000002E-2</v>
      </c>
      <c r="AU136">
        <v>-3.3999999999999998E-3</v>
      </c>
      <c r="AX136">
        <v>0.02</v>
      </c>
      <c r="AY136">
        <v>-7.5600000000000001E-2</v>
      </c>
      <c r="BA136">
        <v>-3.8E-3</v>
      </c>
      <c r="BB136">
        <v>-3.4700000000000002E-2</v>
      </c>
      <c r="BC136">
        <v>6.8999999999999999E-3</v>
      </c>
      <c r="BD136">
        <v>5.0099999999999999E-2</v>
      </c>
      <c r="BE136">
        <v>-4.0000000000000002E-4</v>
      </c>
      <c r="BF136">
        <v>3.27E-2</v>
      </c>
      <c r="BG136">
        <v>-4.5900000000000003E-2</v>
      </c>
      <c r="BH136">
        <v>3.3399999999999999E-2</v>
      </c>
      <c r="BI136">
        <v>1.9400000000000001E-2</v>
      </c>
      <c r="BJ136">
        <v>-5.0000000000000001E-3</v>
      </c>
      <c r="BL136">
        <v>1.9E-3</v>
      </c>
      <c r="BP136">
        <v>-1.18E-2</v>
      </c>
      <c r="BR136">
        <v>-8.0000000000000002E-3</v>
      </c>
      <c r="BS136">
        <v>3.1E-2</v>
      </c>
      <c r="BT136">
        <v>1.5100000000000001E-2</v>
      </c>
      <c r="BU136">
        <v>-7.3000000000000001E-3</v>
      </c>
      <c r="BX136">
        <v>6.6E-3</v>
      </c>
      <c r="CD136">
        <v>-6.4000000000000003E-3</v>
      </c>
      <c r="CF136">
        <v>9.7999999999999997E-3</v>
      </c>
      <c r="CG136">
        <v>-2.98E-2</v>
      </c>
      <c r="CK136">
        <v>3.8899999999999997E-2</v>
      </c>
      <c r="CL136">
        <v>6.4000000000000003E-3</v>
      </c>
      <c r="CM136">
        <v>3.5999999999999999E-3</v>
      </c>
      <c r="CN136">
        <v>5.8299999999999998E-2</v>
      </c>
      <c r="CP136">
        <v>2.4E-2</v>
      </c>
      <c r="CR136">
        <v>-2.35E-2</v>
      </c>
      <c r="CU136">
        <v>5.7500000000000002E-2</v>
      </c>
      <c r="CV136">
        <v>-2.3E-2</v>
      </c>
      <c r="CW136">
        <v>4.4900000000000002E-2</v>
      </c>
      <c r="CX136">
        <v>-7.4999999999999997E-3</v>
      </c>
      <c r="CY136">
        <v>1.113636363636365E-3</v>
      </c>
      <c r="CZ136">
        <v>9.0350000000000014E-3</v>
      </c>
    </row>
    <row r="137" spans="1:104" x14ac:dyDescent="0.25">
      <c r="A137" t="s">
        <v>136</v>
      </c>
      <c r="B137">
        <v>3.0999999999999999E-3</v>
      </c>
      <c r="C137">
        <v>-4.0000000000000001E-3</v>
      </c>
      <c r="D137">
        <v>-9.4000000000000004E-3</v>
      </c>
      <c r="E137">
        <v>-0.05</v>
      </c>
      <c r="F137">
        <v>-4.1999999999999997E-3</v>
      </c>
      <c r="H137">
        <v>5.7000000000000002E-2</v>
      </c>
      <c r="J137">
        <v>2.1100000000000001E-2</v>
      </c>
      <c r="K137">
        <v>6.2399999999999997E-2</v>
      </c>
      <c r="L137">
        <v>1.9800000000000002E-2</v>
      </c>
      <c r="M137">
        <v>-1.9099999999999999E-2</v>
      </c>
      <c r="N137">
        <v>-1.6899999999999998E-2</v>
      </c>
      <c r="O137">
        <v>-5.3100000000000001E-2</v>
      </c>
      <c r="Q137">
        <v>5.8999999999999999E-3</v>
      </c>
      <c r="U137">
        <v>-2.2000000000000001E-3</v>
      </c>
      <c r="W137">
        <v>-2.29E-2</v>
      </c>
      <c r="Y137">
        <v>-2.3400000000000001E-2</v>
      </c>
      <c r="AA137">
        <v>-2.01E-2</v>
      </c>
      <c r="AB137">
        <v>-1.3599999999999999E-2</v>
      </c>
      <c r="AC137">
        <v>3.5999999999999997E-2</v>
      </c>
      <c r="AF137">
        <v>-5.1999999999999998E-3</v>
      </c>
      <c r="AG137">
        <v>2.9600000000000001E-2</v>
      </c>
      <c r="AH137">
        <v>5.5599999999999997E-2</v>
      </c>
      <c r="AI137">
        <v>-2.47E-2</v>
      </c>
      <c r="AK137">
        <v>-1.26E-2</v>
      </c>
      <c r="AL137">
        <v>2.2100000000000002E-2</v>
      </c>
      <c r="AM137">
        <v>2.63E-2</v>
      </c>
      <c r="AN137">
        <v>-1.5E-3</v>
      </c>
      <c r="AO137">
        <v>-8.3000000000000004E-2</v>
      </c>
      <c r="AP137">
        <v>-3.5900000000000001E-2</v>
      </c>
      <c r="AQ137">
        <v>-4.5999999999999999E-3</v>
      </c>
      <c r="AR137">
        <v>1.8100000000000002E-2</v>
      </c>
      <c r="AS137">
        <v>-3.3099999999999997E-2</v>
      </c>
      <c r="AU137">
        <v>1.0699999999999999E-2</v>
      </c>
      <c r="AX137">
        <v>-7.6E-3</v>
      </c>
      <c r="AY137">
        <v>5.7500000000000002E-2</v>
      </c>
      <c r="BA137">
        <v>9.4000000000000004E-3</v>
      </c>
      <c r="BB137">
        <v>-1.6500000000000001E-2</v>
      </c>
      <c r="BC137">
        <v>-1E-3</v>
      </c>
      <c r="BD137">
        <v>-2.2800000000000001E-2</v>
      </c>
      <c r="BE137">
        <v>-2.8E-3</v>
      </c>
      <c r="BF137">
        <v>-1.12E-2</v>
      </c>
      <c r="BG137">
        <v>-6.8900000000000003E-2</v>
      </c>
      <c r="BH137">
        <v>-4.8800000000000003E-2</v>
      </c>
      <c r="BI137">
        <v>1.6899999999999998E-2</v>
      </c>
      <c r="BJ137">
        <v>-2.1100000000000001E-2</v>
      </c>
      <c r="BL137">
        <v>-5.6399999999999999E-2</v>
      </c>
      <c r="BP137">
        <v>1.0200000000000001E-2</v>
      </c>
      <c r="BR137">
        <v>-1.7100000000000001E-2</v>
      </c>
      <c r="BS137">
        <v>5.9200000000000003E-2</v>
      </c>
      <c r="BT137">
        <v>6.6600000000000006E-2</v>
      </c>
      <c r="BU137">
        <v>-3.7600000000000001E-2</v>
      </c>
      <c r="BX137">
        <v>-7.6E-3</v>
      </c>
      <c r="CD137">
        <v>-6.5799999999999997E-2</v>
      </c>
      <c r="CF137">
        <v>-5.6500000000000002E-2</v>
      </c>
      <c r="CG137">
        <v>1.8700000000000001E-2</v>
      </c>
      <c r="CK137">
        <v>8.0000000000000002E-3</v>
      </c>
      <c r="CL137">
        <v>-2.7199999999999998E-2</v>
      </c>
      <c r="CM137">
        <v>2.5899999999999999E-2</v>
      </c>
      <c r="CN137">
        <v>1.1999999999999999E-3</v>
      </c>
      <c r="CP137">
        <v>-5.28E-2</v>
      </c>
      <c r="CR137">
        <v>-2.06E-2</v>
      </c>
      <c r="CU137">
        <v>4.0000000000000001E-3</v>
      </c>
      <c r="CV137">
        <v>-5.96E-2</v>
      </c>
      <c r="CW137">
        <v>6.0900000000000003E-2</v>
      </c>
      <c r="CX137">
        <v>-5.2600000000000001E-2</v>
      </c>
      <c r="CY137">
        <v>-4.3590909090909088E-3</v>
      </c>
      <c r="CZ137">
        <v>-9.9550000000000003E-3</v>
      </c>
    </row>
    <row r="138" spans="1:104" x14ac:dyDescent="0.25">
      <c r="A138" t="s">
        <v>137</v>
      </c>
      <c r="B138">
        <v>2.2000000000000001E-3</v>
      </c>
      <c r="C138">
        <v>-3.5499999999999997E-2</v>
      </c>
      <c r="D138">
        <v>-3.39E-2</v>
      </c>
      <c r="E138">
        <v>-1.46E-2</v>
      </c>
      <c r="F138">
        <v>4.4400000000000002E-2</v>
      </c>
      <c r="H138">
        <v>-1.6000000000000001E-3</v>
      </c>
      <c r="J138">
        <v>-1.5599999999999999E-2</v>
      </c>
      <c r="K138">
        <v>3.3000000000000002E-2</v>
      </c>
      <c r="L138">
        <v>-2.35E-2</v>
      </c>
      <c r="M138">
        <v>-4.7E-2</v>
      </c>
      <c r="N138">
        <v>-7.4999999999999997E-3</v>
      </c>
      <c r="O138">
        <v>-2.4199999999999999E-2</v>
      </c>
      <c r="Q138">
        <v>1.11E-2</v>
      </c>
      <c r="U138">
        <v>2.7000000000000001E-3</v>
      </c>
      <c r="W138">
        <v>1.4200000000000001E-2</v>
      </c>
      <c r="Y138">
        <v>-3.6700000000000003E-2</v>
      </c>
      <c r="AA138">
        <v>3.9699999999999999E-2</v>
      </c>
      <c r="AB138">
        <v>-2.0999999999999999E-3</v>
      </c>
      <c r="AC138">
        <v>3.3500000000000002E-2</v>
      </c>
      <c r="AF138">
        <v>6.3E-3</v>
      </c>
      <c r="AG138">
        <v>-1.8599999999999998E-2</v>
      </c>
      <c r="AH138">
        <v>-3.78E-2</v>
      </c>
      <c r="AI138">
        <v>2.8299999999999999E-2</v>
      </c>
      <c r="AK138">
        <v>-8.0000000000000004E-4</v>
      </c>
      <c r="AL138">
        <v>-6.7999999999999996E-3</v>
      </c>
      <c r="AM138">
        <v>3.4099999999999998E-2</v>
      </c>
      <c r="AN138">
        <v>-4.0000000000000002E-4</v>
      </c>
      <c r="AO138">
        <v>5.3199999999999997E-2</v>
      </c>
      <c r="AP138">
        <v>3.9699999999999999E-2</v>
      </c>
      <c r="AQ138">
        <v>2.0199999999999999E-2</v>
      </c>
      <c r="AR138">
        <v>1.4E-2</v>
      </c>
      <c r="AS138">
        <v>3.5400000000000001E-2</v>
      </c>
      <c r="AU138">
        <v>-3.9800000000000002E-2</v>
      </c>
      <c r="AX138">
        <v>3.04E-2</v>
      </c>
      <c r="AY138">
        <v>-4.1700000000000001E-2</v>
      </c>
      <c r="BA138">
        <v>-7.4999999999999997E-3</v>
      </c>
      <c r="BB138">
        <v>6.2899999999999998E-2</v>
      </c>
      <c r="BC138">
        <v>1.2999999999999999E-3</v>
      </c>
      <c r="BD138">
        <v>1.8499999999999999E-2</v>
      </c>
      <c r="BE138">
        <v>2.1000000000000001E-2</v>
      </c>
      <c r="BF138">
        <v>6.6299999999999998E-2</v>
      </c>
      <c r="BG138">
        <v>8.9599999999999999E-2</v>
      </c>
      <c r="BH138">
        <v>3.78E-2</v>
      </c>
      <c r="BI138">
        <v>1.6999999999999999E-3</v>
      </c>
      <c r="BJ138">
        <v>-6.2899999999999998E-2</v>
      </c>
      <c r="BL138">
        <v>-9.5999999999999992E-3</v>
      </c>
      <c r="BP138">
        <v>1.41E-2</v>
      </c>
      <c r="BR138">
        <v>1.1000000000000001E-3</v>
      </c>
      <c r="BS138">
        <v>2.69E-2</v>
      </c>
      <c r="BT138">
        <v>-9.5799999999999996E-2</v>
      </c>
      <c r="BU138">
        <v>-1.0500000000000001E-2</v>
      </c>
      <c r="BX138">
        <v>4.3099999999999999E-2</v>
      </c>
      <c r="CD138">
        <v>1.0699999999999999E-2</v>
      </c>
      <c r="CF138">
        <v>4.1099999999999998E-2</v>
      </c>
      <c r="CG138">
        <v>-5.1000000000000004E-3</v>
      </c>
      <c r="CK138">
        <v>2.1700000000000001E-2</v>
      </c>
      <c r="CL138">
        <v>-5.0500000000000003E-2</v>
      </c>
      <c r="CM138">
        <v>1.2E-2</v>
      </c>
      <c r="CN138">
        <v>1.61E-2</v>
      </c>
      <c r="CP138">
        <v>5.1999999999999998E-3</v>
      </c>
      <c r="CR138">
        <v>-2.0299999999999999E-2</v>
      </c>
      <c r="CU138">
        <v>6.3E-3</v>
      </c>
      <c r="CV138">
        <v>-1.83E-2</v>
      </c>
      <c r="CW138">
        <v>4.2200000000000001E-2</v>
      </c>
      <c r="CX138">
        <v>2.6700000000000002E-2</v>
      </c>
      <c r="CY138">
        <v>6.3818181818181803E-3</v>
      </c>
      <c r="CZ138">
        <v>2.8550000000000021E-3</v>
      </c>
    </row>
    <row r="139" spans="1:104" x14ac:dyDescent="0.25">
      <c r="A139" t="s">
        <v>138</v>
      </c>
      <c r="B139">
        <v>2.3999999999999998E-3</v>
      </c>
      <c r="C139">
        <v>5.0900000000000001E-2</v>
      </c>
      <c r="D139">
        <v>3.56E-2</v>
      </c>
      <c r="E139">
        <v>1.4999999999999999E-2</v>
      </c>
      <c r="F139">
        <v>-1.12E-2</v>
      </c>
      <c r="H139">
        <v>-1.61E-2</v>
      </c>
      <c r="J139">
        <v>2.0299999999999999E-2</v>
      </c>
      <c r="K139">
        <v>-1.6899999999999998E-2</v>
      </c>
      <c r="L139">
        <v>-6.1999999999999998E-3</v>
      </c>
      <c r="M139">
        <v>-1.14E-2</v>
      </c>
      <c r="N139">
        <v>1.6199999999999999E-2</v>
      </c>
      <c r="O139">
        <v>-3.4799999999999998E-2</v>
      </c>
      <c r="Q139">
        <v>3.4599999999999999E-2</v>
      </c>
      <c r="U139">
        <v>-1.1000000000000001E-3</v>
      </c>
      <c r="W139">
        <v>-1.4999999999999999E-2</v>
      </c>
      <c r="Y139">
        <v>9.4999999999999998E-3</v>
      </c>
      <c r="AA139">
        <v>1.2699999999999999E-2</v>
      </c>
      <c r="AB139">
        <v>-3.5700000000000003E-2</v>
      </c>
      <c r="AC139">
        <v>1.18E-2</v>
      </c>
      <c r="AF139">
        <v>3.6799999999999999E-2</v>
      </c>
      <c r="AG139">
        <v>-2.0000000000000001E-4</v>
      </c>
      <c r="AH139">
        <v>-2.86E-2</v>
      </c>
      <c r="AI139">
        <v>2.2100000000000002E-2</v>
      </c>
      <c r="AK139">
        <v>-6.1000000000000004E-3</v>
      </c>
      <c r="AL139">
        <v>-3.8E-3</v>
      </c>
      <c r="AM139">
        <v>-1.26E-2</v>
      </c>
      <c r="AN139">
        <v>-3.44E-2</v>
      </c>
      <c r="AO139">
        <v>-8.8300000000000003E-2</v>
      </c>
      <c r="AP139">
        <v>-2.52E-2</v>
      </c>
      <c r="AQ139">
        <v>2.76E-2</v>
      </c>
      <c r="AR139">
        <v>-2.0999999999999999E-3</v>
      </c>
      <c r="AS139">
        <v>-2.35E-2</v>
      </c>
      <c r="AU139">
        <v>-8.7099999999999997E-2</v>
      </c>
      <c r="AX139">
        <v>-1.8599999999999998E-2</v>
      </c>
      <c r="AY139">
        <v>-3.27E-2</v>
      </c>
      <c r="BA139">
        <v>2.2100000000000002E-2</v>
      </c>
      <c r="BB139">
        <v>-2.5000000000000001E-2</v>
      </c>
      <c r="BC139">
        <v>-5.4999999999999997E-3</v>
      </c>
      <c r="BD139">
        <v>2.2800000000000001E-2</v>
      </c>
      <c r="BE139">
        <v>-3.8899999999999997E-2</v>
      </c>
      <c r="BF139">
        <v>-7.7999999999999996E-3</v>
      </c>
      <c r="BG139">
        <v>7.3000000000000001E-3</v>
      </c>
      <c r="BH139">
        <v>1.84E-2</v>
      </c>
      <c r="BI139">
        <v>-1.32E-2</v>
      </c>
      <c r="BJ139">
        <v>8.8999999999999999E-3</v>
      </c>
      <c r="BL139">
        <v>-3.7000000000000002E-3</v>
      </c>
      <c r="BP139">
        <v>1.5599999999999999E-2</v>
      </c>
      <c r="BR139">
        <v>-1.1599999999999999E-2</v>
      </c>
      <c r="BS139">
        <v>-8.6999999999999994E-3</v>
      </c>
      <c r="BT139">
        <v>-3.2399999999999998E-2</v>
      </c>
      <c r="BU139">
        <v>-1.3599999999999999E-2</v>
      </c>
      <c r="BX139">
        <v>-8.6999999999999994E-3</v>
      </c>
      <c r="CD139">
        <v>1.7299999999999999E-2</v>
      </c>
      <c r="CF139">
        <v>1.1599999999999999E-2</v>
      </c>
      <c r="CG139">
        <v>4.0000000000000002E-4</v>
      </c>
      <c r="CK139">
        <v>2.4799999999999999E-2</v>
      </c>
      <c r="CL139">
        <v>-3.8899999999999997E-2</v>
      </c>
      <c r="CM139">
        <v>-1.6000000000000001E-3</v>
      </c>
      <c r="CN139">
        <v>5.1299999999999998E-2</v>
      </c>
      <c r="CP139">
        <v>1.5299999999999999E-2</v>
      </c>
      <c r="CR139">
        <v>-2.5000000000000001E-2</v>
      </c>
      <c r="CU139">
        <v>-1.67E-2</v>
      </c>
      <c r="CV139">
        <v>-1.2699999999999999E-2</v>
      </c>
      <c r="CW139">
        <v>5.7999999999999996E-3</v>
      </c>
      <c r="CX139">
        <v>1.9599999999999999E-2</v>
      </c>
      <c r="CY139">
        <v>-5.2136363636363639E-3</v>
      </c>
      <c r="CZ139">
        <v>-5.9499999999999972E-4</v>
      </c>
    </row>
    <row r="140" spans="1:104" x14ac:dyDescent="0.25">
      <c r="A140" t="s">
        <v>139</v>
      </c>
      <c r="B140">
        <v>2.8E-3</v>
      </c>
      <c r="C140">
        <v>4.3700000000000003E-2</v>
      </c>
      <c r="D140">
        <v>-3.9100000000000003E-2</v>
      </c>
      <c r="E140">
        <v>-1.8800000000000001E-2</v>
      </c>
      <c r="F140">
        <v>-1.4800000000000001E-2</v>
      </c>
      <c r="H140">
        <v>1.3299999999999999E-2</v>
      </c>
      <c r="J140">
        <v>6.0000000000000001E-3</v>
      </c>
      <c r="K140">
        <v>-5.3600000000000002E-2</v>
      </c>
      <c r="L140">
        <v>-2.3800000000000002E-2</v>
      </c>
      <c r="M140">
        <v>2.75E-2</v>
      </c>
      <c r="N140">
        <v>-1.54E-2</v>
      </c>
      <c r="O140">
        <v>2.07E-2</v>
      </c>
      <c r="Q140">
        <v>1.9599999999999999E-2</v>
      </c>
      <c r="U140">
        <v>2.0400000000000001E-2</v>
      </c>
      <c r="W140">
        <v>-7.4999999999999997E-3</v>
      </c>
      <c r="Y140">
        <v>2.8199999999999999E-2</v>
      </c>
      <c r="AA140">
        <v>2.8000000000000001E-2</v>
      </c>
      <c r="AB140">
        <v>-2.7E-2</v>
      </c>
      <c r="AC140">
        <v>-6.1999999999999998E-3</v>
      </c>
      <c r="AF140">
        <v>1.72E-2</v>
      </c>
      <c r="AG140">
        <v>1.04E-2</v>
      </c>
      <c r="AH140">
        <v>-6.9599999999999995E-2</v>
      </c>
      <c r="AI140">
        <v>-4.3900000000000002E-2</v>
      </c>
      <c r="AK140">
        <v>3.1E-2</v>
      </c>
      <c r="AL140">
        <v>-1.41E-2</v>
      </c>
      <c r="AM140">
        <v>5.8099999999999999E-2</v>
      </c>
      <c r="AN140">
        <v>1.4E-2</v>
      </c>
      <c r="AO140">
        <v>-7.4399999999999994E-2</v>
      </c>
      <c r="AP140">
        <v>3.9699999999999999E-2</v>
      </c>
      <c r="AQ140">
        <v>2.8000000000000001E-2</v>
      </c>
      <c r="AR140">
        <v>1.8200000000000001E-2</v>
      </c>
      <c r="AS140">
        <v>1.18E-2</v>
      </c>
      <c r="AU140">
        <v>9.9000000000000008E-3</v>
      </c>
      <c r="AX140">
        <v>-3.2099999999999997E-2</v>
      </c>
      <c r="AY140">
        <v>-7.4999999999999997E-3</v>
      </c>
      <c r="BA140">
        <v>-6.1999999999999998E-3</v>
      </c>
      <c r="BB140">
        <v>3.5499999999999997E-2</v>
      </c>
      <c r="BC140">
        <v>-1.3299999999999999E-2</v>
      </c>
      <c r="BD140">
        <v>3.3700000000000001E-2</v>
      </c>
      <c r="BE140">
        <v>6.54E-2</v>
      </c>
      <c r="BF140">
        <v>-4.2799999999999998E-2</v>
      </c>
      <c r="BG140">
        <v>1.0200000000000001E-2</v>
      </c>
      <c r="BH140">
        <v>-1.04E-2</v>
      </c>
      <c r="BI140">
        <v>3.9399999999999998E-2</v>
      </c>
      <c r="BJ140">
        <v>2.0899999999999998E-2</v>
      </c>
      <c r="BL140">
        <v>-9.1999999999999998E-3</v>
      </c>
      <c r="BP140">
        <v>3.4700000000000002E-2</v>
      </c>
      <c r="BR140">
        <v>2.3E-3</v>
      </c>
      <c r="BS140">
        <v>1.6899999999999998E-2</v>
      </c>
      <c r="BT140">
        <v>7.8E-2</v>
      </c>
      <c r="BU140">
        <v>4.02E-2</v>
      </c>
      <c r="BX140">
        <v>9.1000000000000004E-3</v>
      </c>
      <c r="CD140">
        <v>2.4799999999999999E-2</v>
      </c>
      <c r="CF140">
        <v>3.0099999999999998E-2</v>
      </c>
      <c r="CG140">
        <v>4.0399999999999998E-2</v>
      </c>
      <c r="CH140">
        <v>2.6700000000000002E-2</v>
      </c>
      <c r="CK140">
        <v>-3.0999999999999999E-3</v>
      </c>
      <c r="CL140">
        <v>5.3499999999999999E-2</v>
      </c>
      <c r="CM140">
        <v>9.4000000000000004E-3</v>
      </c>
      <c r="CN140">
        <v>-4.5999999999999999E-2</v>
      </c>
      <c r="CP140">
        <v>2.8E-3</v>
      </c>
      <c r="CR140">
        <v>4.3700000000000003E-2</v>
      </c>
      <c r="CU140">
        <v>1.1299999999999999E-2</v>
      </c>
      <c r="CV140">
        <v>-5.4000000000000003E-3</v>
      </c>
      <c r="CW140">
        <v>2.9499999999999998E-2</v>
      </c>
      <c r="CX140">
        <v>-1.4800000000000001E-2</v>
      </c>
      <c r="CY140">
        <v>2.961363636363637E-3</v>
      </c>
      <c r="CZ140">
        <v>1.7852380952380949E-2</v>
      </c>
    </row>
    <row r="141" spans="1:104" x14ac:dyDescent="0.25">
      <c r="A141" t="s">
        <v>140</v>
      </c>
      <c r="B141">
        <v>2E-3</v>
      </c>
      <c r="C141">
        <v>-4.4999999999999997E-3</v>
      </c>
      <c r="D141">
        <v>6.7900000000000002E-2</v>
      </c>
      <c r="E141">
        <v>3.7400000000000003E-2</v>
      </c>
      <c r="F141">
        <v>3.0999999999999999E-3</v>
      </c>
      <c r="H141">
        <v>-8.2000000000000007E-3</v>
      </c>
      <c r="J141">
        <v>7.9000000000000008E-3</v>
      </c>
      <c r="K141">
        <v>-1.6400000000000001E-2</v>
      </c>
      <c r="L141">
        <v>1.49E-2</v>
      </c>
      <c r="M141">
        <v>2.5999999999999999E-2</v>
      </c>
      <c r="N141">
        <v>-1.1999999999999999E-3</v>
      </c>
      <c r="O141">
        <v>-3.1300000000000001E-2</v>
      </c>
      <c r="Q141">
        <v>5.7299999999999997E-2</v>
      </c>
      <c r="U141">
        <v>-1.8200000000000001E-2</v>
      </c>
      <c r="W141">
        <v>-4.7999999999999996E-3</v>
      </c>
      <c r="Y141">
        <v>5.91E-2</v>
      </c>
      <c r="AA141">
        <v>-2.07E-2</v>
      </c>
      <c r="AB141">
        <v>-3.5999999999999999E-3</v>
      </c>
      <c r="AC141">
        <v>1.15E-2</v>
      </c>
      <c r="AF141">
        <v>2.76E-2</v>
      </c>
      <c r="AG141">
        <v>-1.7000000000000001E-2</v>
      </c>
      <c r="AH141">
        <v>4.4499999999999998E-2</v>
      </c>
      <c r="AI141">
        <v>4.4299999999999999E-2</v>
      </c>
      <c r="AK141">
        <v>-2.35E-2</v>
      </c>
      <c r="AL141">
        <v>-8.8999999999999999E-3</v>
      </c>
      <c r="AM141">
        <v>-3.0999999999999999E-3</v>
      </c>
      <c r="AN141">
        <v>-4.8300000000000003E-2</v>
      </c>
      <c r="AO141">
        <v>4.7E-2</v>
      </c>
      <c r="AP141">
        <v>-2.63E-2</v>
      </c>
      <c r="AQ141">
        <v>-3.2399999999999998E-2</v>
      </c>
      <c r="AR141">
        <v>4.5199999999999997E-2</v>
      </c>
      <c r="AS141">
        <v>-4.2700000000000002E-2</v>
      </c>
      <c r="AU141">
        <v>1.32E-2</v>
      </c>
      <c r="AX141">
        <v>-3.1600000000000003E-2</v>
      </c>
      <c r="AY141">
        <v>-5.21E-2</v>
      </c>
      <c r="BA141">
        <v>3.5099999999999999E-2</v>
      </c>
      <c r="BB141">
        <v>3.6499999999999998E-2</v>
      </c>
      <c r="BC141">
        <v>5.5999999999999999E-3</v>
      </c>
      <c r="BD141">
        <v>2.3E-3</v>
      </c>
      <c r="BE141">
        <v>-7.4999999999999997E-3</v>
      </c>
      <c r="BF141">
        <v>-1.2999999999999999E-2</v>
      </c>
      <c r="BG141">
        <v>-2.9100000000000001E-2</v>
      </c>
      <c r="BH141">
        <v>2.5499999999999998E-2</v>
      </c>
      <c r="BI141">
        <v>-2.2599999999999999E-2</v>
      </c>
      <c r="BJ141">
        <v>-5.7000000000000002E-3</v>
      </c>
      <c r="BL141">
        <v>4.4999999999999997E-3</v>
      </c>
      <c r="BP141">
        <v>1E-3</v>
      </c>
      <c r="BR141">
        <v>4.1099999999999998E-2</v>
      </c>
      <c r="BS141">
        <v>7.6E-3</v>
      </c>
      <c r="BT141">
        <v>4.4400000000000002E-2</v>
      </c>
      <c r="BU141">
        <v>8.3000000000000001E-3</v>
      </c>
      <c r="BX141">
        <v>-5.3999999999999999E-2</v>
      </c>
      <c r="CD141">
        <v>2.5600000000000001E-2</v>
      </c>
      <c r="CF141">
        <v>-2.69E-2</v>
      </c>
      <c r="CG141">
        <v>-5.7999999999999996E-3</v>
      </c>
      <c r="CH141">
        <v>7.4000000000000003E-3</v>
      </c>
      <c r="CK141">
        <v>3.6799999999999999E-2</v>
      </c>
      <c r="CL141">
        <v>7.0000000000000001E-3</v>
      </c>
      <c r="CM141">
        <v>-3.49E-2</v>
      </c>
      <c r="CN141">
        <v>2.4299999999999999E-2</v>
      </c>
      <c r="CP141">
        <v>1.0800000000000001E-2</v>
      </c>
      <c r="CR141">
        <v>-3.5400000000000001E-2</v>
      </c>
      <c r="CU141">
        <v>-8.9999999999999998E-4</v>
      </c>
      <c r="CV141">
        <v>-2.6599999999999999E-2</v>
      </c>
      <c r="CW141">
        <v>-3.9300000000000002E-2</v>
      </c>
      <c r="CX141">
        <v>-1.2E-2</v>
      </c>
      <c r="CY141">
        <v>3.163636363636362E-3</v>
      </c>
      <c r="CZ141">
        <v>-8.0952380952380892E-4</v>
      </c>
    </row>
    <row r="142" spans="1:104" x14ac:dyDescent="0.25">
      <c r="A142" t="s">
        <v>141</v>
      </c>
      <c r="B142">
        <v>2.5999999999999999E-3</v>
      </c>
      <c r="C142">
        <v>-2.2800000000000001E-2</v>
      </c>
      <c r="D142">
        <v>1.6000000000000001E-3</v>
      </c>
      <c r="E142">
        <v>2.07E-2</v>
      </c>
      <c r="F142">
        <v>-1.0500000000000001E-2</v>
      </c>
      <c r="H142">
        <v>2.52E-2</v>
      </c>
      <c r="J142">
        <v>-4.5199999999999997E-2</v>
      </c>
      <c r="K142">
        <v>1.38E-2</v>
      </c>
      <c r="L142">
        <v>1.9300000000000001E-2</v>
      </c>
      <c r="M142">
        <v>-1.4200000000000001E-2</v>
      </c>
      <c r="N142">
        <v>-5.1000000000000004E-3</v>
      </c>
      <c r="O142">
        <v>-3.9100000000000003E-2</v>
      </c>
      <c r="Q142">
        <v>1.7000000000000001E-2</v>
      </c>
      <c r="U142">
        <v>2.1499999999999998E-2</v>
      </c>
      <c r="W142">
        <v>-7.7999999999999996E-3</v>
      </c>
      <c r="Y142">
        <v>1.2E-2</v>
      </c>
      <c r="AA142">
        <v>-1.44E-2</v>
      </c>
      <c r="AB142">
        <v>1.2800000000000001E-2</v>
      </c>
      <c r="AC142">
        <v>1.9800000000000002E-2</v>
      </c>
      <c r="AF142">
        <v>1.9699999999999999E-2</v>
      </c>
      <c r="AG142">
        <v>7.3000000000000001E-3</v>
      </c>
      <c r="AH142">
        <v>-3.44E-2</v>
      </c>
      <c r="AI142">
        <v>2.8500000000000001E-2</v>
      </c>
      <c r="AK142">
        <v>-9.5999999999999992E-3</v>
      </c>
      <c r="AL142">
        <v>3.9899999999999998E-2</v>
      </c>
      <c r="AM142">
        <v>1.1000000000000001E-3</v>
      </c>
      <c r="AN142">
        <v>5.0000000000000001E-4</v>
      </c>
      <c r="AO142">
        <v>8.5400000000000004E-2</v>
      </c>
      <c r="AP142">
        <v>1.1900000000000001E-2</v>
      </c>
      <c r="AQ142">
        <v>-7.0900000000000005E-2</v>
      </c>
      <c r="AR142">
        <v>0.01</v>
      </c>
      <c r="AS142">
        <v>-9.2999999999999992E-3</v>
      </c>
      <c r="AU142">
        <v>3.2899999999999999E-2</v>
      </c>
      <c r="AX142">
        <v>6.7100000000000007E-2</v>
      </c>
      <c r="AY142">
        <v>-1.1900000000000001E-2</v>
      </c>
      <c r="BA142">
        <v>-1.2999999999999999E-2</v>
      </c>
      <c r="BB142">
        <v>-4.2500000000000003E-2</v>
      </c>
      <c r="BC142">
        <v>1.15E-2</v>
      </c>
      <c r="BD142">
        <v>-2.9499999999999998E-2</v>
      </c>
      <c r="BE142">
        <v>6.7000000000000002E-3</v>
      </c>
      <c r="BF142">
        <v>-1.0699999999999999E-2</v>
      </c>
      <c r="BG142">
        <v>3.78E-2</v>
      </c>
      <c r="BH142">
        <v>-2.35E-2</v>
      </c>
      <c r="BI142">
        <v>-9.1999999999999998E-3</v>
      </c>
      <c r="BJ142">
        <v>-2.5000000000000001E-2</v>
      </c>
      <c r="BL142">
        <v>1.4500000000000001E-2</v>
      </c>
      <c r="BP142">
        <v>5.4000000000000003E-3</v>
      </c>
      <c r="BR142">
        <v>-9.1999999999999998E-3</v>
      </c>
      <c r="BS142">
        <v>-4.7999999999999996E-3</v>
      </c>
      <c r="BT142">
        <v>1.6E-2</v>
      </c>
      <c r="BU142">
        <v>-8.0000000000000002E-3</v>
      </c>
      <c r="BX142">
        <v>4.2599999999999999E-2</v>
      </c>
      <c r="CD142">
        <v>-2.8999999999999998E-3</v>
      </c>
      <c r="CF142">
        <v>7.8E-2</v>
      </c>
      <c r="CG142">
        <v>-1.1999999999999999E-3</v>
      </c>
      <c r="CH142">
        <v>-1.67E-2</v>
      </c>
      <c r="CK142">
        <v>-1.01E-2</v>
      </c>
      <c r="CL142">
        <v>2.1100000000000001E-2</v>
      </c>
      <c r="CM142">
        <v>2.0000000000000001E-4</v>
      </c>
      <c r="CN142">
        <v>2E-3</v>
      </c>
      <c r="CP142">
        <v>2.12E-2</v>
      </c>
      <c r="CR142">
        <v>-8.0999999999999996E-3</v>
      </c>
      <c r="CU142">
        <v>-3.4500000000000003E-2</v>
      </c>
      <c r="CV142">
        <v>-2.1999999999999999E-2</v>
      </c>
      <c r="CW142">
        <v>-2.3199999999999998E-2</v>
      </c>
      <c r="CX142">
        <v>1.9099999999999999E-2</v>
      </c>
      <c r="CY142">
        <v>1.713636363636364E-3</v>
      </c>
      <c r="CZ142">
        <v>3.7809523809523818E-3</v>
      </c>
    </row>
    <row r="143" spans="1:104" x14ac:dyDescent="0.25">
      <c r="A143" t="s">
        <v>142</v>
      </c>
      <c r="B143">
        <v>3.0000000000000001E-3</v>
      </c>
      <c r="C143">
        <v>-1.8499999999999999E-2</v>
      </c>
      <c r="D143">
        <v>-3.5799999999999998E-2</v>
      </c>
      <c r="E143">
        <v>-3.3999999999999998E-3</v>
      </c>
      <c r="F143">
        <v>-1.7299999999999999E-2</v>
      </c>
      <c r="H143">
        <v>4.3299999999999998E-2</v>
      </c>
      <c r="J143">
        <v>3.1099999999999999E-2</v>
      </c>
      <c r="K143">
        <v>2.3E-2</v>
      </c>
      <c r="L143">
        <v>1.26E-2</v>
      </c>
      <c r="M143">
        <v>4.3400000000000001E-2</v>
      </c>
      <c r="N143">
        <v>1.8599999999999998E-2</v>
      </c>
      <c r="O143">
        <v>1.24E-2</v>
      </c>
      <c r="Q143">
        <v>-1.9900000000000001E-2</v>
      </c>
      <c r="U143">
        <v>-2.1899999999999999E-2</v>
      </c>
      <c r="W143">
        <v>5.4899999999999997E-2</v>
      </c>
      <c r="Y143">
        <v>-2.2000000000000001E-3</v>
      </c>
      <c r="AA143">
        <v>4.0000000000000002E-4</v>
      </c>
      <c r="AB143">
        <v>-2.24E-2</v>
      </c>
      <c r="AC143">
        <v>-2.2499999999999999E-2</v>
      </c>
      <c r="AF143">
        <v>4.0000000000000002E-4</v>
      </c>
      <c r="AG143">
        <v>-3.7000000000000002E-3</v>
      </c>
      <c r="AH143">
        <v>1.84E-2</v>
      </c>
      <c r="AI143">
        <v>1.6299999999999999E-2</v>
      </c>
      <c r="AK143">
        <v>1.8599999999999998E-2</v>
      </c>
      <c r="AL143">
        <v>5.1999999999999998E-2</v>
      </c>
      <c r="AM143">
        <v>-1.77E-2</v>
      </c>
      <c r="AN143">
        <v>4.2700000000000002E-2</v>
      </c>
      <c r="AO143">
        <v>-1.23E-2</v>
      </c>
      <c r="AP143">
        <v>-3.0599999999999999E-2</v>
      </c>
      <c r="AQ143">
        <v>9.7999999999999997E-3</v>
      </c>
      <c r="AR143">
        <v>-2.4400000000000002E-2</v>
      </c>
      <c r="AS143">
        <v>-8.5000000000000006E-3</v>
      </c>
      <c r="AU143">
        <v>-2.5999999999999999E-2</v>
      </c>
      <c r="AX143">
        <v>5.5199999999999999E-2</v>
      </c>
      <c r="AY143">
        <v>-2.7699999999999999E-2</v>
      </c>
      <c r="BA143">
        <v>5.1999999999999998E-2</v>
      </c>
      <c r="BB143">
        <v>-2.5600000000000001E-2</v>
      </c>
      <c r="BC143">
        <v>2.2200000000000001E-2</v>
      </c>
      <c r="BD143">
        <v>-1.01E-2</v>
      </c>
      <c r="BE143">
        <v>3.5999999999999999E-3</v>
      </c>
      <c r="BF143">
        <v>3.3300000000000003E-2</v>
      </c>
      <c r="BG143">
        <v>-1.7999999999999999E-2</v>
      </c>
      <c r="BH143">
        <v>8.2000000000000007E-3</v>
      </c>
      <c r="BI143">
        <v>-9.4999999999999998E-3</v>
      </c>
      <c r="BJ143">
        <v>5.2200000000000003E-2</v>
      </c>
      <c r="BL143">
        <v>3.3300000000000003E-2</v>
      </c>
      <c r="BP143">
        <v>-1.4500000000000001E-2</v>
      </c>
      <c r="BR143">
        <v>-4.2700000000000002E-2</v>
      </c>
      <c r="BS143">
        <v>4.0599999999999997E-2</v>
      </c>
      <c r="BT143">
        <v>-1.72E-2</v>
      </c>
      <c r="BU143">
        <v>-0.12759999999999999</v>
      </c>
      <c r="BX143">
        <v>-1.2800000000000001E-2</v>
      </c>
      <c r="CD143">
        <v>1.5800000000000002E-2</v>
      </c>
      <c r="CF143">
        <v>0.1406</v>
      </c>
      <c r="CG143">
        <v>-2.0400000000000001E-2</v>
      </c>
      <c r="CH143">
        <v>-1.03E-2</v>
      </c>
      <c r="CK143">
        <v>4.1000000000000002E-2</v>
      </c>
      <c r="CL143">
        <v>-4.2700000000000002E-2</v>
      </c>
      <c r="CM143">
        <v>2.8799999999999999E-2</v>
      </c>
      <c r="CN143">
        <v>3.1199999999999999E-2</v>
      </c>
      <c r="CP143">
        <v>1.12E-2</v>
      </c>
      <c r="CR143">
        <v>6.0000000000000001E-3</v>
      </c>
      <c r="CU143">
        <v>-1.44E-2</v>
      </c>
      <c r="CV143">
        <v>4.5999999999999999E-3</v>
      </c>
      <c r="CW143">
        <v>-1.3599999999999999E-2</v>
      </c>
      <c r="CX143">
        <v>5.0099999999999999E-2</v>
      </c>
      <c r="CY143">
        <v>5.6045454545454549E-3</v>
      </c>
      <c r="CZ143">
        <v>4.1428571428571426E-3</v>
      </c>
    </row>
    <row r="144" spans="1:104" x14ac:dyDescent="0.25">
      <c r="A144" t="s">
        <v>143</v>
      </c>
      <c r="B144">
        <v>1.8E-3</v>
      </c>
      <c r="C144">
        <v>-1.9099999999999999E-2</v>
      </c>
      <c r="D144">
        <v>-4.1599999999999998E-2</v>
      </c>
      <c r="E144">
        <v>-2.8899999999999999E-2</v>
      </c>
      <c r="F144">
        <v>-1.09E-2</v>
      </c>
      <c r="H144">
        <v>3.6900000000000002E-2</v>
      </c>
      <c r="J144">
        <v>-1.5E-3</v>
      </c>
      <c r="K144">
        <v>4.87E-2</v>
      </c>
      <c r="L144">
        <v>-1.83E-2</v>
      </c>
      <c r="M144">
        <v>-4.4999999999999997E-3</v>
      </c>
      <c r="N144">
        <v>-2.4299999999999999E-2</v>
      </c>
      <c r="O144">
        <v>-5.1999999999999998E-3</v>
      </c>
      <c r="Q144">
        <v>-1.2200000000000001E-2</v>
      </c>
      <c r="U144">
        <v>1.4E-3</v>
      </c>
      <c r="W144">
        <v>2.07E-2</v>
      </c>
      <c r="Y144">
        <v>-4.82E-2</v>
      </c>
      <c r="AA144">
        <v>-3.15E-2</v>
      </c>
      <c r="AB144">
        <v>9.7999999999999997E-3</v>
      </c>
      <c r="AC144">
        <v>3.0000000000000001E-3</v>
      </c>
      <c r="AF144">
        <v>-1.9099999999999999E-2</v>
      </c>
      <c r="AG144">
        <v>4.3E-3</v>
      </c>
      <c r="AH144">
        <v>5.3499999999999999E-2</v>
      </c>
      <c r="AI144">
        <v>-2.8199999999999999E-2</v>
      </c>
      <c r="AK144">
        <v>-1.78E-2</v>
      </c>
      <c r="AL144">
        <v>4.8099999999999997E-2</v>
      </c>
      <c r="AM144">
        <v>-2.93E-2</v>
      </c>
      <c r="AN144">
        <v>1.3299999999999999E-2</v>
      </c>
      <c r="AO144">
        <v>-6.7000000000000002E-3</v>
      </c>
      <c r="AP144">
        <v>2.5700000000000001E-2</v>
      </c>
      <c r="AQ144">
        <v>-1.41E-2</v>
      </c>
      <c r="AR144">
        <v>-7.6700000000000004E-2</v>
      </c>
      <c r="AS144">
        <v>-5.5E-2</v>
      </c>
      <c r="AU144">
        <v>-7.1300000000000002E-2</v>
      </c>
      <c r="AX144">
        <v>5.5100000000000003E-2</v>
      </c>
      <c r="AY144">
        <v>-8.8999999999999999E-3</v>
      </c>
      <c r="BA144">
        <v>5.1700000000000003E-2</v>
      </c>
      <c r="BB144">
        <v>4.4400000000000002E-2</v>
      </c>
      <c r="BC144">
        <v>1.6999999999999999E-3</v>
      </c>
      <c r="BD144">
        <v>3.8300000000000001E-2</v>
      </c>
      <c r="BE144">
        <v>2.7400000000000001E-2</v>
      </c>
      <c r="BF144">
        <v>-1.34E-2</v>
      </c>
      <c r="BG144">
        <v>-0.1123</v>
      </c>
      <c r="BH144">
        <v>7.6E-3</v>
      </c>
      <c r="BI144">
        <v>1.6400000000000001E-2</v>
      </c>
      <c r="BJ144">
        <v>2.3400000000000001E-2</v>
      </c>
      <c r="BL144">
        <v>-1.04E-2</v>
      </c>
      <c r="BP144">
        <v>3.32E-2</v>
      </c>
      <c r="BR144">
        <v>-1.15E-2</v>
      </c>
      <c r="BS144">
        <v>5.1999999999999998E-3</v>
      </c>
      <c r="BT144">
        <v>-5.1200000000000002E-2</v>
      </c>
      <c r="BU144">
        <v>-2.07E-2</v>
      </c>
      <c r="BX144">
        <v>2.5999999999999999E-3</v>
      </c>
      <c r="CD144">
        <v>-5.1999999999999998E-3</v>
      </c>
      <c r="CF144">
        <v>-1.3100000000000001E-2</v>
      </c>
      <c r="CG144">
        <v>1.3100000000000001E-2</v>
      </c>
      <c r="CH144">
        <v>-1.6799999999999999E-2</v>
      </c>
      <c r="CK144">
        <v>9.1000000000000004E-3</v>
      </c>
      <c r="CL144">
        <v>-0.1454</v>
      </c>
      <c r="CM144">
        <v>1.06E-2</v>
      </c>
      <c r="CN144">
        <v>-1.7999999999999999E-2</v>
      </c>
      <c r="CP144">
        <v>-2.0999999999999999E-3</v>
      </c>
      <c r="CR144">
        <v>2.5000000000000001E-3</v>
      </c>
      <c r="CU144">
        <v>1.4E-2</v>
      </c>
      <c r="CV144">
        <v>-2.5100000000000001E-2</v>
      </c>
      <c r="CW144">
        <v>8.0399999999999999E-2</v>
      </c>
      <c r="CX144">
        <v>-1.29E-2</v>
      </c>
      <c r="CY144">
        <v>-3.80909090909091E-3</v>
      </c>
      <c r="CZ144">
        <v>-7.7000000000000002E-3</v>
      </c>
    </row>
    <row r="145" spans="1:104" x14ac:dyDescent="0.25">
      <c r="A145" t="s">
        <v>144</v>
      </c>
      <c r="B145">
        <v>2.5999999999999999E-3</v>
      </c>
      <c r="C145">
        <v>-5.1299999999999998E-2</v>
      </c>
      <c r="D145">
        <v>-3.8199999999999998E-2</v>
      </c>
      <c r="E145">
        <v>2.53E-2</v>
      </c>
      <c r="F145">
        <v>2.98E-2</v>
      </c>
      <c r="H145">
        <v>3.1399999999999997E-2</v>
      </c>
      <c r="J145">
        <v>-6.9999999999999999E-4</v>
      </c>
      <c r="K145">
        <v>-4.0899999999999999E-2</v>
      </c>
      <c r="L145">
        <v>-1.0999999999999999E-2</v>
      </c>
      <c r="M145">
        <v>-2.5700000000000001E-2</v>
      </c>
      <c r="N145">
        <v>1.6799999999999999E-2</v>
      </c>
      <c r="O145">
        <v>2.4199999999999999E-2</v>
      </c>
      <c r="Q145">
        <v>3.8899999999999997E-2</v>
      </c>
      <c r="U145">
        <v>-1.95E-2</v>
      </c>
      <c r="W145">
        <v>3.5999999999999999E-3</v>
      </c>
      <c r="Y145">
        <v>-1.5800000000000002E-2</v>
      </c>
      <c r="AA145">
        <v>4.0099999999999997E-2</v>
      </c>
      <c r="AB145">
        <v>1.0800000000000001E-2</v>
      </c>
      <c r="AC145">
        <v>-5.0000000000000001E-3</v>
      </c>
      <c r="AF145">
        <v>1.8200000000000001E-2</v>
      </c>
      <c r="AG145">
        <v>4.5999999999999999E-3</v>
      </c>
      <c r="AH145">
        <v>9.6699999999999994E-2</v>
      </c>
      <c r="AI145">
        <v>-1.2E-2</v>
      </c>
      <c r="AK145">
        <v>1.23E-2</v>
      </c>
      <c r="AL145">
        <v>3.7499999999999999E-2</v>
      </c>
      <c r="AM145">
        <v>5.2699999999999997E-2</v>
      </c>
      <c r="AN145">
        <v>1.52E-2</v>
      </c>
      <c r="AO145">
        <v>4.5600000000000002E-2</v>
      </c>
      <c r="AP145">
        <v>-3.0200000000000001E-2</v>
      </c>
      <c r="AQ145">
        <v>-1.2999999999999999E-2</v>
      </c>
      <c r="AR145">
        <v>2.0899999999999998E-2</v>
      </c>
      <c r="AS145">
        <v>4.7699999999999999E-2</v>
      </c>
      <c r="AU145">
        <v>-4.7199999999999999E-2</v>
      </c>
      <c r="AX145">
        <v>8.0299999999999996E-2</v>
      </c>
      <c r="AY145">
        <v>1.4200000000000001E-2</v>
      </c>
      <c r="BA145">
        <v>2.3999999999999998E-3</v>
      </c>
      <c r="BB145">
        <v>-2.4400000000000002E-2</v>
      </c>
      <c r="BC145">
        <v>4.4299999999999999E-2</v>
      </c>
      <c r="BD145">
        <v>1.01E-2</v>
      </c>
      <c r="BE145">
        <v>2.2100000000000002E-2</v>
      </c>
      <c r="BF145">
        <v>3.3000000000000002E-2</v>
      </c>
      <c r="BG145">
        <v>-1.84E-2</v>
      </c>
      <c r="BH145">
        <v>1.2699999999999999E-2</v>
      </c>
      <c r="BI145">
        <v>3.7600000000000001E-2</v>
      </c>
      <c r="BJ145">
        <v>5.74E-2</v>
      </c>
      <c r="BL145">
        <v>-4.9500000000000002E-2</v>
      </c>
      <c r="BP145">
        <v>-4.0000000000000002E-4</v>
      </c>
      <c r="BS145">
        <v>5.3600000000000002E-2</v>
      </c>
      <c r="BT145">
        <v>-1.3899999999999999E-2</v>
      </c>
      <c r="BU145">
        <v>-5.3400000000000003E-2</v>
      </c>
      <c r="BX145">
        <v>2.12E-2</v>
      </c>
      <c r="CD145">
        <v>3.2500000000000001E-2</v>
      </c>
      <c r="CF145">
        <v>4.3799999999999999E-2</v>
      </c>
      <c r="CG145">
        <v>1.5900000000000001E-2</v>
      </c>
      <c r="CH145">
        <v>6.0199999999999997E-2</v>
      </c>
      <c r="CK145">
        <v>-2.24E-2</v>
      </c>
      <c r="CL145">
        <v>-2.24E-2</v>
      </c>
      <c r="CM145">
        <v>5.4100000000000002E-2</v>
      </c>
      <c r="CN145">
        <v>-1.41E-2</v>
      </c>
      <c r="CP145">
        <v>6.7699999999999996E-2</v>
      </c>
      <c r="CR145">
        <v>-7.4999999999999997E-3</v>
      </c>
      <c r="CU145">
        <v>4.58E-2</v>
      </c>
      <c r="CV145">
        <v>2.4899999999999999E-2</v>
      </c>
      <c r="CW145">
        <v>-1.8100000000000002E-2</v>
      </c>
      <c r="CX145">
        <v>2.8899999999999999E-2</v>
      </c>
      <c r="CY145">
        <v>1.211590909090909E-2</v>
      </c>
      <c r="CZ145">
        <v>1.2345E-2</v>
      </c>
    </row>
    <row r="146" spans="1:104" x14ac:dyDescent="0.25">
      <c r="A146" t="s">
        <v>145</v>
      </c>
      <c r="B146">
        <v>2.5999999999999999E-3</v>
      </c>
      <c r="C146">
        <v>-4.1099999999999998E-2</v>
      </c>
      <c r="D146">
        <v>5.5999999999999999E-3</v>
      </c>
      <c r="E146">
        <v>-3.5999999999999997E-2</v>
      </c>
      <c r="F146">
        <v>-3.3999999999999998E-3</v>
      </c>
      <c r="H146">
        <v>1.26E-2</v>
      </c>
      <c r="J146">
        <v>-1.6899999999999998E-2</v>
      </c>
      <c r="K146">
        <v>-1.78E-2</v>
      </c>
      <c r="L146">
        <v>1.04E-2</v>
      </c>
      <c r="M146">
        <v>-4.4499999999999998E-2</v>
      </c>
      <c r="N146">
        <v>8.5000000000000006E-3</v>
      </c>
      <c r="O146">
        <v>-8.0000000000000002E-3</v>
      </c>
      <c r="Q146">
        <v>-5.3400000000000003E-2</v>
      </c>
      <c r="U146">
        <v>-1.0500000000000001E-2</v>
      </c>
      <c r="W146">
        <v>6.93E-2</v>
      </c>
      <c r="Y146">
        <v>-3.7600000000000001E-2</v>
      </c>
      <c r="AA146">
        <v>1.4200000000000001E-2</v>
      </c>
      <c r="AB146">
        <v>4.4000000000000003E-3</v>
      </c>
      <c r="AC146">
        <v>3.6499999999999998E-2</v>
      </c>
      <c r="AF146">
        <v>1.0200000000000001E-2</v>
      </c>
      <c r="AG146">
        <v>-3.5200000000000002E-2</v>
      </c>
      <c r="AH146">
        <v>7.6E-3</v>
      </c>
      <c r="AI146">
        <v>-9.4000000000000004E-3</v>
      </c>
      <c r="AK146">
        <v>-3.1800000000000002E-2</v>
      </c>
      <c r="AL146">
        <v>1.6E-2</v>
      </c>
      <c r="AM146">
        <v>3.7900000000000003E-2</v>
      </c>
      <c r="AN146">
        <v>-2.7300000000000001E-2</v>
      </c>
      <c r="AO146">
        <v>1.18E-2</v>
      </c>
      <c r="AP146">
        <v>1.17E-2</v>
      </c>
      <c r="AQ146">
        <v>2.9100000000000001E-2</v>
      </c>
      <c r="AR146">
        <v>-1.5800000000000002E-2</v>
      </c>
      <c r="AS146">
        <v>3.2399999999999998E-2</v>
      </c>
      <c r="AU146">
        <v>6.2799999999999995E-2</v>
      </c>
      <c r="AX146">
        <v>-1.8200000000000001E-2</v>
      </c>
      <c r="AY146">
        <v>-9.1999999999999998E-3</v>
      </c>
      <c r="BA146">
        <v>3.1600000000000003E-2</v>
      </c>
      <c r="BB146">
        <v>2.3999999999999998E-3</v>
      </c>
      <c r="BC146">
        <v>5.3E-3</v>
      </c>
      <c r="BD146">
        <v>6.4999999999999997E-3</v>
      </c>
      <c r="BE146">
        <v>8.0000000000000004E-4</v>
      </c>
      <c r="BF146">
        <v>-2.7199999999999998E-2</v>
      </c>
      <c r="BG146">
        <v>-9.1000000000000004E-3</v>
      </c>
      <c r="BH146">
        <v>-1.7299999999999999E-2</v>
      </c>
      <c r="BI146">
        <v>1.1999999999999999E-3</v>
      </c>
      <c r="BJ146">
        <v>-2.9499999999999998E-2</v>
      </c>
      <c r="BL146">
        <v>-1.26E-2</v>
      </c>
      <c r="BP146">
        <v>-5.7000000000000002E-3</v>
      </c>
      <c r="BS146">
        <v>1.1999999999999999E-3</v>
      </c>
      <c r="BT146">
        <v>6.59E-2</v>
      </c>
      <c r="BU146">
        <v>9.4000000000000004E-3</v>
      </c>
      <c r="BX146">
        <v>2E-3</v>
      </c>
      <c r="CD146">
        <v>-6.1199999999999997E-2</v>
      </c>
      <c r="CF146">
        <v>1.04E-2</v>
      </c>
      <c r="CG146">
        <v>3.0300000000000001E-2</v>
      </c>
      <c r="CH146">
        <v>1.24E-2</v>
      </c>
      <c r="CK146">
        <v>-9.5999999999999992E-3</v>
      </c>
      <c r="CL146">
        <v>-4.4699999999999997E-2</v>
      </c>
      <c r="CM146">
        <v>8.9999999999999998E-4</v>
      </c>
      <c r="CN146">
        <v>1.03E-2</v>
      </c>
      <c r="CP146">
        <v>1.5699999999999999E-2</v>
      </c>
      <c r="CR146">
        <v>-1.6799999999999999E-2</v>
      </c>
      <c r="CU146">
        <v>9.1000000000000004E-3</v>
      </c>
      <c r="CV146">
        <v>2.1499999999999998E-2</v>
      </c>
      <c r="CW146">
        <v>-2.3599999999999999E-2</v>
      </c>
      <c r="CX146">
        <v>2.3400000000000001E-2</v>
      </c>
      <c r="CY146">
        <v>-1.6000000000000001E-3</v>
      </c>
      <c r="CZ146">
        <v>1.9150000000000009E-3</v>
      </c>
    </row>
    <row r="147" spans="1:104" x14ac:dyDescent="0.25">
      <c r="A147" t="s">
        <v>146</v>
      </c>
      <c r="B147">
        <v>2.8E-3</v>
      </c>
      <c r="C147">
        <v>4.3799999999999999E-2</v>
      </c>
      <c r="D147">
        <v>2.3999999999999998E-3</v>
      </c>
      <c r="E147">
        <v>-4.24E-2</v>
      </c>
      <c r="F147">
        <v>-2.86E-2</v>
      </c>
      <c r="H147">
        <v>3.5000000000000003E-2</v>
      </c>
      <c r="J147">
        <v>-2.1600000000000001E-2</v>
      </c>
      <c r="K147">
        <v>-4.5499999999999999E-2</v>
      </c>
      <c r="L147">
        <v>-3.1199999999999999E-2</v>
      </c>
      <c r="M147">
        <v>3.8899999999999997E-2</v>
      </c>
      <c r="N147">
        <v>-2.64E-2</v>
      </c>
      <c r="O147">
        <v>4.1799999999999997E-2</v>
      </c>
      <c r="Q147">
        <v>-4.1300000000000003E-2</v>
      </c>
      <c r="U147">
        <v>-5.9999999999999995E-4</v>
      </c>
      <c r="W147">
        <v>2.1299999999999999E-2</v>
      </c>
      <c r="Y147">
        <v>6.5699999999999995E-2</v>
      </c>
      <c r="AA147">
        <v>1.4500000000000001E-2</v>
      </c>
      <c r="AB147">
        <v>-1.6E-2</v>
      </c>
      <c r="AC147">
        <v>-1.2999999999999999E-3</v>
      </c>
      <c r="AF147">
        <v>3.3500000000000002E-2</v>
      </c>
      <c r="AG147">
        <v>2.47E-2</v>
      </c>
      <c r="AH147">
        <v>3.3599999999999998E-2</v>
      </c>
      <c r="AI147">
        <v>-6.3799999999999996E-2</v>
      </c>
      <c r="AK147">
        <v>2.1899999999999999E-2</v>
      </c>
      <c r="AL147">
        <v>-3.56E-2</v>
      </c>
      <c r="AM147">
        <v>3.7999999999999999E-2</v>
      </c>
      <c r="AN147">
        <v>4.2500000000000003E-2</v>
      </c>
      <c r="AO147">
        <v>-1.7299999999999999E-2</v>
      </c>
      <c r="AP147">
        <v>-1.8E-3</v>
      </c>
      <c r="AQ147">
        <v>-3.56E-2</v>
      </c>
      <c r="AR147">
        <v>6.1000000000000004E-3</v>
      </c>
      <c r="AS147">
        <v>-2.7799999999999998E-2</v>
      </c>
      <c r="AU147">
        <v>-3.1600000000000003E-2</v>
      </c>
      <c r="AX147">
        <v>2.2100000000000002E-2</v>
      </c>
      <c r="AY147">
        <v>-1.0200000000000001E-2</v>
      </c>
      <c r="BA147">
        <v>-2.5999999999999999E-3</v>
      </c>
      <c r="BB147">
        <v>9.2100000000000001E-2</v>
      </c>
      <c r="BC147">
        <v>-3.0000000000000001E-3</v>
      </c>
      <c r="BD147">
        <v>-2.9700000000000001E-2</v>
      </c>
      <c r="BE147">
        <v>6.4699999999999994E-2</v>
      </c>
      <c r="BF147">
        <v>-3.8E-3</v>
      </c>
      <c r="BG147">
        <v>-4.0000000000000001E-3</v>
      </c>
      <c r="BH147">
        <v>-7.7999999999999996E-3</v>
      </c>
      <c r="BI147">
        <v>1.12E-2</v>
      </c>
      <c r="BJ147">
        <v>-1.9099999999999999E-2</v>
      </c>
      <c r="BL147">
        <v>6.0000000000000001E-3</v>
      </c>
      <c r="BP147">
        <v>-5.0000000000000001E-3</v>
      </c>
      <c r="BS147">
        <v>4.6399999999999997E-2</v>
      </c>
      <c r="BT147">
        <v>-2.9499999999999998E-2</v>
      </c>
      <c r="BU147">
        <v>5.3100000000000001E-2</v>
      </c>
      <c r="BX147">
        <v>3.0200000000000001E-2</v>
      </c>
      <c r="CD147">
        <v>-3.3500000000000002E-2</v>
      </c>
      <c r="CF147">
        <v>1E-3</v>
      </c>
      <c r="CG147">
        <v>-2.0299999999999999E-2</v>
      </c>
      <c r="CH147">
        <v>3.09E-2</v>
      </c>
      <c r="CK147">
        <v>-2.93E-2</v>
      </c>
      <c r="CL147">
        <v>1.2999999999999999E-2</v>
      </c>
      <c r="CM147">
        <v>2.1899999999999999E-2</v>
      </c>
      <c r="CN147">
        <v>6.9000000000000006E-2</v>
      </c>
      <c r="CP147">
        <v>1.34E-2</v>
      </c>
      <c r="CR147">
        <v>1.1999999999999999E-3</v>
      </c>
      <c r="CU147">
        <v>2.46E-2</v>
      </c>
      <c r="CV147">
        <v>7.3400000000000007E-2</v>
      </c>
      <c r="CW147">
        <v>-0.03</v>
      </c>
      <c r="CX147">
        <v>3.6700000000000003E-2</v>
      </c>
      <c r="CY147">
        <v>2.3909090909090911E-3</v>
      </c>
      <c r="CZ147">
        <v>1.366E-2</v>
      </c>
    </row>
    <row r="148" spans="1:104" x14ac:dyDescent="0.25">
      <c r="A148" t="s">
        <v>147</v>
      </c>
      <c r="B148">
        <v>2E-3</v>
      </c>
      <c r="C148">
        <v>2.0500000000000001E-2</v>
      </c>
      <c r="D148">
        <v>-4.1399999999999999E-2</v>
      </c>
      <c r="E148">
        <v>-2.8999999999999998E-3</v>
      </c>
      <c r="F148">
        <v>-3.2500000000000001E-2</v>
      </c>
      <c r="H148">
        <v>-6.3E-2</v>
      </c>
      <c r="J148">
        <v>9.9000000000000008E-3</v>
      </c>
      <c r="K148">
        <v>-5.1200000000000002E-2</v>
      </c>
      <c r="L148">
        <v>1E-4</v>
      </c>
      <c r="M148">
        <v>-4.0000000000000001E-3</v>
      </c>
      <c r="N148">
        <v>-1.01E-2</v>
      </c>
      <c r="O148">
        <v>1.0800000000000001E-2</v>
      </c>
      <c r="Q148">
        <v>1.2500000000000001E-2</v>
      </c>
      <c r="U148">
        <v>-8.6999999999999994E-3</v>
      </c>
      <c r="W148">
        <v>-2.3699999999999999E-2</v>
      </c>
      <c r="Y148">
        <v>0.02</v>
      </c>
      <c r="AA148">
        <v>-2E-3</v>
      </c>
      <c r="AB148">
        <v>-3.6200000000000003E-2</v>
      </c>
      <c r="AC148">
        <v>2.1600000000000001E-2</v>
      </c>
      <c r="AF148">
        <v>5.1000000000000004E-3</v>
      </c>
      <c r="AG148">
        <v>3.8899999999999997E-2</v>
      </c>
      <c r="AH148">
        <v>-2.6800000000000001E-2</v>
      </c>
      <c r="AI148">
        <v>3.7000000000000002E-3</v>
      </c>
      <c r="AK148">
        <v>1.9E-3</v>
      </c>
      <c r="AL148">
        <v>0</v>
      </c>
      <c r="AM148">
        <v>4.1700000000000001E-2</v>
      </c>
      <c r="AN148">
        <v>3.2500000000000001E-2</v>
      </c>
      <c r="AO148">
        <v>-2.1499999999999998E-2</v>
      </c>
      <c r="AP148">
        <v>1.09E-2</v>
      </c>
      <c r="AQ148">
        <v>3.09E-2</v>
      </c>
      <c r="AR148">
        <v>-9.4000000000000004E-3</v>
      </c>
      <c r="AS148">
        <v>2.5999999999999999E-3</v>
      </c>
      <c r="AU148">
        <v>-1.89E-2</v>
      </c>
      <c r="AX148">
        <v>1.44E-2</v>
      </c>
      <c r="AY148">
        <v>1.23E-2</v>
      </c>
      <c r="BA148">
        <v>2.7699999999999999E-2</v>
      </c>
      <c r="BB148">
        <v>4.9700000000000001E-2</v>
      </c>
      <c r="BC148">
        <v>-1.52E-2</v>
      </c>
      <c r="BD148">
        <v>4.2599999999999999E-2</v>
      </c>
      <c r="BE148">
        <v>-0.1283</v>
      </c>
      <c r="BF148">
        <v>-2.3699999999999999E-2</v>
      </c>
      <c r="BG148">
        <v>-4.7000000000000002E-3</v>
      </c>
      <c r="BH148">
        <v>8.3000000000000001E-3</v>
      </c>
      <c r="BI148">
        <v>1.6299999999999999E-2</v>
      </c>
      <c r="BJ148">
        <v>5.04E-2</v>
      </c>
      <c r="BL148">
        <v>4.4600000000000001E-2</v>
      </c>
      <c r="BP148">
        <v>-9.1000000000000004E-3</v>
      </c>
      <c r="BS148">
        <v>1.5100000000000001E-2</v>
      </c>
      <c r="BT148">
        <v>6.7000000000000002E-3</v>
      </c>
      <c r="BU148">
        <v>-4.1599999999999998E-2</v>
      </c>
      <c r="BX148">
        <v>5.5100000000000003E-2</v>
      </c>
      <c r="CD148">
        <v>5.2499999999999998E-2</v>
      </c>
      <c r="CF148">
        <v>-2.07E-2</v>
      </c>
      <c r="CG148">
        <v>-1.54E-2</v>
      </c>
      <c r="CH148">
        <v>6.2199999999999998E-2</v>
      </c>
      <c r="CK148">
        <v>3.5099999999999999E-2</v>
      </c>
      <c r="CL148">
        <v>0.14929999999999999</v>
      </c>
      <c r="CM148">
        <v>3.09E-2</v>
      </c>
      <c r="CN148">
        <v>4.1700000000000001E-2</v>
      </c>
      <c r="CP148">
        <v>-1.9599999999999999E-2</v>
      </c>
      <c r="CR148">
        <v>-2.5999999999999999E-3</v>
      </c>
      <c r="CU148">
        <v>2.3999999999999998E-3</v>
      </c>
      <c r="CV148">
        <v>3.7699999999999997E-2</v>
      </c>
      <c r="CW148">
        <v>2.6599999999999999E-2</v>
      </c>
      <c r="CX148">
        <v>2.0999999999999999E-3</v>
      </c>
      <c r="CY148">
        <v>-8.8409090909090892E-4</v>
      </c>
      <c r="CZ148">
        <v>2.265E-2</v>
      </c>
    </row>
    <row r="149" spans="1:104" x14ac:dyDescent="0.25">
      <c r="A149" t="s">
        <v>148</v>
      </c>
      <c r="B149">
        <v>1.9E-3</v>
      </c>
      <c r="C149">
        <v>8.2600000000000007E-2</v>
      </c>
      <c r="D149">
        <v>-2.0299999999999999E-2</v>
      </c>
      <c r="E149">
        <v>-4.4000000000000003E-3</v>
      </c>
      <c r="F149">
        <v>4.6300000000000001E-2</v>
      </c>
      <c r="H149">
        <v>1.4E-2</v>
      </c>
      <c r="J149">
        <v>-4.3400000000000001E-2</v>
      </c>
      <c r="L149">
        <v>3.8600000000000002E-2</v>
      </c>
      <c r="M149">
        <v>-2.87E-2</v>
      </c>
      <c r="N149">
        <v>-3.0000000000000001E-3</v>
      </c>
      <c r="O149">
        <v>1.37E-2</v>
      </c>
      <c r="Q149">
        <v>4.8399999999999999E-2</v>
      </c>
      <c r="U149">
        <v>-1.9E-3</v>
      </c>
      <c r="W149">
        <v>9.7999999999999997E-3</v>
      </c>
      <c r="Y149">
        <v>-1.21E-2</v>
      </c>
      <c r="AA149">
        <v>9.1000000000000004E-3</v>
      </c>
      <c r="AB149">
        <v>5.6399999999999999E-2</v>
      </c>
      <c r="AC149">
        <v>-2E-3</v>
      </c>
      <c r="AF149">
        <v>-1.9E-3</v>
      </c>
      <c r="AG149">
        <v>-2E-3</v>
      </c>
      <c r="AH149">
        <v>8.8900000000000007E-2</v>
      </c>
      <c r="AI149">
        <v>5.62E-2</v>
      </c>
      <c r="AK149">
        <v>-1.6199999999999999E-2</v>
      </c>
      <c r="AL149">
        <v>6.83E-2</v>
      </c>
      <c r="AM149">
        <v>1.06E-2</v>
      </c>
      <c r="AN149">
        <v>-2.5899999999999999E-2</v>
      </c>
      <c r="AO149">
        <v>-7.17E-2</v>
      </c>
      <c r="AP149">
        <v>-1.2E-2</v>
      </c>
      <c r="AQ149">
        <v>-4.02E-2</v>
      </c>
      <c r="AR149">
        <v>-1.0200000000000001E-2</v>
      </c>
      <c r="AS149">
        <v>1.5599999999999999E-2</v>
      </c>
      <c r="AU149">
        <v>-9.4999999999999998E-3</v>
      </c>
      <c r="AX149">
        <v>3.2099999999999997E-2</v>
      </c>
      <c r="AY149">
        <v>4.1200000000000001E-2</v>
      </c>
      <c r="BA149">
        <v>2.7000000000000001E-3</v>
      </c>
      <c r="BB149">
        <v>1.0999999999999999E-2</v>
      </c>
      <c r="BC149">
        <v>-3.8800000000000001E-2</v>
      </c>
      <c r="BD149">
        <v>-3.7900000000000003E-2</v>
      </c>
      <c r="BF149">
        <v>-2.6700000000000002E-2</v>
      </c>
      <c r="BG149">
        <v>-2.23E-2</v>
      </c>
      <c r="BI149">
        <v>4.4499999999999998E-2</v>
      </c>
      <c r="BJ149">
        <v>5.8999999999999999E-3</v>
      </c>
      <c r="BL149">
        <v>-1.2500000000000001E-2</v>
      </c>
      <c r="BP149">
        <v>-8.5000000000000006E-3</v>
      </c>
      <c r="BS149">
        <v>-1.32E-2</v>
      </c>
      <c r="BT149">
        <v>-4.2000000000000003E-2</v>
      </c>
      <c r="BU149">
        <v>-2.1100000000000001E-2</v>
      </c>
      <c r="BX149">
        <v>1.6500000000000001E-2</v>
      </c>
      <c r="CD149">
        <v>-9.5899999999999999E-2</v>
      </c>
      <c r="CF149">
        <v>-4.2000000000000003E-2</v>
      </c>
      <c r="CG149">
        <v>2.5700000000000001E-2</v>
      </c>
      <c r="CH149">
        <v>-6.2700000000000006E-2</v>
      </c>
      <c r="CK149">
        <v>1.17E-2</v>
      </c>
      <c r="CL149">
        <v>3.09E-2</v>
      </c>
      <c r="CM149">
        <v>6.5699999999999995E-2</v>
      </c>
      <c r="CN149">
        <v>-1.0800000000000001E-2</v>
      </c>
      <c r="CP149">
        <v>2.5600000000000001E-2</v>
      </c>
      <c r="CR149">
        <v>-1.6799999999999999E-2</v>
      </c>
      <c r="CU149">
        <v>2.0999999999999999E-3</v>
      </c>
      <c r="CV149">
        <v>1.1299999999999999E-2</v>
      </c>
      <c r="CW149">
        <v>1.23E-2</v>
      </c>
      <c r="CX149">
        <v>-3.6900000000000002E-2</v>
      </c>
      <c r="CY149">
        <v>6.4585365853658547E-3</v>
      </c>
      <c r="CZ149">
        <v>-8.0300000000000007E-3</v>
      </c>
    </row>
    <row r="150" spans="1:104" x14ac:dyDescent="0.25">
      <c r="A150" t="s">
        <v>149</v>
      </c>
      <c r="B150">
        <v>2.7000000000000001E-3</v>
      </c>
      <c r="C150">
        <v>-1.7600000000000001E-2</v>
      </c>
      <c r="D150">
        <v>-5.74E-2</v>
      </c>
      <c r="E150">
        <v>-1.89E-2</v>
      </c>
      <c r="F150">
        <v>-5.3E-3</v>
      </c>
      <c r="H150">
        <v>-1.2999999999999999E-3</v>
      </c>
      <c r="J150">
        <v>2.12E-2</v>
      </c>
      <c r="L150">
        <v>1.8E-3</v>
      </c>
      <c r="M150">
        <v>-6.8900000000000003E-2</v>
      </c>
      <c r="N150">
        <v>-1.2999999999999999E-3</v>
      </c>
      <c r="O150">
        <v>-2.4400000000000002E-2</v>
      </c>
      <c r="Q150">
        <v>5.57E-2</v>
      </c>
      <c r="U150">
        <v>-3.5499999999999997E-2</v>
      </c>
      <c r="W150">
        <v>9.4999999999999998E-3</v>
      </c>
      <c r="Y150">
        <v>-4.24E-2</v>
      </c>
      <c r="AA150">
        <v>-5.7099999999999998E-2</v>
      </c>
      <c r="AB150">
        <v>1.9699999999999999E-2</v>
      </c>
      <c r="AC150">
        <v>4.8500000000000001E-2</v>
      </c>
      <c r="AF150">
        <v>-1.4E-3</v>
      </c>
      <c r="AG150">
        <v>-2.01E-2</v>
      </c>
      <c r="AH150">
        <v>-1.67E-2</v>
      </c>
      <c r="AI150">
        <v>4.4400000000000002E-2</v>
      </c>
      <c r="AK150">
        <v>-3.1300000000000001E-2</v>
      </c>
      <c r="AL150">
        <v>-1.12E-2</v>
      </c>
      <c r="AM150">
        <v>-2.24E-2</v>
      </c>
      <c r="AN150">
        <v>-1.7600000000000001E-2</v>
      </c>
      <c r="AO150">
        <v>5.4000000000000003E-3</v>
      </c>
      <c r="AP150">
        <v>-2.3E-2</v>
      </c>
      <c r="AQ150">
        <v>-7.7999999999999996E-3</v>
      </c>
      <c r="AR150">
        <v>-1.3899999999999999E-2</v>
      </c>
      <c r="AS150">
        <v>-7.4099999999999999E-2</v>
      </c>
      <c r="AU150">
        <v>-2.9499999999999998E-2</v>
      </c>
      <c r="AX150">
        <v>-2.5000000000000001E-2</v>
      </c>
      <c r="AY150">
        <v>5.4899999999999997E-2</v>
      </c>
      <c r="BA150">
        <v>-1.9400000000000001E-2</v>
      </c>
      <c r="BB150">
        <v>3.2800000000000003E-2</v>
      </c>
      <c r="BC150">
        <v>3.3599999999999998E-2</v>
      </c>
      <c r="BD150">
        <v>1.9400000000000001E-2</v>
      </c>
      <c r="BF150">
        <v>5.7000000000000002E-2</v>
      </c>
      <c r="BG150">
        <v>-2.93E-2</v>
      </c>
      <c r="BI150">
        <v>-3.56E-2</v>
      </c>
      <c r="BJ150">
        <v>-1.9699999999999999E-2</v>
      </c>
      <c r="BL150">
        <v>1.35E-2</v>
      </c>
      <c r="BP150">
        <v>-1.24E-2</v>
      </c>
      <c r="BS150">
        <v>4.0399999999999998E-2</v>
      </c>
      <c r="BT150">
        <v>1.66E-2</v>
      </c>
      <c r="BU150">
        <v>-6.8599999999999994E-2</v>
      </c>
      <c r="BX150">
        <v>6.4000000000000003E-3</v>
      </c>
      <c r="CD150">
        <v>-2.87E-2</v>
      </c>
      <c r="CF150">
        <v>-6.2199999999999998E-2</v>
      </c>
      <c r="CG150">
        <v>4.0000000000000001E-3</v>
      </c>
      <c r="CH150">
        <v>5.0500000000000003E-2</v>
      </c>
      <c r="CK150">
        <v>-4.65E-2</v>
      </c>
      <c r="CL150">
        <v>0.1166</v>
      </c>
      <c r="CM150">
        <v>2.7000000000000001E-3</v>
      </c>
      <c r="CN150">
        <v>-5.2299999999999999E-2</v>
      </c>
      <c r="CP150">
        <v>-7.4999999999999997E-3</v>
      </c>
      <c r="CR150">
        <v>-5.2999999999999999E-2</v>
      </c>
      <c r="CU150">
        <v>1.7500000000000002E-2</v>
      </c>
      <c r="CV150">
        <v>-2.1700000000000001E-2</v>
      </c>
      <c r="CW150">
        <v>4.0099999999999997E-2</v>
      </c>
      <c r="CX150">
        <v>-0.02</v>
      </c>
      <c r="CY150">
        <v>-7.9073170731707321E-3</v>
      </c>
      <c r="CZ150">
        <v>-3.2299999999999989E-3</v>
      </c>
    </row>
    <row r="151" spans="1:104" x14ac:dyDescent="0.25">
      <c r="A151" t="s">
        <v>150</v>
      </c>
      <c r="B151">
        <v>2.5999999999999999E-3</v>
      </c>
      <c r="C151">
        <v>-7.1999999999999998E-3</v>
      </c>
      <c r="D151">
        <v>2.12E-2</v>
      </c>
      <c r="E151">
        <v>-7.0000000000000001E-3</v>
      </c>
      <c r="F151">
        <v>8.6999999999999994E-3</v>
      </c>
      <c r="H151">
        <v>1.6299999999999999E-2</v>
      </c>
      <c r="J151">
        <v>-2.6100000000000002E-2</v>
      </c>
      <c r="L151">
        <v>-2.6700000000000002E-2</v>
      </c>
      <c r="M151">
        <v>-3.5999999999999999E-3</v>
      </c>
      <c r="N151">
        <v>9.5999999999999992E-3</v>
      </c>
      <c r="O151">
        <v>-1.5900000000000001E-2</v>
      </c>
      <c r="Q151">
        <v>4.3E-3</v>
      </c>
      <c r="U151">
        <v>-1.5299999999999999E-2</v>
      </c>
      <c r="W151">
        <v>-1.54E-2</v>
      </c>
      <c r="Y151">
        <v>-1.46E-2</v>
      </c>
      <c r="AA151">
        <v>3.5799999999999998E-2</v>
      </c>
      <c r="AB151">
        <v>3.5900000000000001E-2</v>
      </c>
      <c r="AC151">
        <v>-2.76E-2</v>
      </c>
      <c r="AF151">
        <v>-1.6500000000000001E-2</v>
      </c>
      <c r="AG151">
        <v>2.92E-2</v>
      </c>
      <c r="AH151">
        <v>1.9699999999999999E-2</v>
      </c>
      <c r="AI151">
        <v>-1.34E-2</v>
      </c>
      <c r="AK151">
        <v>4.4999999999999997E-3</v>
      </c>
      <c r="AL151">
        <v>4.9200000000000001E-2</v>
      </c>
      <c r="AM151">
        <v>3.1399999999999997E-2</v>
      </c>
      <c r="AN151">
        <v>2.93E-2</v>
      </c>
      <c r="AO151">
        <v>-2.7000000000000001E-3</v>
      </c>
      <c r="AP151">
        <v>1.2500000000000001E-2</v>
      </c>
      <c r="AQ151">
        <v>3.78E-2</v>
      </c>
      <c r="AR151">
        <v>-5.1999999999999998E-3</v>
      </c>
      <c r="AS151">
        <v>-3.56E-2</v>
      </c>
      <c r="AU151">
        <v>-3.1600000000000003E-2</v>
      </c>
      <c r="AX151">
        <v>1.38E-2</v>
      </c>
      <c r="AY151">
        <v>-2.2000000000000001E-3</v>
      </c>
      <c r="BA151">
        <v>-7.0999999999999994E-2</v>
      </c>
      <c r="BB151">
        <v>7.4000000000000003E-3</v>
      </c>
      <c r="BC151">
        <v>-9.4000000000000004E-3</v>
      </c>
      <c r="BD151">
        <v>-1.8499999999999999E-2</v>
      </c>
      <c r="BF151">
        <v>-1.9800000000000002E-2</v>
      </c>
      <c r="BG151">
        <v>-8.0999999999999996E-3</v>
      </c>
      <c r="BI151">
        <v>2.3699999999999999E-2</v>
      </c>
      <c r="BJ151">
        <v>-9.5999999999999992E-3</v>
      </c>
      <c r="BL151">
        <v>1.61E-2</v>
      </c>
      <c r="BM151">
        <v>1.2E-2</v>
      </c>
      <c r="BP151">
        <v>-2.0199999999999999E-2</v>
      </c>
      <c r="BS151">
        <v>-2.4299999999999999E-2</v>
      </c>
      <c r="BT151">
        <v>-2.47E-2</v>
      </c>
      <c r="BU151">
        <v>0.05</v>
      </c>
      <c r="BX151">
        <v>2.3099999999999999E-2</v>
      </c>
      <c r="CD151">
        <v>3.56E-2</v>
      </c>
      <c r="CF151">
        <v>3.2599999999999997E-2</v>
      </c>
      <c r="CG151">
        <v>-3.15E-2</v>
      </c>
      <c r="CH151">
        <v>1.5800000000000002E-2</v>
      </c>
      <c r="CK151">
        <v>2.06E-2</v>
      </c>
      <c r="CL151">
        <v>2.5700000000000001E-2</v>
      </c>
      <c r="CM151">
        <v>-1.2699999999999999E-2</v>
      </c>
      <c r="CN151">
        <v>-5.16E-2</v>
      </c>
      <c r="CP151">
        <v>5.1700000000000003E-2</v>
      </c>
      <c r="CR151">
        <v>-2.07E-2</v>
      </c>
      <c r="CU151">
        <v>3.6700000000000003E-2</v>
      </c>
      <c r="CV151">
        <v>1.4200000000000001E-2</v>
      </c>
      <c r="CW151">
        <v>3.1399999999999997E-2</v>
      </c>
      <c r="CX151">
        <v>1.52E-2</v>
      </c>
      <c r="CY151">
        <v>-3.0975609756097612E-4</v>
      </c>
      <c r="CZ151">
        <v>9.285714285714286E-3</v>
      </c>
    </row>
    <row r="152" spans="1:104" x14ac:dyDescent="0.25">
      <c r="A152" t="s">
        <v>151</v>
      </c>
      <c r="B152">
        <v>2.5999999999999999E-3</v>
      </c>
      <c r="C152">
        <v>-1.2500000000000001E-2</v>
      </c>
      <c r="D152">
        <v>-2.8E-3</v>
      </c>
      <c r="E152">
        <v>3.1300000000000001E-2</v>
      </c>
      <c r="F152">
        <v>-1.6799999999999999E-2</v>
      </c>
      <c r="H152">
        <v>2.8999999999999998E-3</v>
      </c>
      <c r="J152">
        <v>-5.5300000000000002E-2</v>
      </c>
      <c r="L152">
        <v>-7.7000000000000002E-3</v>
      </c>
      <c r="M152">
        <v>1.6E-2</v>
      </c>
      <c r="N152">
        <v>1.3299999999999999E-2</v>
      </c>
      <c r="O152">
        <v>1.1900000000000001E-2</v>
      </c>
      <c r="Q152">
        <v>5.2200000000000003E-2</v>
      </c>
      <c r="U152">
        <v>7.1999999999999998E-3</v>
      </c>
      <c r="W152">
        <v>-2.9700000000000001E-2</v>
      </c>
      <c r="Y152">
        <v>-1.2200000000000001E-2</v>
      </c>
      <c r="AA152">
        <v>-1.72E-2</v>
      </c>
      <c r="AB152">
        <v>1.5E-3</v>
      </c>
      <c r="AC152">
        <v>2.52E-2</v>
      </c>
      <c r="AF152">
        <v>4.7E-2</v>
      </c>
      <c r="AG152">
        <v>3.4299999999999997E-2</v>
      </c>
      <c r="AH152">
        <v>-8.6999999999999994E-3</v>
      </c>
      <c r="AI152">
        <v>6.3600000000000004E-2</v>
      </c>
      <c r="AK152">
        <v>-1.9300000000000001E-2</v>
      </c>
      <c r="AL152">
        <v>6.8999999999999999E-3</v>
      </c>
      <c r="AM152">
        <v>3.7999999999999999E-2</v>
      </c>
      <c r="AN152">
        <v>4.2999999999999997E-2</v>
      </c>
      <c r="AO152">
        <v>-2.0199999999999999E-2</v>
      </c>
      <c r="AP152">
        <v>-3.2000000000000001E-2</v>
      </c>
      <c r="AQ152">
        <v>-3.0999999999999999E-3</v>
      </c>
      <c r="AR152">
        <v>2.69E-2</v>
      </c>
      <c r="AS152">
        <v>5.4699999999999999E-2</v>
      </c>
      <c r="AU152">
        <v>-4.2099999999999999E-2</v>
      </c>
      <c r="AX152">
        <v>8.9999999999999993E-3</v>
      </c>
      <c r="AY152">
        <v>6.5000000000000002E-2</v>
      </c>
      <c r="BA152">
        <v>5.0000000000000001E-4</v>
      </c>
      <c r="BB152">
        <v>4.9399999999999999E-2</v>
      </c>
      <c r="BC152">
        <v>-1.9099999999999999E-2</v>
      </c>
      <c r="BD152">
        <v>4.0099999999999997E-2</v>
      </c>
      <c r="BF152">
        <v>-6.0000000000000001E-3</v>
      </c>
      <c r="BG152">
        <v>-6.3500000000000001E-2</v>
      </c>
      <c r="BI152">
        <v>1.43E-2</v>
      </c>
      <c r="BJ152">
        <v>6.1000000000000004E-3</v>
      </c>
      <c r="BL152">
        <v>6.0000000000000001E-3</v>
      </c>
      <c r="BM152">
        <v>9.4000000000000004E-3</v>
      </c>
      <c r="BP152">
        <v>-1.1900000000000001E-2</v>
      </c>
      <c r="BS152">
        <v>-4.5999999999999999E-3</v>
      </c>
      <c r="BT152">
        <v>-8.9999999999999993E-3</v>
      </c>
      <c r="BU152">
        <v>-6.8999999999999999E-3</v>
      </c>
      <c r="BX152">
        <v>3.49E-2</v>
      </c>
      <c r="CD152">
        <v>-1.09E-2</v>
      </c>
      <c r="CF152">
        <v>-1.32E-2</v>
      </c>
      <c r="CG152">
        <v>4.48E-2</v>
      </c>
      <c r="CH152">
        <v>2.6800000000000001E-2</v>
      </c>
      <c r="CK152">
        <v>-1.9E-3</v>
      </c>
      <c r="CL152">
        <v>-3.1600000000000003E-2</v>
      </c>
      <c r="CM152">
        <v>0.03</v>
      </c>
      <c r="CN152">
        <v>5.6399999999999999E-2</v>
      </c>
      <c r="CP152">
        <v>6.1999999999999998E-3</v>
      </c>
      <c r="CR152">
        <v>-3.8399999999999997E-2</v>
      </c>
      <c r="CU152">
        <v>2.8000000000000001E-2</v>
      </c>
      <c r="CV152">
        <v>1.29E-2</v>
      </c>
      <c r="CW152">
        <v>-4.1500000000000002E-2</v>
      </c>
      <c r="CX152">
        <v>7.5999999999999998E-2</v>
      </c>
      <c r="CY152">
        <v>7.1243902439024386E-3</v>
      </c>
      <c r="CZ152">
        <v>7.690476190476192E-3</v>
      </c>
    </row>
    <row r="153" spans="1:104" x14ac:dyDescent="0.25">
      <c r="A153" t="s">
        <v>152</v>
      </c>
      <c r="B153">
        <v>2.5999999999999999E-3</v>
      </c>
      <c r="C153">
        <v>-1.3899999999999999E-2</v>
      </c>
      <c r="D153">
        <v>-1.8700000000000001E-2</v>
      </c>
      <c r="E153">
        <v>-4.5900000000000003E-2</v>
      </c>
      <c r="F153">
        <v>6.3E-3</v>
      </c>
      <c r="H153">
        <v>1.6500000000000001E-2</v>
      </c>
      <c r="J153">
        <v>5.11E-2</v>
      </c>
      <c r="L153">
        <v>-8.0000000000000002E-3</v>
      </c>
      <c r="M153">
        <v>-2.0500000000000001E-2</v>
      </c>
      <c r="N153">
        <v>-2.29E-2</v>
      </c>
      <c r="O153">
        <v>-2.9000000000000001E-2</v>
      </c>
      <c r="Q153">
        <v>1.04E-2</v>
      </c>
      <c r="U153">
        <v>-6.4000000000000003E-3</v>
      </c>
      <c r="W153">
        <v>2.0000000000000001E-4</v>
      </c>
      <c r="Y153">
        <v>3.6400000000000002E-2</v>
      </c>
      <c r="AA153">
        <v>-3.04E-2</v>
      </c>
      <c r="AB153">
        <v>-3.0000000000000001E-3</v>
      </c>
      <c r="AC153">
        <v>-2.1299999999999999E-2</v>
      </c>
      <c r="AF153">
        <v>3.6999999999999998E-2</v>
      </c>
      <c r="AG153">
        <v>-4.7999999999999996E-3</v>
      </c>
      <c r="AH153">
        <v>5.91E-2</v>
      </c>
      <c r="AI153">
        <v>0.1052</v>
      </c>
      <c r="AK153">
        <v>3.2099999999999997E-2</v>
      </c>
      <c r="AL153">
        <v>-7.1400000000000005E-2</v>
      </c>
      <c r="AM153">
        <v>8.0000000000000004E-4</v>
      </c>
      <c r="AN153">
        <v>-3.7499999999999999E-2</v>
      </c>
      <c r="AO153">
        <v>-4.9099999999999998E-2</v>
      </c>
      <c r="AP153">
        <v>-3.8899999999999997E-2</v>
      </c>
      <c r="AQ153">
        <v>4.5400000000000003E-2</v>
      </c>
      <c r="AR153">
        <v>1.95E-2</v>
      </c>
      <c r="AS153">
        <v>-3.9100000000000003E-2</v>
      </c>
      <c r="AU153">
        <v>8.2299999999999998E-2</v>
      </c>
      <c r="AX153">
        <v>2.06E-2</v>
      </c>
      <c r="AY153">
        <v>3.1899999999999998E-2</v>
      </c>
      <c r="BA153">
        <v>1.3599999999999999E-2</v>
      </c>
      <c r="BB153">
        <v>-8.2900000000000001E-2</v>
      </c>
      <c r="BC153">
        <v>-1.2699999999999999E-2</v>
      </c>
      <c r="BD153">
        <v>0</v>
      </c>
      <c r="BF153">
        <v>5.0200000000000002E-2</v>
      </c>
      <c r="BG153">
        <v>-7.7399999999999997E-2</v>
      </c>
      <c r="BI153">
        <v>-4.1999999999999997E-3</v>
      </c>
      <c r="BJ153">
        <v>3.9199999999999999E-2</v>
      </c>
      <c r="BL153">
        <v>3.0099999999999998E-2</v>
      </c>
      <c r="BM153">
        <v>-1.1000000000000001E-3</v>
      </c>
      <c r="BP153">
        <v>3.4099999999999998E-2</v>
      </c>
      <c r="BS153">
        <v>-1.5100000000000001E-2</v>
      </c>
      <c r="BT153">
        <v>-9.2799999999999994E-2</v>
      </c>
      <c r="BU153">
        <v>4.2700000000000002E-2</v>
      </c>
      <c r="BX153">
        <v>-1.29E-2</v>
      </c>
      <c r="CD153">
        <v>-3.1099999999999999E-2</v>
      </c>
      <c r="CF153">
        <v>-0.1158</v>
      </c>
      <c r="CG153">
        <v>-6.2300000000000001E-2</v>
      </c>
      <c r="CH153">
        <v>-1.5699999999999999E-2</v>
      </c>
      <c r="CK153">
        <v>-2.6599999999999999E-2</v>
      </c>
      <c r="CL153">
        <v>9.7999999999999997E-3</v>
      </c>
      <c r="CM153">
        <v>4.8599999999999997E-2</v>
      </c>
      <c r="CN153">
        <v>-3.3300000000000003E-2</v>
      </c>
      <c r="CP153">
        <v>-6.5699999999999995E-2</v>
      </c>
      <c r="CR153">
        <v>-2.9600000000000001E-2</v>
      </c>
      <c r="CU153">
        <v>-1.9599999999999999E-2</v>
      </c>
      <c r="CV153">
        <v>-1.54E-2</v>
      </c>
      <c r="CW153">
        <v>-2.3800000000000002E-2</v>
      </c>
      <c r="CX153">
        <v>-2.0199999999999999E-2</v>
      </c>
      <c r="CY153">
        <v>4.8292682926829222E-4</v>
      </c>
      <c r="CZ153">
        <v>-1.9795238095238098E-2</v>
      </c>
    </row>
    <row r="154" spans="1:104" x14ac:dyDescent="0.25">
      <c r="A154" t="s">
        <v>153</v>
      </c>
      <c r="B154">
        <v>2.2000000000000001E-3</v>
      </c>
      <c r="C154">
        <v>-3.1300000000000001E-2</v>
      </c>
      <c r="D154">
        <v>-4.3700000000000003E-2</v>
      </c>
      <c r="E154">
        <v>-3.1800000000000002E-2</v>
      </c>
      <c r="F154">
        <v>3.0300000000000001E-2</v>
      </c>
      <c r="H154">
        <v>-1.9099999999999999E-2</v>
      </c>
      <c r="J154">
        <v>-2.6499999999999999E-2</v>
      </c>
      <c r="L154">
        <v>5.1499999999999997E-2</v>
      </c>
      <c r="M154">
        <v>-3.0200000000000001E-2</v>
      </c>
      <c r="N154">
        <v>-2.4899999999999999E-2</v>
      </c>
      <c r="O154">
        <v>-1.01E-2</v>
      </c>
      <c r="Q154">
        <v>-5.1799999999999999E-2</v>
      </c>
      <c r="U154">
        <v>-2.0500000000000001E-2</v>
      </c>
      <c r="W154">
        <v>-1.03E-2</v>
      </c>
      <c r="Y154">
        <v>-2.0999999999999999E-3</v>
      </c>
      <c r="AA154">
        <v>-3.5999999999999999E-3</v>
      </c>
      <c r="AB154">
        <v>1.7000000000000001E-2</v>
      </c>
      <c r="AC154">
        <v>-3.8999999999999998E-3</v>
      </c>
      <c r="AF154">
        <v>-2.4500000000000001E-2</v>
      </c>
      <c r="AG154">
        <v>-4.4000000000000003E-3</v>
      </c>
      <c r="AH154">
        <v>1.78E-2</v>
      </c>
      <c r="AI154">
        <v>-1.8700000000000001E-2</v>
      </c>
      <c r="AK154">
        <v>-3.5200000000000002E-2</v>
      </c>
      <c r="AL154">
        <v>1.8200000000000001E-2</v>
      </c>
      <c r="AM154">
        <v>3.9899999999999998E-2</v>
      </c>
      <c r="AN154">
        <v>-3.0200000000000001E-2</v>
      </c>
      <c r="AO154">
        <v>-4.4400000000000002E-2</v>
      </c>
      <c r="AP154">
        <v>-1.24E-2</v>
      </c>
      <c r="AQ154">
        <v>6.0400000000000002E-2</v>
      </c>
      <c r="AR154">
        <v>-2.2800000000000001E-2</v>
      </c>
      <c r="AS154">
        <v>4.0399999999999998E-2</v>
      </c>
      <c r="AU154">
        <v>4.0800000000000003E-2</v>
      </c>
      <c r="AX154">
        <v>3.27E-2</v>
      </c>
      <c r="AY154">
        <v>-4.0800000000000003E-2</v>
      </c>
      <c r="BA154">
        <v>3.5900000000000001E-2</v>
      </c>
      <c r="BB154">
        <v>-3.0999999999999999E-3</v>
      </c>
      <c r="BC154">
        <v>-4.7999999999999996E-3</v>
      </c>
      <c r="BD154">
        <v>-5.7999999999999996E-3</v>
      </c>
      <c r="BF154">
        <v>3.7400000000000003E-2</v>
      </c>
      <c r="BG154">
        <v>5.4000000000000003E-3</v>
      </c>
      <c r="BI154">
        <v>9.7000000000000003E-3</v>
      </c>
      <c r="BJ154">
        <v>-3.0000000000000001E-3</v>
      </c>
      <c r="BL154">
        <v>-2.01E-2</v>
      </c>
      <c r="BM154">
        <v>8.0999999999999996E-3</v>
      </c>
      <c r="BP154">
        <v>1.0500000000000001E-2</v>
      </c>
      <c r="BS154">
        <v>6.4500000000000002E-2</v>
      </c>
      <c r="BT154">
        <v>-8.3900000000000002E-2</v>
      </c>
      <c r="BU154">
        <v>-8.6999999999999994E-3</v>
      </c>
      <c r="BX154">
        <v>2.69E-2</v>
      </c>
      <c r="CD154">
        <v>-5.4000000000000003E-3</v>
      </c>
      <c r="CF154">
        <v>2.3400000000000001E-2</v>
      </c>
      <c r="CG154">
        <v>2.63E-2</v>
      </c>
      <c r="CH154">
        <v>-1.34E-2</v>
      </c>
      <c r="CK154">
        <v>3.8699999999999998E-2</v>
      </c>
      <c r="CL154">
        <v>7.4700000000000003E-2</v>
      </c>
      <c r="CM154">
        <v>-2.5000000000000001E-3</v>
      </c>
      <c r="CN154">
        <v>-9.1999999999999998E-3</v>
      </c>
      <c r="CP154">
        <v>-5.8700000000000002E-2</v>
      </c>
      <c r="CR154">
        <v>-1.2E-2</v>
      </c>
      <c r="CU154">
        <v>-2.0000000000000001E-4</v>
      </c>
      <c r="CV154">
        <v>2.2800000000000001E-2</v>
      </c>
      <c r="CW154">
        <v>5.1400000000000001E-2</v>
      </c>
      <c r="CX154">
        <v>3.2800000000000003E-2</v>
      </c>
      <c r="CY154">
        <v>-2.987804878048781E-3</v>
      </c>
      <c r="CZ154">
        <v>7.9047619047619058E-3</v>
      </c>
    </row>
    <row r="155" spans="1:104" x14ac:dyDescent="0.25">
      <c r="A155" t="s">
        <v>154</v>
      </c>
      <c r="B155">
        <v>2.5999999999999999E-3</v>
      </c>
      <c r="C155">
        <v>1.38E-2</v>
      </c>
      <c r="D155">
        <v>-1.04E-2</v>
      </c>
      <c r="E155">
        <v>8.0000000000000002E-3</v>
      </c>
      <c r="F155">
        <v>-1.43E-2</v>
      </c>
      <c r="H155">
        <v>4.41E-2</v>
      </c>
      <c r="J155">
        <v>-2.06E-2</v>
      </c>
      <c r="L155">
        <v>4.1399999999999999E-2</v>
      </c>
      <c r="M155">
        <v>-1.41E-2</v>
      </c>
      <c r="N155">
        <v>3.5999999999999999E-3</v>
      </c>
      <c r="O155">
        <v>5.9999999999999995E-4</v>
      </c>
      <c r="Q155">
        <v>8.6999999999999994E-3</v>
      </c>
      <c r="U155">
        <v>1.7299999999999999E-2</v>
      </c>
      <c r="W155">
        <v>4.9000000000000002E-2</v>
      </c>
      <c r="Y155">
        <v>-4.3200000000000002E-2</v>
      </c>
      <c r="AA155">
        <v>1.4E-3</v>
      </c>
      <c r="AB155">
        <v>-5.3400000000000003E-2</v>
      </c>
      <c r="AC155">
        <v>1.5900000000000001E-2</v>
      </c>
      <c r="AF155">
        <v>2.9600000000000001E-2</v>
      </c>
      <c r="AG155">
        <v>-1.2999999999999999E-3</v>
      </c>
      <c r="AH155">
        <v>4.5699999999999998E-2</v>
      </c>
      <c r="AI155">
        <v>3.9399999999999998E-2</v>
      </c>
      <c r="AK155">
        <v>-1.9E-3</v>
      </c>
      <c r="AL155">
        <v>3.78E-2</v>
      </c>
      <c r="AM155">
        <v>5.4999999999999997E-3</v>
      </c>
      <c r="AN155">
        <v>-7.7000000000000002E-3</v>
      </c>
      <c r="AO155">
        <v>2.6599999999999999E-2</v>
      </c>
      <c r="AP155">
        <v>-1.29E-2</v>
      </c>
      <c r="AQ155">
        <v>1.12E-2</v>
      </c>
      <c r="AR155">
        <v>-1.8100000000000002E-2</v>
      </c>
      <c r="AS155">
        <v>-4.7300000000000002E-2</v>
      </c>
      <c r="AU155">
        <v>7.3200000000000001E-2</v>
      </c>
      <c r="AX155">
        <v>7.1000000000000004E-3</v>
      </c>
      <c r="AY155">
        <v>-4.02E-2</v>
      </c>
      <c r="BA155">
        <v>7.6E-3</v>
      </c>
      <c r="BB155">
        <v>-8.2299999999999998E-2</v>
      </c>
      <c r="BC155">
        <v>4.9599999999999998E-2</v>
      </c>
      <c r="BD155">
        <v>5.67E-2</v>
      </c>
      <c r="BF155">
        <v>7.7499999999999999E-2</v>
      </c>
      <c r="BG155">
        <v>6.7999999999999996E-3</v>
      </c>
      <c r="BI155">
        <v>1.9599999999999999E-2</v>
      </c>
      <c r="BJ155">
        <v>3.2599999999999997E-2</v>
      </c>
      <c r="BL155">
        <v>-1.6E-2</v>
      </c>
      <c r="BM155">
        <v>-1.7299999999999999E-2</v>
      </c>
      <c r="BP155">
        <v>1.5900000000000001E-2</v>
      </c>
      <c r="BS155">
        <v>0.05</v>
      </c>
      <c r="BT155">
        <v>-8.5000000000000006E-3</v>
      </c>
      <c r="BU155">
        <v>-1.09E-2</v>
      </c>
      <c r="BX155">
        <v>3.1199999999999999E-2</v>
      </c>
      <c r="CD155">
        <v>-2.23E-2</v>
      </c>
      <c r="CF155">
        <v>3.5000000000000001E-3</v>
      </c>
      <c r="CG155">
        <v>-4.5499999999999999E-2</v>
      </c>
      <c r="CH155">
        <v>2.7400000000000001E-2</v>
      </c>
      <c r="CK155">
        <v>8.0000000000000002E-3</v>
      </c>
      <c r="CL155">
        <v>7.8799999999999995E-2</v>
      </c>
      <c r="CM155">
        <v>2.69E-2</v>
      </c>
      <c r="CN155">
        <v>5.3499999999999999E-2</v>
      </c>
      <c r="CP155">
        <v>2.1299999999999999E-2</v>
      </c>
      <c r="CR155">
        <v>-3.7000000000000002E-3</v>
      </c>
      <c r="CU155">
        <v>7.1000000000000004E-3</v>
      </c>
      <c r="CV155">
        <v>-4.0099999999999997E-2</v>
      </c>
      <c r="CW155">
        <v>-2.0999999999999999E-3</v>
      </c>
      <c r="CX155">
        <v>-1.38E-2</v>
      </c>
      <c r="CY155">
        <v>8.8439024390243905E-3</v>
      </c>
      <c r="CZ155">
        <v>6.8285714285714304E-3</v>
      </c>
    </row>
    <row r="156" spans="1:104" x14ac:dyDescent="0.25">
      <c r="A156" t="s">
        <v>155</v>
      </c>
      <c r="B156">
        <v>2.5999999999999999E-3</v>
      </c>
      <c r="C156">
        <v>-2.8999999999999998E-3</v>
      </c>
      <c r="D156">
        <v>-1.7000000000000001E-2</v>
      </c>
      <c r="E156">
        <v>-4.19E-2</v>
      </c>
      <c r="F156">
        <v>9.1000000000000004E-3</v>
      </c>
      <c r="H156">
        <v>1.54E-2</v>
      </c>
      <c r="J156">
        <v>2.8899999999999999E-2</v>
      </c>
      <c r="L156">
        <v>2.12E-2</v>
      </c>
      <c r="M156">
        <v>3.0800000000000001E-2</v>
      </c>
      <c r="N156">
        <v>-2.5499999999999998E-2</v>
      </c>
      <c r="O156">
        <v>-6.08E-2</v>
      </c>
      <c r="Q156">
        <v>-1.84E-2</v>
      </c>
      <c r="U156">
        <v>-3.2599999999999997E-2</v>
      </c>
      <c r="W156">
        <v>1.9699999999999999E-2</v>
      </c>
      <c r="Y156">
        <v>6.2399999999999997E-2</v>
      </c>
      <c r="AA156">
        <v>-1.8599999999999998E-2</v>
      </c>
      <c r="AB156">
        <v>-3.3399999999999999E-2</v>
      </c>
      <c r="AC156">
        <v>1.4200000000000001E-2</v>
      </c>
      <c r="AF156">
        <v>-4.3299999999999998E-2</v>
      </c>
      <c r="AG156">
        <v>-3.2099999999999997E-2</v>
      </c>
      <c r="AH156">
        <v>1.61E-2</v>
      </c>
      <c r="AI156">
        <v>-0.1288</v>
      </c>
      <c r="AK156">
        <v>-2.9999999999999997E-4</v>
      </c>
      <c r="AL156">
        <v>-1.6999999999999999E-3</v>
      </c>
      <c r="AM156">
        <v>-2.86E-2</v>
      </c>
      <c r="AN156">
        <v>-6.1199999999999997E-2</v>
      </c>
      <c r="AO156">
        <v>3.5799999999999998E-2</v>
      </c>
      <c r="AP156">
        <v>-4.07E-2</v>
      </c>
      <c r="AQ156">
        <v>1.14E-2</v>
      </c>
      <c r="AR156">
        <v>1.26E-2</v>
      </c>
      <c r="AS156">
        <v>1.41E-2</v>
      </c>
      <c r="AU156">
        <v>8.3299999999999999E-2</v>
      </c>
      <c r="AX156">
        <v>1E-4</v>
      </c>
      <c r="AY156">
        <v>-1.9199999999999998E-2</v>
      </c>
      <c r="BA156">
        <v>2.98E-2</v>
      </c>
      <c r="BB156">
        <v>6.1000000000000004E-3</v>
      </c>
      <c r="BC156">
        <v>-1.2200000000000001E-2</v>
      </c>
      <c r="BD156">
        <v>-8.0000000000000004E-4</v>
      </c>
      <c r="BF156">
        <v>2.3400000000000001E-2</v>
      </c>
      <c r="BG156">
        <v>3.6299999999999999E-2</v>
      </c>
      <c r="BI156">
        <v>1.2999999999999999E-2</v>
      </c>
      <c r="BJ156">
        <v>1.77E-2</v>
      </c>
      <c r="BL156">
        <v>-2.2000000000000001E-3</v>
      </c>
      <c r="BM156">
        <v>7.4000000000000003E-3</v>
      </c>
      <c r="BP156">
        <v>1.72E-2</v>
      </c>
      <c r="BT156">
        <v>-7.9299999999999995E-2</v>
      </c>
      <c r="BU156">
        <v>-3.5900000000000001E-2</v>
      </c>
      <c r="BX156">
        <v>2.01E-2</v>
      </c>
      <c r="CD156">
        <v>-1.7299999999999999E-2</v>
      </c>
      <c r="CF156">
        <v>5.3400000000000003E-2</v>
      </c>
      <c r="CG156">
        <v>6.2799999999999995E-2</v>
      </c>
      <c r="CH156">
        <v>8.6499999999999994E-2</v>
      </c>
      <c r="CK156">
        <v>-5.7000000000000002E-3</v>
      </c>
      <c r="CL156">
        <v>-3.56E-2</v>
      </c>
      <c r="CM156">
        <v>3.0700000000000002E-2</v>
      </c>
      <c r="CN156">
        <v>-6.08E-2</v>
      </c>
      <c r="CP156">
        <v>-3.2199999999999999E-2</v>
      </c>
      <c r="CR156">
        <v>2.81E-2</v>
      </c>
      <c r="CU156">
        <v>-6.4000000000000003E-3</v>
      </c>
      <c r="CV156">
        <v>-9.7999999999999997E-3</v>
      </c>
      <c r="CW156">
        <v>4.3799999999999999E-2</v>
      </c>
      <c r="CY156">
        <v>-2.892682926829268E-3</v>
      </c>
      <c r="CZ156">
        <v>3.4105263157894719E-3</v>
      </c>
    </row>
    <row r="157" spans="1:104" x14ac:dyDescent="0.25">
      <c r="A157" t="s">
        <v>156</v>
      </c>
      <c r="B157">
        <v>2.2000000000000001E-3</v>
      </c>
      <c r="C157">
        <v>-7.9000000000000008E-3</v>
      </c>
      <c r="D157">
        <v>1.0200000000000001E-2</v>
      </c>
      <c r="E157">
        <v>-1.29E-2</v>
      </c>
      <c r="F157">
        <v>-3.0099999999999998E-2</v>
      </c>
      <c r="H157">
        <v>1.8100000000000002E-2</v>
      </c>
      <c r="J157">
        <v>5.7799999999999997E-2</v>
      </c>
      <c r="L157">
        <v>-1.8E-3</v>
      </c>
      <c r="M157">
        <v>-2.69E-2</v>
      </c>
      <c r="N157">
        <v>-6.0000000000000001E-3</v>
      </c>
      <c r="O157">
        <v>-1.7299999999999999E-2</v>
      </c>
      <c r="Q157">
        <v>5.1299999999999998E-2</v>
      </c>
      <c r="U157">
        <v>1.4E-3</v>
      </c>
      <c r="W157">
        <v>-1.0500000000000001E-2</v>
      </c>
      <c r="Y157">
        <v>-1.5699999999999999E-2</v>
      </c>
      <c r="AA157">
        <v>4.7000000000000002E-3</v>
      </c>
      <c r="AB157">
        <v>-1.7500000000000002E-2</v>
      </c>
      <c r="AC157">
        <v>2.41E-2</v>
      </c>
      <c r="AF157">
        <v>3.5099999999999999E-2</v>
      </c>
      <c r="AG157">
        <v>4.0000000000000002E-4</v>
      </c>
      <c r="AH157">
        <v>0.01</v>
      </c>
      <c r="AI157">
        <v>-5.6800000000000003E-2</v>
      </c>
      <c r="AK157">
        <v>2E-3</v>
      </c>
      <c r="AL157">
        <v>4.5199999999999997E-2</v>
      </c>
      <c r="AM157">
        <v>3.2899999999999999E-2</v>
      </c>
      <c r="AN157">
        <v>-2.3E-3</v>
      </c>
      <c r="AO157">
        <v>-1.0999999999999999E-2</v>
      </c>
      <c r="AP157">
        <v>4.3999999999999997E-2</v>
      </c>
      <c r="AQ157">
        <v>4.5499999999999999E-2</v>
      </c>
      <c r="AR157">
        <v>3.7900000000000003E-2</v>
      </c>
      <c r="AS157">
        <v>1.41E-2</v>
      </c>
      <c r="AU157">
        <v>-0.1211</v>
      </c>
      <c r="AX157">
        <v>2.46E-2</v>
      </c>
      <c r="AY157">
        <v>5.6000000000000001E-2</v>
      </c>
      <c r="BA157">
        <v>-4.8999999999999998E-3</v>
      </c>
      <c r="BB157">
        <v>4.0000000000000001E-3</v>
      </c>
      <c r="BC157">
        <v>8.7800000000000003E-2</v>
      </c>
      <c r="BD157">
        <v>4.4000000000000003E-3</v>
      </c>
      <c r="BF157">
        <v>-1.1299999999999999E-2</v>
      </c>
      <c r="BG157">
        <v>-5.0000000000000001E-3</v>
      </c>
      <c r="BI157">
        <v>5.57E-2</v>
      </c>
      <c r="BJ157">
        <v>-0.02</v>
      </c>
      <c r="BL157">
        <v>-8.8000000000000005E-3</v>
      </c>
      <c r="BM157">
        <v>2.1399999999999999E-2</v>
      </c>
      <c r="BP157">
        <v>4.1399999999999999E-2</v>
      </c>
      <c r="BT157">
        <v>0.1009</v>
      </c>
      <c r="BU157">
        <v>4.53E-2</v>
      </c>
      <c r="BX157">
        <v>7.0000000000000001E-3</v>
      </c>
      <c r="CD157">
        <v>-2.5100000000000001E-2</v>
      </c>
      <c r="CF157">
        <v>3.7900000000000003E-2</v>
      </c>
      <c r="CG157">
        <v>-5.1999999999999998E-2</v>
      </c>
      <c r="CH157">
        <v>4.9000000000000002E-2</v>
      </c>
      <c r="CK157">
        <v>1.04E-2</v>
      </c>
      <c r="CL157">
        <v>1.49E-2</v>
      </c>
      <c r="CM157">
        <v>4.1099999999999998E-2</v>
      </c>
      <c r="CN157">
        <v>7.1499999999999994E-2</v>
      </c>
      <c r="CP157">
        <v>3.2899999999999999E-2</v>
      </c>
      <c r="CR157">
        <v>-2.1299999999999999E-2</v>
      </c>
      <c r="CU157">
        <v>1.66E-2</v>
      </c>
      <c r="CV157">
        <v>2.6100000000000002E-2</v>
      </c>
      <c r="CW157">
        <v>6.0000000000000001E-3</v>
      </c>
      <c r="CY157">
        <v>7.0292682926829273E-3</v>
      </c>
      <c r="CZ157">
        <v>2.185263157894737E-2</v>
      </c>
    </row>
    <row r="158" spans="1:104" x14ac:dyDescent="0.25">
      <c r="A158" t="s">
        <v>157</v>
      </c>
      <c r="B158">
        <v>3.3E-3</v>
      </c>
      <c r="C158">
        <v>6.9400000000000003E-2</v>
      </c>
      <c r="D158">
        <v>9.4000000000000004E-3</v>
      </c>
      <c r="E158">
        <v>1.9599999999999999E-2</v>
      </c>
      <c r="F158">
        <v>4.24E-2</v>
      </c>
      <c r="H158">
        <v>-1.29E-2</v>
      </c>
      <c r="J158">
        <v>-3.8699999999999998E-2</v>
      </c>
      <c r="L158">
        <v>3.1300000000000001E-2</v>
      </c>
      <c r="M158">
        <v>-6.4999999999999997E-3</v>
      </c>
      <c r="N158">
        <v>2.8500000000000001E-2</v>
      </c>
      <c r="O158">
        <v>3.7900000000000003E-2</v>
      </c>
      <c r="Q158">
        <v>1.41E-2</v>
      </c>
      <c r="U158">
        <v>-3.2000000000000002E-3</v>
      </c>
      <c r="W158">
        <v>2.5100000000000001E-2</v>
      </c>
      <c r="Y158">
        <v>1.5E-3</v>
      </c>
      <c r="AA158">
        <v>4.4499999999999998E-2</v>
      </c>
      <c r="AB158">
        <v>-7.4000000000000003E-3</v>
      </c>
      <c r="AC158">
        <v>2.0500000000000001E-2</v>
      </c>
      <c r="AF158">
        <v>-9.1999999999999998E-3</v>
      </c>
      <c r="AG158">
        <v>3.5299999999999998E-2</v>
      </c>
      <c r="AH158">
        <v>7.0000000000000007E-2</v>
      </c>
      <c r="AI158">
        <v>1.6E-2</v>
      </c>
      <c r="AK158">
        <v>2.2700000000000001E-2</v>
      </c>
      <c r="AL158">
        <v>-3.7600000000000001E-2</v>
      </c>
      <c r="AM158">
        <v>3.8699999999999998E-2</v>
      </c>
      <c r="AN158">
        <v>2.8199999999999999E-2</v>
      </c>
      <c r="AO158">
        <v>-1.6299999999999999E-2</v>
      </c>
      <c r="AP158">
        <v>-1E-4</v>
      </c>
      <c r="AQ158">
        <v>3.4299999999999997E-2</v>
      </c>
      <c r="AR158">
        <v>3.6499999999999998E-2</v>
      </c>
      <c r="AS158">
        <v>1.4999999999999999E-2</v>
      </c>
      <c r="AU158">
        <v>2.58E-2</v>
      </c>
      <c r="AX158">
        <v>9.3200000000000005E-2</v>
      </c>
      <c r="AY158">
        <v>-1.0800000000000001E-2</v>
      </c>
      <c r="BA158">
        <v>-2.5000000000000001E-3</v>
      </c>
      <c r="BB158">
        <v>6.9900000000000004E-2</v>
      </c>
      <c r="BC158">
        <v>1.7600000000000001E-2</v>
      </c>
      <c r="BD158">
        <v>4.8099999999999997E-2</v>
      </c>
      <c r="BF158">
        <v>0.1028</v>
      </c>
      <c r="BG158">
        <v>-4.3499999999999997E-2</v>
      </c>
      <c r="BI158">
        <v>1.3299999999999999E-2</v>
      </c>
      <c r="BJ158">
        <v>-2.0899999999999998E-2</v>
      </c>
      <c r="BL158">
        <v>2.6499999999999999E-2</v>
      </c>
      <c r="BM158">
        <v>1.5699999999999999E-2</v>
      </c>
      <c r="BP158">
        <v>-2.4799999999999999E-2</v>
      </c>
      <c r="BT158">
        <v>-8.9300000000000004E-2</v>
      </c>
      <c r="BU158">
        <v>-6.2100000000000002E-2</v>
      </c>
      <c r="BX158">
        <v>1.84E-2</v>
      </c>
      <c r="CD158">
        <v>3.9100000000000003E-2</v>
      </c>
      <c r="CF158">
        <v>-4.0899999999999999E-2</v>
      </c>
      <c r="CG158">
        <v>4.2799999999999998E-2</v>
      </c>
      <c r="CH158">
        <v>5.6800000000000003E-2</v>
      </c>
      <c r="CK158">
        <v>-1.5599999999999999E-2</v>
      </c>
      <c r="CL158">
        <v>-6.3700000000000007E-2</v>
      </c>
      <c r="CM158">
        <v>1.9599999999999999E-2</v>
      </c>
      <c r="CN158">
        <v>6.1000000000000004E-3</v>
      </c>
      <c r="CP158">
        <v>2.2700000000000001E-2</v>
      </c>
      <c r="CR158">
        <v>1.04E-2</v>
      </c>
      <c r="CU158">
        <v>2.4299999999999999E-2</v>
      </c>
      <c r="CV158">
        <v>2.9999999999999997E-4</v>
      </c>
      <c r="CW158">
        <v>-2.3400000000000001E-2</v>
      </c>
      <c r="CY158">
        <v>1.9560975609756101E-2</v>
      </c>
      <c r="CZ158">
        <v>-1.952631578947369E-3</v>
      </c>
    </row>
    <row r="159" spans="1:104" x14ac:dyDescent="0.25">
      <c r="A159" t="s">
        <v>158</v>
      </c>
      <c r="B159">
        <v>2.7000000000000001E-3</v>
      </c>
      <c r="C159">
        <v>9.3799999999999994E-2</v>
      </c>
      <c r="D159">
        <v>1.9599999999999999E-2</v>
      </c>
      <c r="E159">
        <v>-2.87E-2</v>
      </c>
      <c r="F159">
        <v>5.3E-3</v>
      </c>
      <c r="H159">
        <v>3.49E-2</v>
      </c>
      <c r="J159">
        <v>-2.12E-2</v>
      </c>
      <c r="L159">
        <v>-1.8599999999999998E-2</v>
      </c>
      <c r="M159">
        <v>3.85E-2</v>
      </c>
      <c r="N159">
        <v>-2.9999999999999997E-4</v>
      </c>
      <c r="O159">
        <v>-2.07E-2</v>
      </c>
      <c r="Q159">
        <v>-3.8800000000000001E-2</v>
      </c>
      <c r="U159">
        <v>1.12E-2</v>
      </c>
      <c r="W159">
        <v>4.0500000000000001E-2</v>
      </c>
      <c r="Y159">
        <v>4.41E-2</v>
      </c>
      <c r="AA159">
        <v>-2.92E-2</v>
      </c>
      <c r="AB159">
        <v>-2.2800000000000001E-2</v>
      </c>
      <c r="AC159">
        <v>-6.9999999999999999E-4</v>
      </c>
      <c r="AF159">
        <v>1.5299999999999999E-2</v>
      </c>
      <c r="AG159">
        <v>-2.5999999999999999E-3</v>
      </c>
      <c r="AH159">
        <v>2.0199999999999999E-2</v>
      </c>
      <c r="AI159">
        <v>-4.9299999999999997E-2</v>
      </c>
      <c r="AK159">
        <v>-1.3599999999999999E-2</v>
      </c>
      <c r="AL159">
        <v>-3.0200000000000001E-2</v>
      </c>
      <c r="AM159">
        <v>6.4999999999999997E-3</v>
      </c>
      <c r="AN159">
        <v>-4.1599999999999998E-2</v>
      </c>
      <c r="AO159">
        <v>-3.9300000000000002E-2</v>
      </c>
      <c r="AP159">
        <v>-7.4000000000000003E-3</v>
      </c>
      <c r="AQ159">
        <v>1.0800000000000001E-2</v>
      </c>
      <c r="AR159">
        <v>-1.34E-2</v>
      </c>
      <c r="AS159">
        <v>7.9399999999999998E-2</v>
      </c>
      <c r="AU159">
        <v>-2.4500000000000001E-2</v>
      </c>
      <c r="AX159">
        <v>-8.1199999999999994E-2</v>
      </c>
      <c r="AY159">
        <v>-5.7099999999999998E-2</v>
      </c>
      <c r="BA159">
        <v>2.9700000000000001E-2</v>
      </c>
      <c r="BB159">
        <v>3.61E-2</v>
      </c>
      <c r="BC159">
        <v>5.9900000000000002E-2</v>
      </c>
      <c r="BD159">
        <v>-4.58E-2</v>
      </c>
      <c r="BF159">
        <v>3.44E-2</v>
      </c>
      <c r="BG159">
        <v>-7.4899999999999994E-2</v>
      </c>
      <c r="BI159">
        <v>7.6E-3</v>
      </c>
      <c r="BJ159">
        <v>-8.9999999999999993E-3</v>
      </c>
      <c r="BL159">
        <v>-1.78E-2</v>
      </c>
      <c r="BM159">
        <v>6.4000000000000003E-3</v>
      </c>
      <c r="BP159">
        <v>-1.7600000000000001E-2</v>
      </c>
      <c r="BT159">
        <v>-4.9399999999999999E-2</v>
      </c>
      <c r="BU159">
        <v>-1.2E-2</v>
      </c>
      <c r="BX159">
        <v>1.43E-2</v>
      </c>
      <c r="CD159">
        <v>3.0800000000000001E-2</v>
      </c>
      <c r="CF159">
        <v>-9.5000000000000001E-2</v>
      </c>
      <c r="CG159">
        <v>-5.4999999999999997E-3</v>
      </c>
      <c r="CH159">
        <v>6.7000000000000002E-3</v>
      </c>
      <c r="CK159">
        <v>-1.6E-2</v>
      </c>
      <c r="CL159">
        <v>3.6400000000000002E-2</v>
      </c>
      <c r="CM159">
        <v>-8.3999999999999995E-3</v>
      </c>
      <c r="CN159">
        <v>-3.56E-2</v>
      </c>
      <c r="CP159">
        <v>-5.1999999999999998E-3</v>
      </c>
      <c r="CR159">
        <v>-4.8999999999999998E-3</v>
      </c>
      <c r="CU159">
        <v>2.1600000000000001E-2</v>
      </c>
      <c r="CV159">
        <v>-2.5999999999999999E-3</v>
      </c>
      <c r="CW159">
        <v>-3.5000000000000001E-3</v>
      </c>
      <c r="CY159">
        <v>-2.0268292682926819E-3</v>
      </c>
      <c r="CZ159">
        <v>-8.2789473684210507E-3</v>
      </c>
    </row>
    <row r="160" spans="1:104" x14ac:dyDescent="0.25">
      <c r="A160" t="s">
        <v>159</v>
      </c>
      <c r="B160">
        <v>2E-3</v>
      </c>
      <c r="C160">
        <v>5.5100000000000003E-2</v>
      </c>
      <c r="E160">
        <v>-5.7999999999999996E-3</v>
      </c>
      <c r="F160">
        <v>-9.2999999999999992E-3</v>
      </c>
      <c r="H160">
        <v>1.12E-2</v>
      </c>
      <c r="J160">
        <v>-2.46E-2</v>
      </c>
      <c r="L160">
        <v>2.87E-2</v>
      </c>
      <c r="M160">
        <v>1.5800000000000002E-2</v>
      </c>
      <c r="N160">
        <v>-7.7000000000000002E-3</v>
      </c>
      <c r="O160">
        <v>-1.7999999999999999E-2</v>
      </c>
      <c r="Q160">
        <v>-4.9000000000000002E-2</v>
      </c>
      <c r="U160">
        <v>-4.0000000000000001E-3</v>
      </c>
      <c r="W160">
        <v>-4.2599999999999999E-2</v>
      </c>
      <c r="Y160">
        <v>1.4999999999999999E-2</v>
      </c>
      <c r="AA160">
        <v>-2.6800000000000001E-2</v>
      </c>
      <c r="AB160">
        <v>1.32E-2</v>
      </c>
      <c r="AC160">
        <v>7.1000000000000004E-3</v>
      </c>
      <c r="AF160">
        <v>-4.4400000000000002E-2</v>
      </c>
      <c r="AG160">
        <v>-1.78E-2</v>
      </c>
      <c r="AH160">
        <v>-3.8800000000000001E-2</v>
      </c>
      <c r="AI160">
        <v>0.1144</v>
      </c>
      <c r="AK160">
        <v>3.2500000000000001E-2</v>
      </c>
      <c r="AL160">
        <v>8.8999999999999999E-3</v>
      </c>
      <c r="AM160">
        <v>4.4400000000000002E-2</v>
      </c>
      <c r="AN160">
        <v>-6.9999999999999999E-4</v>
      </c>
      <c r="AO160">
        <v>4.1599999999999998E-2</v>
      </c>
      <c r="AP160">
        <v>-4.5900000000000003E-2</v>
      </c>
      <c r="AQ160">
        <v>-1.0800000000000001E-2</v>
      </c>
      <c r="AR160">
        <v>3.0099999999999998E-2</v>
      </c>
      <c r="AS160">
        <v>-4.2599999999999999E-2</v>
      </c>
      <c r="AU160">
        <v>6.6299999999999998E-2</v>
      </c>
      <c r="AX160">
        <v>-4.2000000000000003E-2</v>
      </c>
      <c r="AY160">
        <v>-5.1999999999999998E-3</v>
      </c>
      <c r="BA160">
        <v>-4.6800000000000001E-2</v>
      </c>
      <c r="BB160">
        <v>-1.7100000000000001E-2</v>
      </c>
      <c r="BC160">
        <v>2.9100000000000001E-2</v>
      </c>
      <c r="BD160">
        <v>-6.6400000000000001E-2</v>
      </c>
      <c r="BF160">
        <v>2.9999999999999997E-4</v>
      </c>
      <c r="BG160">
        <v>-3.3700000000000001E-2</v>
      </c>
      <c r="BI160">
        <v>1.1000000000000001E-3</v>
      </c>
      <c r="BJ160">
        <v>-4.3200000000000002E-2</v>
      </c>
      <c r="BL160">
        <v>9.7000000000000003E-3</v>
      </c>
      <c r="BM160">
        <v>3.3000000000000002E-2</v>
      </c>
      <c r="BP160">
        <v>-1.43E-2</v>
      </c>
      <c r="BT160">
        <v>-9.1000000000000004E-3</v>
      </c>
      <c r="BU160">
        <v>-2.3300000000000001E-2</v>
      </c>
      <c r="BX160">
        <v>-0.03</v>
      </c>
      <c r="CD160">
        <v>-1.5900000000000001E-2</v>
      </c>
      <c r="CF160">
        <v>-2.58E-2</v>
      </c>
      <c r="CG160">
        <v>-1.41E-2</v>
      </c>
      <c r="CH160">
        <v>-7.4999999999999997E-3</v>
      </c>
      <c r="CK160">
        <v>3.3700000000000001E-2</v>
      </c>
      <c r="CL160">
        <v>6.6600000000000006E-2</v>
      </c>
      <c r="CM160">
        <v>5.1999999999999998E-3</v>
      </c>
      <c r="CN160">
        <v>-4.1000000000000003E-3</v>
      </c>
      <c r="CP160">
        <v>-5.0000000000000001E-3</v>
      </c>
      <c r="CR160">
        <v>1.8599999999999998E-2</v>
      </c>
      <c r="CU160">
        <v>3.3599999999999998E-2</v>
      </c>
      <c r="CV160">
        <v>-2.5999999999999999E-3</v>
      </c>
      <c r="CW160">
        <v>-2.8400000000000002E-2</v>
      </c>
      <c r="CY160">
        <v>-3.210000000000001E-3</v>
      </c>
      <c r="CZ160">
        <v>1.068421052631579E-3</v>
      </c>
    </row>
    <row r="161" spans="1:104" x14ac:dyDescent="0.25">
      <c r="A161" t="s">
        <v>160</v>
      </c>
      <c r="B161">
        <v>2.8E-3</v>
      </c>
      <c r="C161">
        <v>2.76E-2</v>
      </c>
      <c r="E161">
        <v>-1.7899999999999999E-2</v>
      </c>
      <c r="F161">
        <v>-6.7999999999999996E-3</v>
      </c>
      <c r="H161">
        <v>-2.3400000000000001E-2</v>
      </c>
      <c r="J161">
        <v>2.5600000000000001E-2</v>
      </c>
      <c r="L161">
        <v>2.5399999999999999E-2</v>
      </c>
      <c r="M161">
        <v>7.1999999999999998E-3</v>
      </c>
      <c r="N161">
        <v>-8.8999999999999999E-3</v>
      </c>
      <c r="O161">
        <v>-2.0000000000000001E-4</v>
      </c>
      <c r="Q161">
        <v>8.6E-3</v>
      </c>
      <c r="U161">
        <v>-6.7000000000000002E-3</v>
      </c>
      <c r="W161">
        <v>-3.0099999999999998E-2</v>
      </c>
      <c r="Y161">
        <v>-1.1599999999999999E-2</v>
      </c>
      <c r="AA161">
        <v>-1.6999999999999999E-3</v>
      </c>
      <c r="AB161">
        <v>5.4999999999999997E-3</v>
      </c>
      <c r="AC161">
        <v>1.2E-2</v>
      </c>
      <c r="AF161">
        <v>-2.4400000000000002E-2</v>
      </c>
      <c r="AG161">
        <v>9.1000000000000004E-3</v>
      </c>
      <c r="AH161">
        <v>-3.8899999999999997E-2</v>
      </c>
      <c r="AI161">
        <v>3.49E-2</v>
      </c>
      <c r="AK161">
        <v>-1.2200000000000001E-2</v>
      </c>
      <c r="AL161">
        <v>1.6299999999999999E-2</v>
      </c>
      <c r="AM161">
        <v>3.3799999999999997E-2</v>
      </c>
      <c r="AN161">
        <v>-1.9E-2</v>
      </c>
      <c r="AO161">
        <v>0</v>
      </c>
      <c r="AP161">
        <v>7.6600000000000001E-2</v>
      </c>
      <c r="AQ161">
        <v>-4.3400000000000001E-2</v>
      </c>
      <c r="AR161">
        <v>-3.4099999999999998E-2</v>
      </c>
      <c r="AS161">
        <v>2.3599999999999999E-2</v>
      </c>
      <c r="AU161">
        <v>-3.61E-2</v>
      </c>
      <c r="AX161">
        <v>3.5299999999999998E-2</v>
      </c>
      <c r="AY161">
        <v>-6.4000000000000001E-2</v>
      </c>
      <c r="BA161">
        <v>6.8999999999999999E-3</v>
      </c>
      <c r="BB161">
        <v>-1.18E-2</v>
      </c>
      <c r="BC161">
        <v>1.4999999999999999E-2</v>
      </c>
      <c r="BD161">
        <v>4.4900000000000002E-2</v>
      </c>
      <c r="BF161">
        <v>9.5999999999999992E-3</v>
      </c>
      <c r="BG161">
        <v>1.9400000000000001E-2</v>
      </c>
      <c r="BI161">
        <v>1.6199999999999999E-2</v>
      </c>
      <c r="BJ161">
        <v>-1.37E-2</v>
      </c>
      <c r="BL161">
        <v>-4.0000000000000002E-4</v>
      </c>
      <c r="BM161">
        <v>9.4999999999999998E-3</v>
      </c>
      <c r="BP161">
        <v>-8.5000000000000006E-3</v>
      </c>
      <c r="BT161">
        <v>-2.5999999999999999E-2</v>
      </c>
      <c r="BU161">
        <v>1.0800000000000001E-2</v>
      </c>
      <c r="BX161">
        <v>4.4900000000000002E-2</v>
      </c>
      <c r="CD161">
        <v>-5.7299999999999997E-2</v>
      </c>
      <c r="CF161">
        <v>-2.0500000000000001E-2</v>
      </c>
      <c r="CG161">
        <v>5.4999999999999997E-3</v>
      </c>
      <c r="CH161">
        <v>-1.3299999999999999E-2</v>
      </c>
      <c r="CK161">
        <v>-3.5999999999999999E-3</v>
      </c>
      <c r="CL161">
        <v>-2.8999999999999998E-3</v>
      </c>
      <c r="CM161">
        <v>1.8499999999999999E-2</v>
      </c>
      <c r="CN161">
        <v>-2.1399999999999999E-2</v>
      </c>
      <c r="CP161">
        <v>-2.86E-2</v>
      </c>
      <c r="CR161">
        <v>1.1999999999999999E-3</v>
      </c>
      <c r="CU161">
        <v>-3.7000000000000002E-3</v>
      </c>
      <c r="CV161">
        <v>-2.3E-2</v>
      </c>
      <c r="CW161">
        <v>-1.44E-2</v>
      </c>
      <c r="CY161">
        <v>1.2149999999999999E-3</v>
      </c>
      <c r="CZ161">
        <v>-7.0105263157894731E-3</v>
      </c>
    </row>
    <row r="162" spans="1:104" x14ac:dyDescent="0.25">
      <c r="A162" t="s">
        <v>161</v>
      </c>
      <c r="B162">
        <v>2.0999999999999999E-3</v>
      </c>
      <c r="C162">
        <v>4.2599999999999999E-2</v>
      </c>
      <c r="E162">
        <v>-1.04E-2</v>
      </c>
      <c r="F162">
        <v>-1.1299999999999999E-2</v>
      </c>
      <c r="H162">
        <v>6.7999999999999996E-3</v>
      </c>
      <c r="J162">
        <v>4.7199999999999999E-2</v>
      </c>
      <c r="L162">
        <v>2E-3</v>
      </c>
      <c r="M162">
        <v>-1.06E-2</v>
      </c>
      <c r="N162">
        <v>0.02</v>
      </c>
      <c r="O162">
        <v>1.9E-3</v>
      </c>
      <c r="Q162">
        <v>-8.14E-2</v>
      </c>
      <c r="U162">
        <v>-3.1E-2</v>
      </c>
      <c r="W162">
        <v>7.7999999999999996E-3</v>
      </c>
      <c r="Y162">
        <v>-2.5000000000000001E-2</v>
      </c>
      <c r="AA162">
        <v>-6.8999999999999999E-3</v>
      </c>
      <c r="AB162">
        <v>4.7699999999999999E-2</v>
      </c>
      <c r="AC162">
        <v>1.9E-2</v>
      </c>
      <c r="AF162">
        <v>2.1899999999999999E-2</v>
      </c>
      <c r="AG162">
        <v>-7.9000000000000008E-3</v>
      </c>
      <c r="AH162">
        <v>2.64E-2</v>
      </c>
      <c r="AI162">
        <v>6.0299999999999999E-2</v>
      </c>
      <c r="AK162">
        <v>-2.58E-2</v>
      </c>
      <c r="AL162">
        <v>4.36E-2</v>
      </c>
      <c r="AM162">
        <v>-9.1999999999999998E-3</v>
      </c>
      <c r="AN162">
        <v>3.95E-2</v>
      </c>
      <c r="AO162">
        <v>1.84E-2</v>
      </c>
      <c r="AP162">
        <v>9.5200000000000007E-2</v>
      </c>
      <c r="AQ162">
        <v>-2.64E-2</v>
      </c>
      <c r="AR162">
        <v>5.3E-3</v>
      </c>
      <c r="AS162">
        <v>3.2500000000000001E-2</v>
      </c>
      <c r="AU162">
        <v>-5.2299999999999999E-2</v>
      </c>
      <c r="AX162">
        <v>2.47E-2</v>
      </c>
      <c r="AY162">
        <v>-3.1199999999999999E-2</v>
      </c>
      <c r="BA162">
        <v>-3.2000000000000002E-3</v>
      </c>
      <c r="BB162">
        <v>2.5700000000000001E-2</v>
      </c>
      <c r="BC162">
        <v>5.57E-2</v>
      </c>
      <c r="BD162">
        <v>-7.0000000000000001E-3</v>
      </c>
      <c r="BF162">
        <v>1.8700000000000001E-2</v>
      </c>
      <c r="BG162">
        <v>6.2E-2</v>
      </c>
      <c r="BI162">
        <v>7.6E-3</v>
      </c>
      <c r="BJ162">
        <v>6.2199999999999998E-2</v>
      </c>
      <c r="BL162">
        <v>1.37E-2</v>
      </c>
      <c r="BM162">
        <v>-1.2E-2</v>
      </c>
      <c r="BP162">
        <v>-2.0999999999999999E-3</v>
      </c>
      <c r="BT162">
        <v>-5.1499999999999997E-2</v>
      </c>
      <c r="BU162">
        <v>-1.0200000000000001E-2</v>
      </c>
      <c r="BX162">
        <v>1.49E-2</v>
      </c>
      <c r="CF162">
        <v>5.8900000000000001E-2</v>
      </c>
      <c r="CG162">
        <v>2.3E-2</v>
      </c>
      <c r="CH162">
        <v>-1.8E-3</v>
      </c>
      <c r="CK162">
        <v>1.21E-2</v>
      </c>
      <c r="CL162">
        <v>-3.1699999999999999E-2</v>
      </c>
      <c r="CM162">
        <v>3.4700000000000002E-2</v>
      </c>
      <c r="CN162">
        <v>2.7300000000000001E-2</v>
      </c>
      <c r="CP162">
        <v>0.01</v>
      </c>
      <c r="CR162">
        <v>-3.49E-2</v>
      </c>
      <c r="CU162">
        <v>-1.9400000000000001E-2</v>
      </c>
      <c r="CV162">
        <v>0.04</v>
      </c>
      <c r="CW162">
        <v>1.4800000000000001E-2</v>
      </c>
      <c r="CY162">
        <v>1.13775E-2</v>
      </c>
      <c r="CZ162">
        <v>4.7666666666666682E-3</v>
      </c>
    </row>
    <row r="163" spans="1:104" x14ac:dyDescent="0.25">
      <c r="A163" t="s">
        <v>162</v>
      </c>
      <c r="B163">
        <v>2.8E-3</v>
      </c>
      <c r="C163">
        <v>9.9400000000000002E-2</v>
      </c>
      <c r="E163">
        <v>-3.4700000000000002E-2</v>
      </c>
      <c r="F163">
        <v>-0.01</v>
      </c>
      <c r="H163">
        <v>3.5400000000000001E-2</v>
      </c>
      <c r="J163">
        <v>-2.3099999999999999E-2</v>
      </c>
      <c r="L163">
        <v>3.0300000000000001E-2</v>
      </c>
      <c r="M163">
        <v>1.32E-2</v>
      </c>
      <c r="N163">
        <v>1.17E-2</v>
      </c>
      <c r="O163">
        <v>2.4500000000000001E-2</v>
      </c>
      <c r="Q163">
        <v>-4.4999999999999997E-3</v>
      </c>
      <c r="U163">
        <v>2.3E-2</v>
      </c>
      <c r="W163">
        <v>1.06E-2</v>
      </c>
      <c r="Y163">
        <v>-1.06E-2</v>
      </c>
      <c r="AA163">
        <v>4.4499999999999998E-2</v>
      </c>
      <c r="AB163">
        <v>8.2699999999999996E-2</v>
      </c>
      <c r="AC163">
        <v>1.7100000000000001E-2</v>
      </c>
      <c r="AF163">
        <v>-1.0800000000000001E-2</v>
      </c>
      <c r="AG163">
        <v>4.1000000000000003E-3</v>
      </c>
      <c r="AH163">
        <v>6.4399999999999999E-2</v>
      </c>
      <c r="AI163">
        <v>1.14E-2</v>
      </c>
      <c r="AK163">
        <v>-8.0999999999999996E-3</v>
      </c>
      <c r="AL163">
        <v>2.9100000000000001E-2</v>
      </c>
      <c r="AM163">
        <v>7.1300000000000002E-2</v>
      </c>
      <c r="AN163">
        <v>-1.77E-2</v>
      </c>
      <c r="AO163">
        <v>2.06E-2</v>
      </c>
      <c r="AP163">
        <v>-1.7600000000000001E-2</v>
      </c>
      <c r="AQ163">
        <v>8.2699999999999996E-2</v>
      </c>
      <c r="AR163">
        <v>2.4899999999999999E-2</v>
      </c>
      <c r="AS163">
        <v>0.14630000000000001</v>
      </c>
      <c r="AU163">
        <v>-7.0400000000000004E-2</v>
      </c>
      <c r="AX163">
        <v>2.5399999999999999E-2</v>
      </c>
      <c r="AY163">
        <v>-1.1599999999999999E-2</v>
      </c>
      <c r="BA163">
        <v>3.4599999999999999E-2</v>
      </c>
      <c r="BB163">
        <v>-0.01</v>
      </c>
      <c r="BC163">
        <v>4.5100000000000001E-2</v>
      </c>
      <c r="BD163">
        <v>3.9300000000000002E-2</v>
      </c>
      <c r="BF163">
        <v>4.4999999999999997E-3</v>
      </c>
      <c r="BG163">
        <v>7.6E-3</v>
      </c>
      <c r="BI163">
        <v>1.1900000000000001E-2</v>
      </c>
      <c r="BJ163">
        <v>1.0500000000000001E-2</v>
      </c>
      <c r="BL163">
        <v>-2.8999999999999998E-3</v>
      </c>
      <c r="BM163">
        <v>1.83E-2</v>
      </c>
      <c r="BP163">
        <v>1.2999999999999999E-3</v>
      </c>
      <c r="BT163">
        <v>-4.2799999999999998E-2</v>
      </c>
      <c r="BU163">
        <v>-3.3500000000000002E-2</v>
      </c>
      <c r="BX163">
        <v>3.0599999999999999E-2</v>
      </c>
      <c r="CF163">
        <v>2.0199999999999999E-2</v>
      </c>
      <c r="CG163">
        <v>-2.98E-2</v>
      </c>
      <c r="CH163">
        <v>-4.9299999999999997E-2</v>
      </c>
      <c r="CK163">
        <v>-2.41E-2</v>
      </c>
      <c r="CL163">
        <v>2.01E-2</v>
      </c>
      <c r="CM163">
        <v>2.4500000000000001E-2</v>
      </c>
      <c r="CN163">
        <v>-7.7999999999999996E-3</v>
      </c>
      <c r="CP163">
        <v>-8.0000000000000004E-4</v>
      </c>
      <c r="CR163">
        <v>-5.0799999999999998E-2</v>
      </c>
      <c r="CU163">
        <v>1.61E-2</v>
      </c>
      <c r="CV163">
        <v>-2.01E-2</v>
      </c>
      <c r="CW163">
        <v>2.92E-2</v>
      </c>
      <c r="CY163">
        <v>1.9924999999999998E-2</v>
      </c>
      <c r="CZ163">
        <v>-5.6444444444444441E-3</v>
      </c>
    </row>
    <row r="164" spans="1:104" x14ac:dyDescent="0.25">
      <c r="A164" t="s">
        <v>163</v>
      </c>
      <c r="B164">
        <v>3.0000000000000001E-3</v>
      </c>
      <c r="C164">
        <v>3.4299999999999997E-2</v>
      </c>
      <c r="E164">
        <v>-1.9E-3</v>
      </c>
      <c r="F164">
        <v>-5.2299999999999999E-2</v>
      </c>
      <c r="H164">
        <v>2.2100000000000002E-2</v>
      </c>
      <c r="J164">
        <v>3.78E-2</v>
      </c>
      <c r="L164">
        <v>-4.4000000000000003E-3</v>
      </c>
      <c r="M164">
        <v>-1.4999999999999999E-2</v>
      </c>
      <c r="N164">
        <v>-1.9400000000000001E-2</v>
      </c>
      <c r="O164">
        <v>-9.1999999999999998E-3</v>
      </c>
      <c r="Q164">
        <v>1.72E-2</v>
      </c>
      <c r="U164">
        <v>-1.0999999999999999E-2</v>
      </c>
      <c r="W164">
        <v>-6.9999999999999999E-4</v>
      </c>
      <c r="Y164">
        <v>-2.8500000000000001E-2</v>
      </c>
      <c r="AA164">
        <v>-2.53E-2</v>
      </c>
      <c r="AB164">
        <v>-3.6400000000000002E-2</v>
      </c>
      <c r="AC164">
        <v>2.81E-2</v>
      </c>
      <c r="AF164">
        <v>-1.49E-2</v>
      </c>
      <c r="AG164">
        <v>-2.2499999999999999E-2</v>
      </c>
      <c r="AH164">
        <v>8.7800000000000003E-2</v>
      </c>
      <c r="AI164">
        <v>-5.5500000000000001E-2</v>
      </c>
      <c r="AK164">
        <v>1.18E-2</v>
      </c>
      <c r="AL164">
        <v>-3.1600000000000003E-2</v>
      </c>
      <c r="AM164">
        <v>-6.13E-2</v>
      </c>
      <c r="AN164">
        <v>3.5400000000000001E-2</v>
      </c>
      <c r="AO164">
        <v>-1.67E-2</v>
      </c>
      <c r="AP164">
        <v>4.4400000000000002E-2</v>
      </c>
      <c r="AQ164">
        <v>1.29E-2</v>
      </c>
      <c r="AR164">
        <v>-4.2299999999999997E-2</v>
      </c>
      <c r="AS164">
        <v>-4.0599999999999997E-2</v>
      </c>
      <c r="AU164">
        <v>-1.26E-2</v>
      </c>
      <c r="AX164">
        <v>3.27E-2</v>
      </c>
      <c r="AY164">
        <v>6.3E-3</v>
      </c>
      <c r="BA164">
        <v>-4.4999999999999997E-3</v>
      </c>
      <c r="BB164">
        <v>1.9E-3</v>
      </c>
      <c r="BC164">
        <v>2.06E-2</v>
      </c>
      <c r="BD164">
        <v>1.0200000000000001E-2</v>
      </c>
      <c r="BF164">
        <v>-5.3900000000000003E-2</v>
      </c>
      <c r="BG164">
        <v>-4.7399999999999998E-2</v>
      </c>
      <c r="BI164">
        <v>4.0000000000000001E-3</v>
      </c>
      <c r="BJ164">
        <v>-2.4E-2</v>
      </c>
      <c r="BL164">
        <v>-9.4000000000000004E-3</v>
      </c>
      <c r="BM164">
        <v>1.21E-2</v>
      </c>
      <c r="BP164">
        <v>2.3999999999999998E-3</v>
      </c>
      <c r="BT164">
        <v>-5.8299999999999998E-2</v>
      </c>
      <c r="BU164">
        <v>-2.58E-2</v>
      </c>
      <c r="BX164">
        <v>-1.32E-2</v>
      </c>
      <c r="CF164">
        <v>5.3400000000000003E-2</v>
      </c>
      <c r="CG164">
        <v>-2.9899999999999999E-2</v>
      </c>
      <c r="CH164">
        <v>-1.21E-2</v>
      </c>
      <c r="CK164">
        <v>-2.3699999999999999E-2</v>
      </c>
      <c r="CL164">
        <v>1.29E-2</v>
      </c>
      <c r="CM164">
        <v>-3.5000000000000001E-3</v>
      </c>
      <c r="CN164">
        <v>-6.7299999999999999E-2</v>
      </c>
      <c r="CP164">
        <v>-1.7600000000000001E-2</v>
      </c>
      <c r="CR164">
        <v>-6.4000000000000003E-3</v>
      </c>
      <c r="CU164">
        <v>3.6400000000000002E-2</v>
      </c>
      <c r="CV164">
        <v>9.7000000000000003E-3</v>
      </c>
      <c r="CW164">
        <v>-5.0900000000000001E-2</v>
      </c>
      <c r="CY164">
        <v>-5.6100000000000004E-3</v>
      </c>
      <c r="CZ164">
        <v>-1.062222222222222E-2</v>
      </c>
    </row>
    <row r="165" spans="1:104" x14ac:dyDescent="0.25">
      <c r="A165" t="s">
        <v>164</v>
      </c>
      <c r="B165">
        <v>2.2000000000000001E-3</v>
      </c>
      <c r="C165">
        <v>-2.9000000000000001E-2</v>
      </c>
      <c r="E165">
        <v>-4.4900000000000002E-2</v>
      </c>
      <c r="F165">
        <v>-2.5999999999999999E-3</v>
      </c>
      <c r="H165">
        <v>1.6199999999999999E-2</v>
      </c>
      <c r="J165">
        <v>-2.0500000000000001E-2</v>
      </c>
      <c r="L165">
        <v>-2.18E-2</v>
      </c>
      <c r="M165">
        <v>-2.7699999999999999E-2</v>
      </c>
      <c r="N165">
        <v>-4.0099999999999997E-2</v>
      </c>
      <c r="O165">
        <v>-1.6899999999999998E-2</v>
      </c>
      <c r="Q165">
        <v>-3.5099999999999999E-2</v>
      </c>
      <c r="U165">
        <v>-7.9000000000000008E-3</v>
      </c>
      <c r="W165">
        <v>-1.4800000000000001E-2</v>
      </c>
      <c r="Y165">
        <v>-8.5000000000000006E-3</v>
      </c>
      <c r="AA165">
        <v>9.2999999999999992E-3</v>
      </c>
      <c r="AB165">
        <v>5.5999999999999999E-3</v>
      </c>
      <c r="AC165">
        <v>1.14E-2</v>
      </c>
      <c r="AF165">
        <v>4.36E-2</v>
      </c>
      <c r="AG165">
        <v>-2.12E-2</v>
      </c>
      <c r="AH165">
        <v>-9.0899999999999995E-2</v>
      </c>
      <c r="AI165">
        <v>-3.1300000000000001E-2</v>
      </c>
      <c r="AK165">
        <v>-6.4000000000000003E-3</v>
      </c>
      <c r="AL165">
        <v>7.1999999999999998E-3</v>
      </c>
      <c r="AM165">
        <v>4.9799999999999997E-2</v>
      </c>
      <c r="AN165">
        <v>-2.0400000000000001E-2</v>
      </c>
      <c r="AO165">
        <v>-5.8099999999999999E-2</v>
      </c>
      <c r="AP165">
        <v>-8.5000000000000006E-3</v>
      </c>
      <c r="AQ165">
        <v>-1.4E-2</v>
      </c>
      <c r="AR165">
        <v>5.3199999999999997E-2</v>
      </c>
      <c r="AS165">
        <v>-2.8899999999999999E-2</v>
      </c>
      <c r="AU165">
        <v>5.4800000000000001E-2</v>
      </c>
      <c r="AX165">
        <v>2.7000000000000001E-3</v>
      </c>
      <c r="AY165">
        <v>3.56E-2</v>
      </c>
      <c r="BA165">
        <v>1.9300000000000001E-2</v>
      </c>
      <c r="BB165">
        <v>5.4399999999999997E-2</v>
      </c>
      <c r="BC165">
        <v>6.0699999999999997E-2</v>
      </c>
      <c r="BD165">
        <v>-3.7199999999999997E-2</v>
      </c>
      <c r="BF165">
        <v>7.3499999999999996E-2</v>
      </c>
      <c r="BG165">
        <v>-3.4500000000000003E-2</v>
      </c>
      <c r="BI165">
        <v>-1.1000000000000001E-3</v>
      </c>
      <c r="BJ165">
        <v>7.0199999999999999E-2</v>
      </c>
      <c r="BL165">
        <v>1.8E-3</v>
      </c>
      <c r="BM165">
        <v>-1.0800000000000001E-2</v>
      </c>
      <c r="BP165">
        <v>-1.8E-3</v>
      </c>
      <c r="BT165">
        <v>-3.5299999999999998E-2</v>
      </c>
      <c r="BU165">
        <v>-8.48E-2</v>
      </c>
      <c r="BX165">
        <v>-3.9399999999999998E-2</v>
      </c>
      <c r="CF165">
        <v>-6.5199999999999994E-2</v>
      </c>
      <c r="CG165">
        <v>1.9099999999999999E-2</v>
      </c>
      <c r="CH165">
        <v>-8.0999999999999996E-3</v>
      </c>
      <c r="CK165">
        <v>1.5100000000000001E-2</v>
      </c>
      <c r="CL165">
        <v>-4.4999999999999997E-3</v>
      </c>
      <c r="CM165">
        <v>1.47E-2</v>
      </c>
      <c r="CN165">
        <v>-8.6999999999999994E-3</v>
      </c>
      <c r="CP165">
        <v>-2.5899999999999999E-2</v>
      </c>
      <c r="CR165">
        <v>-2.8899999999999999E-2</v>
      </c>
      <c r="CU165">
        <v>-1.03E-2</v>
      </c>
      <c r="CV165">
        <v>1.01E-2</v>
      </c>
      <c r="CW165">
        <v>2.5000000000000001E-3</v>
      </c>
      <c r="CY165">
        <v>-1.370000000000001E-3</v>
      </c>
      <c r="CZ165">
        <v>-1.4466666666666669E-2</v>
      </c>
    </row>
    <row r="166" spans="1:104" x14ac:dyDescent="0.25">
      <c r="A166" t="s">
        <v>165</v>
      </c>
      <c r="B166">
        <v>2.8999999999999998E-3</v>
      </c>
      <c r="C166">
        <v>3.15E-2</v>
      </c>
      <c r="E166">
        <v>1.0699999999999999E-2</v>
      </c>
      <c r="F166">
        <v>-3.3E-3</v>
      </c>
      <c r="H166">
        <v>1.55E-2</v>
      </c>
      <c r="J166">
        <v>1.46E-2</v>
      </c>
      <c r="L166">
        <v>2.6700000000000002E-2</v>
      </c>
      <c r="M166">
        <v>-1.89E-2</v>
      </c>
      <c r="N166">
        <v>4.2299999999999997E-2</v>
      </c>
      <c r="O166">
        <v>1.4E-3</v>
      </c>
      <c r="Q166">
        <v>5.3800000000000001E-2</v>
      </c>
      <c r="U166">
        <v>-6.6E-3</v>
      </c>
      <c r="W166">
        <v>-4.0000000000000002E-4</v>
      </c>
      <c r="Y166">
        <v>2.4500000000000001E-2</v>
      </c>
      <c r="AA166">
        <v>4.0899999999999999E-2</v>
      </c>
      <c r="AB166">
        <v>1.11E-2</v>
      </c>
      <c r="AC166">
        <v>2.2499999999999999E-2</v>
      </c>
      <c r="AF166">
        <v>6.8699999999999997E-2</v>
      </c>
      <c r="AG166">
        <v>1.7999999999999999E-2</v>
      </c>
      <c r="AH166">
        <v>2.2599999999999999E-2</v>
      </c>
      <c r="AI166">
        <v>2.5600000000000001E-2</v>
      </c>
      <c r="AK166">
        <v>2.9100000000000001E-2</v>
      </c>
      <c r="AL166">
        <v>2.6499999999999999E-2</v>
      </c>
      <c r="AM166">
        <v>2.5700000000000001E-2</v>
      </c>
      <c r="AN166">
        <v>1.72E-2</v>
      </c>
      <c r="AO166">
        <v>-4.2299999999999997E-2</v>
      </c>
      <c r="AP166">
        <v>6.8199999999999997E-2</v>
      </c>
      <c r="AQ166">
        <v>5.21E-2</v>
      </c>
      <c r="AR166">
        <v>4.36E-2</v>
      </c>
      <c r="AS166">
        <v>5.1999999999999998E-2</v>
      </c>
      <c r="AU166">
        <v>2.18E-2</v>
      </c>
      <c r="AX166">
        <v>-1.15E-2</v>
      </c>
      <c r="AY166">
        <v>3.0099999999999998E-2</v>
      </c>
      <c r="BA166">
        <v>2.5000000000000001E-2</v>
      </c>
      <c r="BB166">
        <v>-2.12E-2</v>
      </c>
      <c r="BC166">
        <v>4.0000000000000002E-4</v>
      </c>
      <c r="BD166">
        <v>3.4799999999999998E-2</v>
      </c>
      <c r="BF166">
        <v>1.3100000000000001E-2</v>
      </c>
      <c r="BG166">
        <v>-2.93E-2</v>
      </c>
      <c r="BI166">
        <v>-1.5E-3</v>
      </c>
      <c r="BJ166">
        <v>-2.2499999999999999E-2</v>
      </c>
      <c r="BL166">
        <v>1.7000000000000001E-2</v>
      </c>
      <c r="BM166">
        <v>0.03</v>
      </c>
      <c r="BP166">
        <v>-5.3E-3</v>
      </c>
      <c r="BT166">
        <v>9.1399999999999995E-2</v>
      </c>
      <c r="BX166">
        <v>7.1000000000000004E-3</v>
      </c>
      <c r="CF166">
        <v>6.3799999999999996E-2</v>
      </c>
      <c r="CG166">
        <v>-5.7799999999999997E-2</v>
      </c>
      <c r="CH166">
        <v>1.0500000000000001E-2</v>
      </c>
      <c r="CK166">
        <v>2.5399999999999999E-2</v>
      </c>
      <c r="CL166">
        <v>1.0699999999999999E-2</v>
      </c>
      <c r="CM166">
        <v>3.6799999999999999E-2</v>
      </c>
      <c r="CN166">
        <v>-3.49E-2</v>
      </c>
      <c r="CP166">
        <v>9.4000000000000004E-3</v>
      </c>
      <c r="CR166">
        <v>-3.3300000000000003E-2</v>
      </c>
      <c r="CU166">
        <v>2.1600000000000001E-2</v>
      </c>
      <c r="CV166">
        <v>-1.9E-2</v>
      </c>
      <c r="CW166">
        <v>-9.9000000000000008E-3</v>
      </c>
      <c r="CY166">
        <v>1.7812499999999998E-2</v>
      </c>
      <c r="CZ166">
        <v>9.6176470588235276E-3</v>
      </c>
    </row>
    <row r="167" spans="1:104" x14ac:dyDescent="0.25">
      <c r="A167" t="s">
        <v>166</v>
      </c>
      <c r="B167">
        <v>2.7000000000000001E-3</v>
      </c>
      <c r="C167">
        <v>4.6600000000000003E-2</v>
      </c>
      <c r="E167">
        <v>-2.7000000000000001E-3</v>
      </c>
      <c r="F167">
        <v>3.5900000000000001E-2</v>
      </c>
      <c r="H167">
        <v>5.9700000000000003E-2</v>
      </c>
      <c r="J167">
        <v>-1.43E-2</v>
      </c>
      <c r="L167">
        <v>2.9600000000000001E-2</v>
      </c>
      <c r="M167">
        <v>4.1799999999999997E-2</v>
      </c>
      <c r="N167">
        <v>1.6000000000000001E-3</v>
      </c>
      <c r="O167">
        <v>7.7999999999999996E-3</v>
      </c>
      <c r="Q167">
        <v>7.6799999999999993E-2</v>
      </c>
      <c r="U167">
        <v>-4.4000000000000003E-3</v>
      </c>
      <c r="W167">
        <v>3.4000000000000002E-2</v>
      </c>
      <c r="Y167">
        <v>9.9000000000000008E-3</v>
      </c>
      <c r="AA167">
        <v>2.64E-2</v>
      </c>
      <c r="AB167">
        <v>2.5600000000000001E-2</v>
      </c>
      <c r="AC167">
        <v>2.2100000000000002E-2</v>
      </c>
      <c r="AF167">
        <v>5.8700000000000002E-2</v>
      </c>
      <c r="AG167">
        <v>2.4299999999999999E-2</v>
      </c>
      <c r="AH167">
        <v>4.8899999999999999E-2</v>
      </c>
      <c r="AI167">
        <v>-1.5900000000000001E-2</v>
      </c>
      <c r="AK167">
        <v>3.32E-2</v>
      </c>
      <c r="AL167">
        <v>-2.8899999999999999E-2</v>
      </c>
      <c r="AM167">
        <v>1.5699999999999999E-2</v>
      </c>
      <c r="AN167">
        <v>2.7900000000000001E-2</v>
      </c>
      <c r="AO167">
        <v>7.2099999999999997E-2</v>
      </c>
      <c r="AP167">
        <v>3.2599999999999997E-2</v>
      </c>
      <c r="AQ167">
        <v>5.9999999999999995E-4</v>
      </c>
      <c r="AR167">
        <v>4.3299999999999998E-2</v>
      </c>
      <c r="AS167">
        <v>2.8999999999999998E-3</v>
      </c>
      <c r="AU167">
        <v>-3.7900000000000003E-2</v>
      </c>
      <c r="AW167">
        <v>7.2499999999999995E-2</v>
      </c>
      <c r="AX167">
        <v>4.9399999999999999E-2</v>
      </c>
      <c r="AY167">
        <v>-1.5100000000000001E-2</v>
      </c>
      <c r="BA167">
        <v>2E-3</v>
      </c>
      <c r="BB167">
        <v>5.1000000000000004E-3</v>
      </c>
      <c r="BC167">
        <v>-5.4999999999999997E-3</v>
      </c>
      <c r="BD167">
        <v>1.77E-2</v>
      </c>
      <c r="BF167">
        <v>3.49E-2</v>
      </c>
      <c r="BG167">
        <v>9.5999999999999992E-3</v>
      </c>
      <c r="BI167">
        <v>3.4200000000000001E-2</v>
      </c>
      <c r="BJ167">
        <v>-9.1000000000000004E-3</v>
      </c>
      <c r="BL167">
        <v>-3.8999999999999998E-3</v>
      </c>
      <c r="BM167">
        <v>-8.9999999999999998E-4</v>
      </c>
      <c r="BP167">
        <v>-4.5100000000000001E-2</v>
      </c>
      <c r="BT167">
        <v>-1.8599999999999998E-2</v>
      </c>
      <c r="BX167">
        <v>-5.4999999999999997E-3</v>
      </c>
      <c r="CF167">
        <v>2.46E-2</v>
      </c>
      <c r="CG167">
        <v>-2.3599999999999999E-2</v>
      </c>
      <c r="CH167">
        <v>1.2800000000000001E-2</v>
      </c>
      <c r="CK167">
        <v>3.4299999999999997E-2</v>
      </c>
      <c r="CL167">
        <v>-1.9300000000000001E-2</v>
      </c>
      <c r="CM167">
        <v>8.6E-3</v>
      </c>
      <c r="CN167">
        <v>4.4000000000000003E-3</v>
      </c>
      <c r="CP167">
        <v>9.5999999999999992E-3</v>
      </c>
      <c r="CR167">
        <v>-4.7699999999999999E-2</v>
      </c>
      <c r="CU167">
        <v>1.01E-2</v>
      </c>
      <c r="CV167">
        <v>-2.3E-3</v>
      </c>
      <c r="CW167">
        <v>-2.1499999999999998E-2</v>
      </c>
      <c r="CY167">
        <v>2.120975609756098E-2</v>
      </c>
      <c r="CZ167">
        <v>-4.9411764705882344E-3</v>
      </c>
    </row>
    <row r="168" spans="1:104" x14ac:dyDescent="0.25">
      <c r="A168" t="s">
        <v>167</v>
      </c>
      <c r="B168">
        <v>2.8E-3</v>
      </c>
      <c r="C168">
        <v>-3.5099999999999999E-2</v>
      </c>
      <c r="E168">
        <v>5.4000000000000003E-3</v>
      </c>
      <c r="F168">
        <v>2E-3</v>
      </c>
      <c r="H168">
        <v>5.9700000000000003E-2</v>
      </c>
      <c r="J168">
        <v>5.1000000000000004E-3</v>
      </c>
      <c r="L168">
        <v>3.1699999999999999E-2</v>
      </c>
      <c r="M168">
        <v>1.06E-2</v>
      </c>
      <c r="N168">
        <v>2.8899999999999999E-2</v>
      </c>
      <c r="O168">
        <v>3.0800000000000001E-2</v>
      </c>
      <c r="Q168">
        <v>-1.8499999999999999E-2</v>
      </c>
      <c r="U168">
        <v>2.8899999999999999E-2</v>
      </c>
      <c r="W168">
        <v>5.2699999999999997E-2</v>
      </c>
      <c r="Y168">
        <v>1.14E-2</v>
      </c>
      <c r="AA168">
        <v>4.1599999999999998E-2</v>
      </c>
      <c r="AB168">
        <v>-1.7899999999999999E-2</v>
      </c>
      <c r="AC168">
        <v>-5.5999999999999999E-3</v>
      </c>
      <c r="AF168">
        <v>-6.3E-3</v>
      </c>
      <c r="AG168">
        <v>-1E-4</v>
      </c>
      <c r="AH168">
        <v>3.9699999999999999E-2</v>
      </c>
      <c r="AI168">
        <v>4.7699999999999999E-2</v>
      </c>
      <c r="AK168">
        <v>1.24E-2</v>
      </c>
      <c r="AL168">
        <v>1.0500000000000001E-2</v>
      </c>
      <c r="AM168">
        <v>2.4E-2</v>
      </c>
      <c r="AN168">
        <v>6.1999999999999998E-3</v>
      </c>
      <c r="AO168">
        <v>-2.3199999999999998E-2</v>
      </c>
      <c r="AP168">
        <v>1.8800000000000001E-2</v>
      </c>
      <c r="AQ168">
        <v>3.9300000000000002E-2</v>
      </c>
      <c r="AR168">
        <v>-4.5999999999999999E-3</v>
      </c>
      <c r="AS168">
        <v>-1.2E-2</v>
      </c>
      <c r="AU168">
        <v>0.13420000000000001</v>
      </c>
      <c r="AW168">
        <v>-8.6999999999999994E-3</v>
      </c>
      <c r="AX168">
        <v>1.9599999999999999E-2</v>
      </c>
      <c r="AY168">
        <v>-1E-4</v>
      </c>
      <c r="BA168">
        <v>1.7600000000000001E-2</v>
      </c>
      <c r="BB168">
        <v>3.2000000000000002E-3</v>
      </c>
      <c r="BC168">
        <v>-6.9999999999999999E-4</v>
      </c>
      <c r="BD168">
        <v>-1.5E-3</v>
      </c>
      <c r="BF168">
        <v>0.1077</v>
      </c>
      <c r="BG168">
        <v>5.9900000000000002E-2</v>
      </c>
      <c r="BI168">
        <v>1.01E-2</v>
      </c>
      <c r="BJ168">
        <v>5.96E-2</v>
      </c>
      <c r="BL168">
        <v>5.3800000000000001E-2</v>
      </c>
      <c r="BM168">
        <v>-4.7300000000000002E-2</v>
      </c>
      <c r="BP168">
        <v>-2.2100000000000002E-2</v>
      </c>
      <c r="BT168">
        <v>4.3400000000000001E-2</v>
      </c>
      <c r="BV168">
        <v>1.61E-2</v>
      </c>
      <c r="BX168">
        <v>1.5699999999999999E-2</v>
      </c>
      <c r="CF168">
        <v>-8.2100000000000006E-2</v>
      </c>
      <c r="CG168">
        <v>0.106</v>
      </c>
      <c r="CH168">
        <v>2.2200000000000001E-2</v>
      </c>
      <c r="CK168">
        <v>2.93E-2</v>
      </c>
      <c r="CL168">
        <v>3.73E-2</v>
      </c>
      <c r="CM168">
        <v>-1.4999999999999999E-2</v>
      </c>
      <c r="CN168">
        <v>-4.1599999999999998E-2</v>
      </c>
      <c r="CP168">
        <v>-1.1299999999999999E-2</v>
      </c>
      <c r="CR168">
        <v>-1.0699999999999999E-2</v>
      </c>
      <c r="CU168">
        <v>4.4999999999999997E-3</v>
      </c>
      <c r="CV168">
        <v>-2.7799999999999998E-2</v>
      </c>
      <c r="CW168">
        <v>7.7999999999999996E-3</v>
      </c>
      <c r="CY168">
        <v>1.914634146341463E-2</v>
      </c>
      <c r="CZ168">
        <v>4.3444444444444459E-3</v>
      </c>
    </row>
    <row r="169" spans="1:104" x14ac:dyDescent="0.25">
      <c r="A169" t="s">
        <v>168</v>
      </c>
      <c r="B169">
        <v>3.3E-3</v>
      </c>
      <c r="C169">
        <v>-9.1999999999999998E-3</v>
      </c>
      <c r="E169">
        <v>-4.1000000000000003E-3</v>
      </c>
      <c r="F169">
        <v>-1.5299999999999999E-2</v>
      </c>
      <c r="H169">
        <v>3.1899999999999998E-2</v>
      </c>
      <c r="J169">
        <v>-2E-3</v>
      </c>
      <c r="L169">
        <v>4.6199999999999998E-2</v>
      </c>
      <c r="M169">
        <v>1.2200000000000001E-2</v>
      </c>
      <c r="N169">
        <v>3.0499999999999999E-2</v>
      </c>
      <c r="O169">
        <v>-1.4800000000000001E-2</v>
      </c>
      <c r="Q169">
        <v>-8.0000000000000004E-4</v>
      </c>
      <c r="U169">
        <v>-3.4299999999999997E-2</v>
      </c>
      <c r="W169">
        <v>-1.15E-2</v>
      </c>
      <c r="Y169">
        <v>-2.8500000000000001E-2</v>
      </c>
      <c r="AA169">
        <v>2.3E-3</v>
      </c>
      <c r="AB169">
        <v>-2.3599999999999999E-2</v>
      </c>
      <c r="AC169">
        <v>1.6400000000000001E-2</v>
      </c>
      <c r="AF169">
        <v>5.7299999999999997E-2</v>
      </c>
      <c r="AG169">
        <v>4.0000000000000001E-3</v>
      </c>
      <c r="AH169">
        <v>6.0499999999999998E-2</v>
      </c>
      <c r="AI169">
        <v>4.2500000000000003E-2</v>
      </c>
      <c r="AK169">
        <v>-2.0000000000000001E-4</v>
      </c>
      <c r="AL169">
        <v>-4.8999999999999998E-3</v>
      </c>
      <c r="AM169">
        <v>2.3800000000000002E-2</v>
      </c>
      <c r="AN169">
        <v>-2.29E-2</v>
      </c>
      <c r="AO169">
        <v>-1.89E-2</v>
      </c>
      <c r="AP169">
        <v>-8.6099999999999996E-2</v>
      </c>
      <c r="AQ169">
        <v>9.1000000000000004E-3</v>
      </c>
      <c r="AR169">
        <v>7.0000000000000001E-3</v>
      </c>
      <c r="AS169">
        <v>3.7600000000000001E-2</v>
      </c>
      <c r="AU169">
        <v>4.19E-2</v>
      </c>
      <c r="AW169">
        <v>2.64E-2</v>
      </c>
      <c r="AX169">
        <v>-1.5599999999999999E-2</v>
      </c>
      <c r="AY169">
        <v>6.3E-3</v>
      </c>
      <c r="BA169">
        <v>-1.1000000000000001E-3</v>
      </c>
      <c r="BB169">
        <v>0.13739999999999999</v>
      </c>
      <c r="BC169">
        <v>5.5E-2</v>
      </c>
      <c r="BD169">
        <v>-1.9800000000000002E-2</v>
      </c>
      <c r="BF169">
        <v>-2.1100000000000001E-2</v>
      </c>
      <c r="BG169">
        <v>5.2299999999999999E-2</v>
      </c>
      <c r="BI169">
        <v>1.89E-2</v>
      </c>
      <c r="BJ169">
        <v>2.98E-2</v>
      </c>
      <c r="BL169">
        <v>-2.87E-2</v>
      </c>
      <c r="BM169">
        <v>5.8999999999999999E-3</v>
      </c>
      <c r="BP169">
        <v>-1.01E-2</v>
      </c>
      <c r="BT169">
        <v>1.15E-2</v>
      </c>
      <c r="BV169">
        <v>1.46E-2</v>
      </c>
      <c r="BX169">
        <v>8.3999999999999995E-3</v>
      </c>
      <c r="CF169">
        <v>6.4299999999999996E-2</v>
      </c>
      <c r="CG169">
        <v>-3.49E-2</v>
      </c>
      <c r="CH169">
        <v>1.1299999999999999E-2</v>
      </c>
      <c r="CK169">
        <v>1.2999999999999999E-3</v>
      </c>
      <c r="CL169">
        <v>2.8899999999999999E-2</v>
      </c>
      <c r="CM169">
        <v>2.8999999999999998E-3</v>
      </c>
      <c r="CN169">
        <v>-1.2999999999999999E-2</v>
      </c>
      <c r="CP169">
        <v>2.92E-2</v>
      </c>
      <c r="CR169">
        <v>2.2599999999999999E-2</v>
      </c>
      <c r="CU169">
        <v>2.3999999999999998E-3</v>
      </c>
      <c r="CV169">
        <v>4.24E-2</v>
      </c>
      <c r="CW169">
        <v>-1.4E-2</v>
      </c>
      <c r="CY169">
        <v>1.0112195121951221E-2</v>
      </c>
      <c r="CZ169">
        <v>8.0555555555555571E-3</v>
      </c>
    </row>
    <row r="170" spans="1:104" x14ac:dyDescent="0.25">
      <c r="A170" t="s">
        <v>169</v>
      </c>
      <c r="B170">
        <v>2.3999999999999998E-3</v>
      </c>
      <c r="C170">
        <v>6.6799999999999998E-2</v>
      </c>
      <c r="E170">
        <v>7.1000000000000004E-3</v>
      </c>
      <c r="F170">
        <v>2.18E-2</v>
      </c>
      <c r="H170">
        <v>-2.0999999999999999E-3</v>
      </c>
      <c r="J170">
        <v>1.15E-2</v>
      </c>
      <c r="L170">
        <v>1.2500000000000001E-2</v>
      </c>
      <c r="M170">
        <v>2.0899999999999998E-2</v>
      </c>
      <c r="N170">
        <v>1.7100000000000001E-2</v>
      </c>
      <c r="O170">
        <v>1.5699999999999999E-2</v>
      </c>
      <c r="Q170">
        <v>6.5799999999999997E-2</v>
      </c>
      <c r="U170">
        <v>-8.5000000000000006E-3</v>
      </c>
      <c r="W170">
        <v>9.3799999999999994E-2</v>
      </c>
      <c r="Y170">
        <v>1.89E-2</v>
      </c>
      <c r="AA170">
        <v>-1.84E-2</v>
      </c>
      <c r="AB170">
        <v>3.0099999999999998E-2</v>
      </c>
      <c r="AC170">
        <v>6.0199999999999997E-2</v>
      </c>
      <c r="AF170">
        <v>-1.41E-2</v>
      </c>
      <c r="AG170">
        <v>7.6E-3</v>
      </c>
      <c r="AH170">
        <v>4.8399999999999999E-2</v>
      </c>
      <c r="AI170">
        <v>1.77E-2</v>
      </c>
      <c r="AK170">
        <v>9.2999999999999992E-3</v>
      </c>
      <c r="AL170">
        <v>3.8999999999999998E-3</v>
      </c>
      <c r="AM170">
        <v>1.23E-2</v>
      </c>
      <c r="AN170">
        <v>2.58E-2</v>
      </c>
      <c r="AO170">
        <v>-3.5400000000000001E-2</v>
      </c>
      <c r="AP170">
        <v>-1.6299999999999999E-2</v>
      </c>
      <c r="AQ170">
        <v>2.6700000000000002E-2</v>
      </c>
      <c r="AR170">
        <v>4.41E-2</v>
      </c>
      <c r="AS170">
        <v>1.2999999999999999E-3</v>
      </c>
      <c r="AU170">
        <v>6.9000000000000006E-2</v>
      </c>
      <c r="AW170">
        <v>6.2799999999999995E-2</v>
      </c>
      <c r="AX170">
        <v>4.4699999999999997E-2</v>
      </c>
      <c r="AY170">
        <v>1.4E-2</v>
      </c>
      <c r="BA170">
        <v>5.16E-2</v>
      </c>
      <c r="BB170">
        <v>4.5499999999999999E-2</v>
      </c>
      <c r="BC170">
        <v>5.6800000000000003E-2</v>
      </c>
      <c r="BD170">
        <v>-3.32E-2</v>
      </c>
      <c r="BF170">
        <v>5.2299999999999999E-2</v>
      </c>
      <c r="BG170">
        <v>1.6E-2</v>
      </c>
      <c r="BI170">
        <v>2.5000000000000001E-2</v>
      </c>
      <c r="BJ170">
        <v>1.7999999999999999E-2</v>
      </c>
      <c r="BL170">
        <v>-5.1999999999999998E-3</v>
      </c>
      <c r="BM170">
        <v>-1.01E-2</v>
      </c>
      <c r="BP170">
        <v>-8.6999999999999994E-3</v>
      </c>
      <c r="BV170">
        <v>2.4799999999999999E-2</v>
      </c>
      <c r="BX170">
        <v>-1.9E-3</v>
      </c>
      <c r="CF170">
        <v>-6.7000000000000002E-3</v>
      </c>
      <c r="CG170">
        <v>3.5799999999999998E-2</v>
      </c>
      <c r="CH170">
        <v>-9.7000000000000003E-3</v>
      </c>
      <c r="CK170">
        <v>9.4999999999999998E-3</v>
      </c>
      <c r="CL170">
        <v>-5.5300000000000002E-2</v>
      </c>
      <c r="CM170">
        <v>2.1999999999999999E-2</v>
      </c>
      <c r="CN170">
        <v>3.8E-3</v>
      </c>
      <c r="CP170">
        <v>2.75E-2</v>
      </c>
      <c r="CR170">
        <v>-2.76E-2</v>
      </c>
      <c r="CU170">
        <v>-2.01E-2</v>
      </c>
      <c r="CV170">
        <v>-3.7400000000000003E-2</v>
      </c>
      <c r="CW170">
        <v>4.99E-2</v>
      </c>
      <c r="CY170">
        <v>2.358536585365854E-2</v>
      </c>
      <c r="CZ170">
        <v>-5.5294117647058851E-4</v>
      </c>
    </row>
    <row r="171" spans="1:104" x14ac:dyDescent="0.25">
      <c r="A171" t="s">
        <v>170</v>
      </c>
      <c r="B171">
        <v>2.2000000000000001E-3</v>
      </c>
      <c r="C171">
        <v>-5.1700000000000003E-2</v>
      </c>
      <c r="E171">
        <v>1.67E-2</v>
      </c>
      <c r="F171">
        <v>-1.44E-2</v>
      </c>
      <c r="H171">
        <v>-7.4999999999999997E-3</v>
      </c>
      <c r="J171">
        <v>3.3500000000000002E-2</v>
      </c>
      <c r="L171">
        <v>2.24E-2</v>
      </c>
      <c r="M171">
        <v>4.2099999999999999E-2</v>
      </c>
      <c r="N171">
        <v>2.0899999999999998E-2</v>
      </c>
      <c r="O171">
        <v>3.3799999999999997E-2</v>
      </c>
      <c r="Q171">
        <v>3.4099999999999998E-2</v>
      </c>
      <c r="U171">
        <v>4.9000000000000002E-2</v>
      </c>
      <c r="W171">
        <v>9.2799999999999994E-2</v>
      </c>
      <c r="Y171">
        <v>7.6100000000000001E-2</v>
      </c>
      <c r="AA171">
        <v>3.85E-2</v>
      </c>
      <c r="AB171">
        <v>-3.0000000000000001E-3</v>
      </c>
      <c r="AC171">
        <v>4.6600000000000003E-2</v>
      </c>
      <c r="AF171">
        <v>2.1499999999999998E-2</v>
      </c>
      <c r="AG171">
        <v>1.1299999999999999E-2</v>
      </c>
      <c r="AH171">
        <v>-6.3E-3</v>
      </c>
      <c r="AI171">
        <v>-7.17E-2</v>
      </c>
      <c r="AK171">
        <v>7.0099999999999996E-2</v>
      </c>
      <c r="AL171">
        <v>4.1200000000000001E-2</v>
      </c>
      <c r="AM171">
        <v>4.8800000000000003E-2</v>
      </c>
      <c r="AN171">
        <v>5.8999999999999999E-3</v>
      </c>
      <c r="AO171">
        <v>-3.3300000000000003E-2</v>
      </c>
      <c r="AQ171">
        <v>2.7099999999999999E-2</v>
      </c>
      <c r="AR171">
        <v>5.3E-3</v>
      </c>
      <c r="AS171">
        <v>4.8999999999999998E-3</v>
      </c>
      <c r="AU171">
        <v>9.7199999999999995E-2</v>
      </c>
      <c r="AW171">
        <v>2.52E-2</v>
      </c>
      <c r="AX171">
        <v>6.5100000000000005E-2</v>
      </c>
      <c r="AY171">
        <v>1.61E-2</v>
      </c>
      <c r="BA171">
        <v>0.04</v>
      </c>
      <c r="BB171">
        <v>7.8899999999999998E-2</v>
      </c>
      <c r="BC171">
        <v>1.95E-2</v>
      </c>
      <c r="BD171">
        <v>5.21E-2</v>
      </c>
      <c r="BF171">
        <v>-1.6000000000000001E-3</v>
      </c>
      <c r="BG171">
        <v>3.1800000000000002E-2</v>
      </c>
      <c r="BI171">
        <v>2.1700000000000001E-2</v>
      </c>
      <c r="BJ171">
        <v>5.9299999999999999E-2</v>
      </c>
      <c r="BL171">
        <v>-4.1099999999999998E-2</v>
      </c>
      <c r="BM171">
        <v>1.5900000000000001E-2</v>
      </c>
      <c r="BP171">
        <v>-1.5299999999999999E-2</v>
      </c>
      <c r="BV171">
        <v>-8.0000000000000004E-4</v>
      </c>
      <c r="BX171">
        <v>1.0500000000000001E-2</v>
      </c>
      <c r="CF171">
        <v>3.8199999999999998E-2</v>
      </c>
      <c r="CG171">
        <v>-1.8700000000000001E-2</v>
      </c>
      <c r="CH171">
        <v>-4.8399999999999999E-2</v>
      </c>
      <c r="CK171">
        <v>7.1999999999999998E-3</v>
      </c>
      <c r="CL171">
        <v>-4.5999999999999999E-2</v>
      </c>
      <c r="CM171">
        <v>-1.84E-2</v>
      </c>
      <c r="CN171">
        <v>5.3E-3</v>
      </c>
      <c r="CP171">
        <v>4.0099999999999997E-2</v>
      </c>
      <c r="CR171">
        <v>3.5000000000000001E-3</v>
      </c>
      <c r="CU171">
        <v>-3.5000000000000003E-2</v>
      </c>
      <c r="CV171">
        <v>-1.23E-2</v>
      </c>
      <c r="CW171">
        <v>5.0200000000000002E-2</v>
      </c>
      <c r="CY171">
        <v>2.6499999999999999E-2</v>
      </c>
      <c r="CZ171">
        <v>-3.829411764705882E-3</v>
      </c>
    </row>
    <row r="172" spans="1:104" x14ac:dyDescent="0.25">
      <c r="A172" t="s">
        <v>171</v>
      </c>
      <c r="B172">
        <v>2.0999999999999999E-3</v>
      </c>
      <c r="C172">
        <v>-3.2000000000000001E-2</v>
      </c>
      <c r="E172">
        <v>5.8400000000000001E-2</v>
      </c>
      <c r="F172">
        <v>1.8599999999999998E-2</v>
      </c>
      <c r="H172">
        <v>6.3E-3</v>
      </c>
      <c r="J172">
        <v>-1.0999999999999999E-2</v>
      </c>
      <c r="L172">
        <v>5.5199999999999999E-2</v>
      </c>
      <c r="M172">
        <v>1.7399999999999999E-2</v>
      </c>
      <c r="N172">
        <v>4.0000000000000001E-3</v>
      </c>
      <c r="O172">
        <v>4.5999999999999999E-2</v>
      </c>
      <c r="Q172">
        <v>-2.4799999999999999E-2</v>
      </c>
      <c r="U172">
        <v>2.8400000000000002E-2</v>
      </c>
      <c r="W172">
        <v>6.8900000000000003E-2</v>
      </c>
      <c r="Y172">
        <v>2.6499999999999999E-2</v>
      </c>
      <c r="AA172">
        <v>2.53E-2</v>
      </c>
      <c r="AB172">
        <v>2.63E-2</v>
      </c>
      <c r="AC172">
        <v>9.4999999999999998E-3</v>
      </c>
      <c r="AF172">
        <v>2.7799999999999998E-2</v>
      </c>
      <c r="AG172">
        <v>4.0800000000000003E-2</v>
      </c>
      <c r="AH172">
        <v>-1.0699999999999999E-2</v>
      </c>
      <c r="AI172">
        <v>0.1181</v>
      </c>
      <c r="AK172">
        <v>4.6699999999999998E-2</v>
      </c>
      <c r="AL172">
        <v>-1.04E-2</v>
      </c>
      <c r="AM172">
        <v>8.1799999999999998E-2</v>
      </c>
      <c r="AN172">
        <v>-4.7000000000000002E-3</v>
      </c>
      <c r="AO172">
        <v>-1.7399999999999999E-2</v>
      </c>
      <c r="AQ172">
        <v>6.1999999999999998E-3</v>
      </c>
      <c r="AR172">
        <v>2.2100000000000002E-2</v>
      </c>
      <c r="AS172">
        <v>5.5E-2</v>
      </c>
      <c r="AU172">
        <v>-6.8900000000000003E-2</v>
      </c>
      <c r="AW172">
        <v>1.35E-2</v>
      </c>
      <c r="AX172">
        <v>4.1599999999999998E-2</v>
      </c>
      <c r="AY172">
        <v>-3.78E-2</v>
      </c>
      <c r="BA172">
        <v>1.6199999999999999E-2</v>
      </c>
      <c r="BB172">
        <v>5.8900000000000001E-2</v>
      </c>
      <c r="BC172">
        <v>-3.5400000000000001E-2</v>
      </c>
      <c r="BD172">
        <v>1.11E-2</v>
      </c>
      <c r="BF172">
        <v>4.1500000000000002E-2</v>
      </c>
      <c r="BG172">
        <v>-1.24E-2</v>
      </c>
      <c r="BI172">
        <v>5.67E-2</v>
      </c>
      <c r="BJ172">
        <v>3.5200000000000002E-2</v>
      </c>
      <c r="BL172">
        <v>1.9300000000000001E-2</v>
      </c>
      <c r="BM172">
        <v>2.01E-2</v>
      </c>
      <c r="BP172">
        <v>-5.7000000000000002E-3</v>
      </c>
      <c r="BV172">
        <v>-1.44E-2</v>
      </c>
      <c r="BX172">
        <v>2.9600000000000001E-2</v>
      </c>
      <c r="CF172">
        <v>-1.6500000000000001E-2</v>
      </c>
      <c r="CG172">
        <v>1.9699999999999999E-2</v>
      </c>
      <c r="CK172">
        <v>5.5500000000000001E-2</v>
      </c>
      <c r="CL172">
        <v>-1.24E-2</v>
      </c>
      <c r="CM172">
        <v>-3.61E-2</v>
      </c>
      <c r="CN172">
        <v>2.1399999999999999E-2</v>
      </c>
      <c r="CP172">
        <v>2.86E-2</v>
      </c>
      <c r="CR172">
        <v>-1.3599999999999999E-2</v>
      </c>
      <c r="CU172">
        <v>-1.38E-2</v>
      </c>
      <c r="CV172">
        <v>-3.0099999999999998E-2</v>
      </c>
      <c r="CW172">
        <v>4.9099999999999998E-2</v>
      </c>
      <c r="CY172">
        <v>1.9962500000000001E-2</v>
      </c>
      <c r="CZ172">
        <v>6.2937500000000007E-3</v>
      </c>
    </row>
    <row r="173" spans="1:104" x14ac:dyDescent="0.25">
      <c r="A173" t="s">
        <v>172</v>
      </c>
      <c r="B173">
        <v>2.2000000000000001E-3</v>
      </c>
      <c r="C173">
        <v>-1.5E-3</v>
      </c>
      <c r="E173">
        <v>-0.04</v>
      </c>
      <c r="F173">
        <v>-3.32E-2</v>
      </c>
      <c r="H173">
        <v>7.9899999999999999E-2</v>
      </c>
      <c r="J173">
        <v>-1.9800000000000002E-2</v>
      </c>
      <c r="L173">
        <v>2.6499999999999999E-2</v>
      </c>
      <c r="M173">
        <v>-6.4000000000000003E-3</v>
      </c>
      <c r="N173">
        <v>-1.4999999999999999E-2</v>
      </c>
      <c r="O173">
        <v>3.0999999999999999E-3</v>
      </c>
      <c r="Q173">
        <v>9.5999999999999992E-3</v>
      </c>
      <c r="U173">
        <v>-6.3E-3</v>
      </c>
      <c r="W173">
        <v>2.86E-2</v>
      </c>
      <c r="Y173">
        <v>1.5E-3</v>
      </c>
      <c r="AA173">
        <v>-8.9999999999999993E-3</v>
      </c>
      <c r="AB173">
        <v>1.6000000000000001E-3</v>
      </c>
      <c r="AC173">
        <v>3.6700000000000003E-2</v>
      </c>
      <c r="AF173">
        <v>6.7199999999999996E-2</v>
      </c>
      <c r="AG173">
        <v>2.0199999999999999E-2</v>
      </c>
      <c r="AH173">
        <v>3.1099999999999999E-2</v>
      </c>
      <c r="AI173">
        <v>-5.1999999999999998E-3</v>
      </c>
      <c r="AK173">
        <v>4.6399999999999997E-2</v>
      </c>
      <c r="AL173">
        <v>1.95E-2</v>
      </c>
      <c r="AM173">
        <v>3.2000000000000001E-2</v>
      </c>
      <c r="AN173">
        <v>4.1099999999999998E-2</v>
      </c>
      <c r="AO173">
        <v>8.2100000000000006E-2</v>
      </c>
      <c r="AQ173">
        <v>-1.18E-2</v>
      </c>
      <c r="AR173">
        <v>3.3799999999999997E-2</v>
      </c>
      <c r="AS173">
        <v>1.77E-2</v>
      </c>
      <c r="AU173">
        <v>-3.9600000000000003E-2</v>
      </c>
      <c r="AW173">
        <v>-2.6700000000000002E-2</v>
      </c>
      <c r="AX173">
        <v>8.9599999999999999E-2</v>
      </c>
      <c r="AY173">
        <v>-3.09E-2</v>
      </c>
      <c r="BA173">
        <v>-9.1000000000000004E-3</v>
      </c>
      <c r="BB173">
        <v>4.4999999999999998E-2</v>
      </c>
      <c r="BC173">
        <v>4.8999999999999998E-3</v>
      </c>
      <c r="BD173">
        <v>1.7000000000000001E-2</v>
      </c>
      <c r="BF173">
        <v>2.12E-2</v>
      </c>
      <c r="BG173">
        <v>-6.08E-2</v>
      </c>
      <c r="BI173">
        <v>8.3000000000000001E-3</v>
      </c>
      <c r="BJ173">
        <v>-3.2300000000000002E-2</v>
      </c>
      <c r="BL173">
        <v>-3.3799999999999997E-2</v>
      </c>
      <c r="BM173">
        <v>1.5E-3</v>
      </c>
      <c r="BP173">
        <v>-2.1999999999999999E-2</v>
      </c>
      <c r="BV173">
        <v>5.0000000000000001E-3</v>
      </c>
      <c r="BX173">
        <v>3.8800000000000001E-2</v>
      </c>
      <c r="CF173">
        <v>6.1199999999999997E-2</v>
      </c>
      <c r="CG173">
        <v>2.1899999999999999E-2</v>
      </c>
      <c r="CK173">
        <v>2.8500000000000001E-2</v>
      </c>
      <c r="CL173">
        <v>2.75E-2</v>
      </c>
      <c r="CM173">
        <v>4.2200000000000001E-2</v>
      </c>
      <c r="CN173">
        <v>2.8899999999999999E-2</v>
      </c>
      <c r="CP173">
        <v>4.0000000000000001E-3</v>
      </c>
      <c r="CR173">
        <v>-4.6100000000000002E-2</v>
      </c>
      <c r="CU173">
        <v>-5.7000000000000002E-3</v>
      </c>
      <c r="CV173">
        <v>-3.9600000000000003E-2</v>
      </c>
      <c r="CW173">
        <v>-1.2800000000000001E-2</v>
      </c>
      <c r="CY173">
        <v>1.0425E-2</v>
      </c>
      <c r="CZ173">
        <v>6.2187500000000003E-3</v>
      </c>
    </row>
    <row r="174" spans="1:104" x14ac:dyDescent="0.25">
      <c r="A174" t="s">
        <v>173</v>
      </c>
      <c r="B174">
        <v>2.5000000000000001E-3</v>
      </c>
      <c r="C174">
        <v>4.87E-2</v>
      </c>
      <c r="E174">
        <v>4.2200000000000001E-2</v>
      </c>
      <c r="F174">
        <v>4.5999999999999999E-2</v>
      </c>
      <c r="H174">
        <v>4.6199999999999998E-2</v>
      </c>
      <c r="J174">
        <v>3.4200000000000001E-2</v>
      </c>
      <c r="L174">
        <v>1.2500000000000001E-2</v>
      </c>
      <c r="M174">
        <v>1.17E-2</v>
      </c>
      <c r="N174">
        <v>5.1299999999999998E-2</v>
      </c>
      <c r="O174">
        <v>5.0299999999999997E-2</v>
      </c>
      <c r="Q174">
        <v>5.0000000000000001E-3</v>
      </c>
      <c r="U174">
        <v>4.7300000000000002E-2</v>
      </c>
      <c r="W174">
        <v>0.1038</v>
      </c>
      <c r="Y174">
        <v>4.9000000000000002E-2</v>
      </c>
      <c r="AB174">
        <v>3.3599999999999998E-2</v>
      </c>
      <c r="AC174">
        <v>2.8400000000000002E-2</v>
      </c>
      <c r="AF174">
        <v>6.0299999999999999E-2</v>
      </c>
      <c r="AG174">
        <v>2.9700000000000001E-2</v>
      </c>
      <c r="AH174">
        <v>0.10680000000000001</v>
      </c>
      <c r="AI174">
        <v>0.18140000000000001</v>
      </c>
      <c r="AK174">
        <v>6.7000000000000004E-2</v>
      </c>
      <c r="AL174">
        <v>4.3099999999999999E-2</v>
      </c>
      <c r="AM174">
        <v>4.5699999999999998E-2</v>
      </c>
      <c r="AN174">
        <v>3.5099999999999999E-2</v>
      </c>
      <c r="AO174">
        <v>5.67E-2</v>
      </c>
      <c r="AQ174">
        <v>3.0200000000000001E-2</v>
      </c>
      <c r="AR174">
        <v>-8.9999999999999998E-4</v>
      </c>
      <c r="AS174">
        <v>2.69E-2</v>
      </c>
      <c r="AU174">
        <v>7.2499999999999995E-2</v>
      </c>
      <c r="AW174">
        <v>1.15E-2</v>
      </c>
      <c r="AX174">
        <v>0.11</v>
      </c>
      <c r="AY174">
        <v>1.23E-2</v>
      </c>
      <c r="BA174">
        <v>4.9599999999999998E-2</v>
      </c>
      <c r="BB174">
        <v>5.67E-2</v>
      </c>
      <c r="BC174">
        <v>1.6E-2</v>
      </c>
      <c r="BD174">
        <v>5.4100000000000002E-2</v>
      </c>
      <c r="BF174">
        <v>7.0599999999999996E-2</v>
      </c>
      <c r="BG174">
        <v>9.9400000000000002E-2</v>
      </c>
      <c r="BI174">
        <v>4.58E-2</v>
      </c>
      <c r="BJ174">
        <v>-5.33E-2</v>
      </c>
      <c r="BL174">
        <v>1.2999999999999999E-3</v>
      </c>
      <c r="BM174">
        <v>3.0800000000000001E-2</v>
      </c>
      <c r="BP174">
        <v>1.2999999999999999E-3</v>
      </c>
      <c r="BV174">
        <v>7.3000000000000001E-3</v>
      </c>
      <c r="BX174">
        <v>4.1599999999999998E-2</v>
      </c>
      <c r="CF174">
        <v>-1.89E-2</v>
      </c>
      <c r="CG174">
        <v>4.4299999999999999E-2</v>
      </c>
      <c r="CK174">
        <v>1.7000000000000001E-2</v>
      </c>
      <c r="CL174">
        <v>7.4000000000000003E-3</v>
      </c>
      <c r="CM174">
        <v>3.0599999999999999E-2</v>
      </c>
      <c r="CN174">
        <v>-2.6700000000000002E-2</v>
      </c>
      <c r="CP174">
        <v>4.8300000000000003E-2</v>
      </c>
      <c r="CR174">
        <v>8.3999999999999995E-3</v>
      </c>
      <c r="CU174">
        <v>3.0300000000000001E-2</v>
      </c>
      <c r="CV174">
        <v>5.5199999999999999E-2</v>
      </c>
      <c r="CW174">
        <v>-2.41E-2</v>
      </c>
      <c r="CY174">
        <v>4.7112820512820508E-2</v>
      </c>
      <c r="CZ174">
        <v>1.588125E-2</v>
      </c>
    </row>
    <row r="175" spans="1:104" x14ac:dyDescent="0.25">
      <c r="A175" t="s">
        <v>174</v>
      </c>
      <c r="B175">
        <v>2.5999999999999999E-3</v>
      </c>
      <c r="C175">
        <v>-4.82E-2</v>
      </c>
      <c r="E175">
        <v>3.3399999999999999E-2</v>
      </c>
      <c r="F175">
        <v>1.41E-2</v>
      </c>
      <c r="H175">
        <v>8.8599999999999998E-2</v>
      </c>
      <c r="J175">
        <v>4.2099999999999999E-2</v>
      </c>
      <c r="L175">
        <v>-1.52E-2</v>
      </c>
      <c r="M175">
        <v>-2.87E-2</v>
      </c>
      <c r="N175">
        <v>3.4700000000000002E-2</v>
      </c>
      <c r="O175">
        <v>2.2599999999999999E-2</v>
      </c>
      <c r="Q175">
        <v>5.79E-2</v>
      </c>
      <c r="U175">
        <v>1.34E-2</v>
      </c>
      <c r="W175">
        <v>5.0000000000000001E-4</v>
      </c>
      <c r="Y175">
        <v>5.2299999999999999E-2</v>
      </c>
      <c r="AB175">
        <v>-2.2800000000000001E-2</v>
      </c>
      <c r="AC175">
        <v>3.5000000000000003E-2</v>
      </c>
      <c r="AF175">
        <v>-3.7000000000000002E-3</v>
      </c>
      <c r="AG175">
        <v>7.4999999999999997E-3</v>
      </c>
      <c r="AH175">
        <v>2.7900000000000001E-2</v>
      </c>
      <c r="AI175">
        <v>4.7E-2</v>
      </c>
      <c r="AK175">
        <v>1.47E-2</v>
      </c>
      <c r="AL175">
        <v>3.95E-2</v>
      </c>
      <c r="AM175">
        <v>5.11E-2</v>
      </c>
      <c r="AN175">
        <v>1.38E-2</v>
      </c>
      <c r="AO175">
        <v>-2.0899999999999998E-2</v>
      </c>
      <c r="AQ175">
        <v>1.49E-2</v>
      </c>
      <c r="AR175">
        <v>2.0199999999999999E-2</v>
      </c>
      <c r="AS175">
        <v>8.6E-3</v>
      </c>
      <c r="AU175">
        <v>-3.7199999999999997E-2</v>
      </c>
      <c r="AW175">
        <v>3.8300000000000001E-2</v>
      </c>
      <c r="AX175">
        <v>6.0499999999999998E-2</v>
      </c>
      <c r="AY175">
        <v>-9.7000000000000003E-2</v>
      </c>
      <c r="BA175">
        <v>3.5999999999999999E-3</v>
      </c>
      <c r="BB175">
        <v>2.7900000000000001E-2</v>
      </c>
      <c r="BC175">
        <v>1E-4</v>
      </c>
      <c r="BD175">
        <v>-1.14E-2</v>
      </c>
      <c r="BF175">
        <v>6.5799999999999997E-2</v>
      </c>
      <c r="BG175">
        <v>-8.9200000000000002E-2</v>
      </c>
      <c r="BI175">
        <v>-3.8E-3</v>
      </c>
      <c r="BJ175">
        <v>-9.7999999999999997E-3</v>
      </c>
      <c r="BL175">
        <v>-1.6999999999999999E-3</v>
      </c>
      <c r="BM175">
        <v>7.3000000000000001E-3</v>
      </c>
      <c r="BP175">
        <v>-1.21E-2</v>
      </c>
      <c r="BV175">
        <v>-3.3E-3</v>
      </c>
      <c r="BX175">
        <v>4.1599999999999998E-2</v>
      </c>
      <c r="CF175">
        <v>5.7299999999999997E-2</v>
      </c>
      <c r="CG175">
        <v>-5.3E-3</v>
      </c>
      <c r="CK175">
        <v>2.0899999999999998E-2</v>
      </c>
      <c r="CL175">
        <v>-2.75E-2</v>
      </c>
      <c r="CM175">
        <v>3.0300000000000001E-2</v>
      </c>
      <c r="CN175">
        <v>1.23E-2</v>
      </c>
      <c r="CP175">
        <v>1.6899999999999998E-2</v>
      </c>
      <c r="CR175">
        <v>-3.7400000000000003E-2</v>
      </c>
      <c r="CU175">
        <v>6.4999999999999997E-3</v>
      </c>
      <c r="CV175">
        <v>2.4400000000000002E-2</v>
      </c>
      <c r="CW175">
        <v>1.2999999999999999E-2</v>
      </c>
      <c r="CY175">
        <v>1.1489743589743589E-2</v>
      </c>
      <c r="CZ175">
        <v>8.9499999999999996E-3</v>
      </c>
    </row>
    <row r="176" spans="1:104" x14ac:dyDescent="0.25">
      <c r="A176" t="s">
        <v>175</v>
      </c>
      <c r="B176">
        <v>2.5999999999999999E-3</v>
      </c>
      <c r="C176">
        <v>-2.8999999999999998E-3</v>
      </c>
      <c r="E176">
        <v>1.11E-2</v>
      </c>
      <c r="F176">
        <v>-2.01E-2</v>
      </c>
      <c r="H176">
        <v>2.0000000000000001E-4</v>
      </c>
      <c r="J176">
        <v>-1.1000000000000001E-3</v>
      </c>
      <c r="L176">
        <v>-6.1000000000000004E-3</v>
      </c>
      <c r="M176">
        <v>-2.8799999999999999E-2</v>
      </c>
      <c r="N176">
        <v>-2.5000000000000001E-3</v>
      </c>
      <c r="O176">
        <v>2.3800000000000002E-2</v>
      </c>
      <c r="Q176">
        <v>3.3399999999999999E-2</v>
      </c>
      <c r="U176">
        <v>-4.0000000000000002E-4</v>
      </c>
      <c r="W176">
        <v>-2.3099999999999999E-2</v>
      </c>
      <c r="Y176">
        <v>-2.3400000000000001E-2</v>
      </c>
      <c r="AB176">
        <v>8.0999999999999996E-3</v>
      </c>
      <c r="AC176">
        <v>2.0999999999999999E-3</v>
      </c>
      <c r="AF176">
        <v>-1.72E-2</v>
      </c>
      <c r="AG176">
        <v>8.0000000000000004E-4</v>
      </c>
      <c r="AH176">
        <v>-6.6199999999999995E-2</v>
      </c>
      <c r="AI176">
        <v>-9.2999999999999992E-3</v>
      </c>
      <c r="AK176">
        <v>-9.1000000000000004E-3</v>
      </c>
      <c r="AL176">
        <v>-2.8199999999999999E-2</v>
      </c>
      <c r="AM176">
        <v>2.87E-2</v>
      </c>
      <c r="AN176">
        <v>-1.3899999999999999E-2</v>
      </c>
      <c r="AO176">
        <v>4.87E-2</v>
      </c>
      <c r="AQ176">
        <v>-3.7999999999999999E-2</v>
      </c>
      <c r="AR176">
        <v>-3.3399999999999999E-2</v>
      </c>
      <c r="AS176">
        <v>-2.98E-2</v>
      </c>
      <c r="AU176">
        <v>-1.0500000000000001E-2</v>
      </c>
      <c r="AW176">
        <v>6.8999999999999999E-3</v>
      </c>
      <c r="AX176">
        <v>0.1245</v>
      </c>
      <c r="AY176">
        <v>2.3699999999999999E-2</v>
      </c>
      <c r="BA176">
        <v>-2.87E-2</v>
      </c>
      <c r="BB176">
        <v>-5.4600000000000003E-2</v>
      </c>
      <c r="BC176">
        <v>-2.3400000000000001E-2</v>
      </c>
      <c r="BD176">
        <v>-3.32E-2</v>
      </c>
      <c r="BF176">
        <v>-1.7600000000000001E-2</v>
      </c>
      <c r="BG176">
        <v>-7.1900000000000006E-2</v>
      </c>
      <c r="BI176">
        <v>-3.6299999999999999E-2</v>
      </c>
      <c r="BJ176">
        <v>4.3900000000000002E-2</v>
      </c>
      <c r="BL176">
        <v>1.2E-2</v>
      </c>
      <c r="BM176">
        <v>1.17E-2</v>
      </c>
      <c r="BP176">
        <v>-1.5100000000000001E-2</v>
      </c>
      <c r="BV176">
        <v>5.7000000000000002E-3</v>
      </c>
      <c r="BX176">
        <v>1.34E-2</v>
      </c>
      <c r="CF176">
        <v>4.4499999999999998E-2</v>
      </c>
      <c r="CG176">
        <v>6.88E-2</v>
      </c>
      <c r="CK176">
        <v>3.7400000000000003E-2</v>
      </c>
      <c r="CL176">
        <v>7.6E-3</v>
      </c>
      <c r="CM176">
        <v>-1.77E-2</v>
      </c>
      <c r="CN176">
        <v>-0.1174</v>
      </c>
      <c r="CP176">
        <v>2.8899999999999999E-2</v>
      </c>
      <c r="CR176">
        <v>-1.38E-2</v>
      </c>
      <c r="CU176">
        <v>-6.7999999999999996E-3</v>
      </c>
      <c r="CV176">
        <v>6.1000000000000004E-3</v>
      </c>
      <c r="CW176">
        <v>2.0000000000000001E-4</v>
      </c>
      <c r="CY176">
        <v>-7.0205128205128213E-3</v>
      </c>
      <c r="CZ176">
        <v>4.0937500000000002E-3</v>
      </c>
    </row>
    <row r="177" spans="1:104" x14ac:dyDescent="0.25">
      <c r="A177" t="s">
        <v>176</v>
      </c>
      <c r="B177">
        <v>2.8E-3</v>
      </c>
      <c r="C177">
        <v>5.1999999999999998E-2</v>
      </c>
      <c r="E177">
        <v>-2.1700000000000001E-2</v>
      </c>
      <c r="F177">
        <v>1.34E-2</v>
      </c>
      <c r="H177">
        <v>-5.7000000000000002E-3</v>
      </c>
      <c r="J177">
        <v>1.0800000000000001E-2</v>
      </c>
      <c r="L177">
        <v>-1.09E-2</v>
      </c>
      <c r="M177">
        <v>-8.8000000000000005E-3</v>
      </c>
      <c r="N177">
        <v>-2.2000000000000001E-3</v>
      </c>
      <c r="O177">
        <v>4.3E-3</v>
      </c>
      <c r="Q177">
        <v>-3.2000000000000002E-3</v>
      </c>
      <c r="U177">
        <v>-3.3E-3</v>
      </c>
      <c r="W177">
        <v>-1.2200000000000001E-2</v>
      </c>
      <c r="Y177">
        <v>4.82E-2</v>
      </c>
      <c r="AB177">
        <v>-2.4299999999999999E-2</v>
      </c>
      <c r="AC177">
        <v>1.8100000000000002E-2</v>
      </c>
      <c r="AF177">
        <v>3.6700000000000003E-2</v>
      </c>
      <c r="AG177">
        <v>9.4000000000000004E-3</v>
      </c>
      <c r="AH177">
        <v>-3.7199999999999997E-2</v>
      </c>
      <c r="AI177">
        <v>2.4799999999999999E-2</v>
      </c>
      <c r="AK177">
        <v>1.52E-2</v>
      </c>
      <c r="AL177">
        <v>-4.1399999999999999E-2</v>
      </c>
      <c r="AM177">
        <v>3.2000000000000002E-3</v>
      </c>
      <c r="AN177">
        <v>-8.5000000000000006E-3</v>
      </c>
      <c r="AO177">
        <v>-8.8999999999999999E-3</v>
      </c>
      <c r="AQ177">
        <v>-2.5499999999999998E-2</v>
      </c>
      <c r="AR177">
        <v>-1.6E-2</v>
      </c>
      <c r="AS177">
        <v>2.3599999999999999E-2</v>
      </c>
      <c r="AU177">
        <v>-1.1999999999999999E-3</v>
      </c>
      <c r="AW177">
        <v>-8.0000000000000004E-4</v>
      </c>
      <c r="AX177">
        <v>8.0000000000000004E-4</v>
      </c>
      <c r="AY177">
        <v>-4.5600000000000002E-2</v>
      </c>
      <c r="BA177">
        <v>-2.6800000000000001E-2</v>
      </c>
      <c r="BB177">
        <v>1.9599999999999999E-2</v>
      </c>
      <c r="BC177">
        <v>-3.7900000000000003E-2</v>
      </c>
      <c r="BD177">
        <v>9.3200000000000005E-2</v>
      </c>
      <c r="BF177">
        <v>6.7599999999999993E-2</v>
      </c>
      <c r="BG177">
        <v>7.4399999999999994E-2</v>
      </c>
      <c r="BI177">
        <v>-7.4999999999999997E-3</v>
      </c>
      <c r="BJ177">
        <v>-1.1599999999999999E-2</v>
      </c>
      <c r="BL177">
        <v>-1.5299999999999999E-2</v>
      </c>
      <c r="BM177">
        <v>1.06E-2</v>
      </c>
      <c r="BP177">
        <v>-2.5399999999999999E-2</v>
      </c>
      <c r="BV177">
        <v>-3.3999999999999998E-3</v>
      </c>
      <c r="BX177">
        <v>-3.3500000000000002E-2</v>
      </c>
      <c r="CF177">
        <v>-3.2399999999999998E-2</v>
      </c>
      <c r="CG177">
        <v>-2.0400000000000001E-2</v>
      </c>
      <c r="CK177">
        <v>1.6400000000000001E-2</v>
      </c>
      <c r="CL177">
        <v>-2.1299999999999999E-2</v>
      </c>
      <c r="CM177">
        <v>2.5399999999999999E-2</v>
      </c>
      <c r="CN177">
        <v>1.43E-2</v>
      </c>
      <c r="CP177">
        <v>1.6199999999999999E-2</v>
      </c>
      <c r="CR177">
        <v>-2.29E-2</v>
      </c>
      <c r="CU177">
        <v>-1.4E-2</v>
      </c>
      <c r="CV177">
        <v>-1.83E-2</v>
      </c>
      <c r="CW177">
        <v>-1.66E-2</v>
      </c>
      <c r="CY177">
        <v>3.9512820512820519E-3</v>
      </c>
      <c r="CZ177">
        <v>-8.7874999999999984E-3</v>
      </c>
    </row>
    <row r="178" spans="1:104" x14ac:dyDescent="0.25">
      <c r="A178" t="s">
        <v>177</v>
      </c>
      <c r="B178">
        <v>2.5000000000000001E-3</v>
      </c>
      <c r="C178">
        <v>1.9800000000000002E-2</v>
      </c>
      <c r="E178">
        <v>1.21E-2</v>
      </c>
      <c r="F178">
        <v>1.9E-3</v>
      </c>
      <c r="H178">
        <v>1.4500000000000001E-2</v>
      </c>
      <c r="J178">
        <v>2.4500000000000001E-2</v>
      </c>
      <c r="L178">
        <v>1.0200000000000001E-2</v>
      </c>
      <c r="M178">
        <v>-2.8500000000000001E-2</v>
      </c>
      <c r="N178">
        <v>3.4799999999999998E-2</v>
      </c>
      <c r="O178">
        <v>4.5999999999999999E-2</v>
      </c>
      <c r="Q178">
        <v>2.3800000000000002E-2</v>
      </c>
      <c r="U178">
        <v>1.7600000000000001E-2</v>
      </c>
      <c r="W178">
        <v>-1.29E-2</v>
      </c>
      <c r="Y178">
        <v>4.3700000000000003E-2</v>
      </c>
      <c r="AB178">
        <v>1.32E-2</v>
      </c>
      <c r="AC178">
        <v>5.0000000000000001E-3</v>
      </c>
      <c r="AF178">
        <v>-2.2000000000000001E-3</v>
      </c>
      <c r="AG178">
        <v>-4.5999999999999999E-3</v>
      </c>
      <c r="AH178">
        <v>7.2099999999999997E-2</v>
      </c>
      <c r="AI178">
        <v>-9.69E-2</v>
      </c>
      <c r="AK178">
        <v>3.0200000000000001E-2</v>
      </c>
      <c r="AL178">
        <v>1.72E-2</v>
      </c>
      <c r="AM178">
        <v>7.4800000000000005E-2</v>
      </c>
      <c r="AN178">
        <v>-8.0999999999999996E-3</v>
      </c>
      <c r="AO178">
        <v>6.8599999999999994E-2</v>
      </c>
      <c r="AQ178">
        <v>3.5799999999999998E-2</v>
      </c>
      <c r="AR178">
        <v>2.5999999999999999E-3</v>
      </c>
      <c r="AS178">
        <v>1.4800000000000001E-2</v>
      </c>
      <c r="AU178">
        <v>-6.3700000000000007E-2</v>
      </c>
      <c r="AW178">
        <v>3.2800000000000003E-2</v>
      </c>
      <c r="AX178">
        <v>6.8999999999999999E-3</v>
      </c>
      <c r="AY178">
        <v>2.92E-2</v>
      </c>
      <c r="BA178">
        <v>1.2999999999999999E-2</v>
      </c>
      <c r="BB178">
        <v>1.37E-2</v>
      </c>
      <c r="BC178">
        <v>7.7200000000000005E-2</v>
      </c>
      <c r="BD178">
        <v>3.4099999999999998E-2</v>
      </c>
      <c r="BF178">
        <v>8.1600000000000006E-2</v>
      </c>
      <c r="BG178">
        <v>6.4000000000000003E-3</v>
      </c>
      <c r="BI178">
        <v>-3.0300000000000001E-2</v>
      </c>
      <c r="BJ178">
        <v>2.9600000000000001E-2</v>
      </c>
      <c r="BL178">
        <v>-3.5000000000000001E-3</v>
      </c>
      <c r="BM178">
        <v>8.6999999999999994E-3</v>
      </c>
      <c r="BP178">
        <v>6.7000000000000002E-3</v>
      </c>
      <c r="BV178">
        <v>-1.5299999999999999E-2</v>
      </c>
      <c r="BX178">
        <v>6.4999999999999997E-3</v>
      </c>
      <c r="CF178">
        <v>0.12520000000000001</v>
      </c>
      <c r="CG178">
        <v>1.49E-2</v>
      </c>
      <c r="CK178">
        <v>5.4100000000000002E-2</v>
      </c>
      <c r="CL178">
        <v>4.53E-2</v>
      </c>
      <c r="CM178">
        <v>2.9000000000000001E-2</v>
      </c>
      <c r="CN178">
        <v>1.11E-2</v>
      </c>
      <c r="CP178">
        <v>1.7299999999999999E-2</v>
      </c>
      <c r="CR178">
        <v>1.34E-2</v>
      </c>
      <c r="CU178">
        <v>2.6200000000000001E-2</v>
      </c>
      <c r="CV178">
        <v>4.0099999999999997E-2</v>
      </c>
      <c r="CW178">
        <v>-2.75E-2</v>
      </c>
      <c r="CY178">
        <v>1.6935897435897431E-2</v>
      </c>
      <c r="CZ178">
        <v>2.2012500000000001E-2</v>
      </c>
    </row>
    <row r="179" spans="1:104" x14ac:dyDescent="0.25">
      <c r="A179" t="s">
        <v>178</v>
      </c>
      <c r="B179">
        <v>3.0999999999999999E-3</v>
      </c>
      <c r="C179">
        <v>5.1799999999999999E-2</v>
      </c>
      <c r="E179">
        <v>-2.2100000000000002E-2</v>
      </c>
      <c r="F179">
        <v>-2.1700000000000001E-2</v>
      </c>
      <c r="H179">
        <v>3.8999999999999998E-3</v>
      </c>
      <c r="J179">
        <v>2.8000000000000001E-2</v>
      </c>
      <c r="L179">
        <v>7.4999999999999997E-3</v>
      </c>
      <c r="M179">
        <v>-3.2500000000000001E-2</v>
      </c>
      <c r="N179">
        <v>-1.1299999999999999E-2</v>
      </c>
      <c r="O179">
        <v>-7.7999999999999996E-3</v>
      </c>
      <c r="Q179">
        <v>-3.8899999999999997E-2</v>
      </c>
      <c r="U179">
        <v>1.06E-2</v>
      </c>
      <c r="W179">
        <v>6.8999999999999999E-3</v>
      </c>
      <c r="Y179">
        <v>8.8000000000000005E-3</v>
      </c>
      <c r="AB179">
        <v>4.58E-2</v>
      </c>
      <c r="AC179">
        <v>3.3E-3</v>
      </c>
      <c r="AF179">
        <v>1.2500000000000001E-2</v>
      </c>
      <c r="AG179">
        <v>1.67E-2</v>
      </c>
      <c r="AH179">
        <v>-8.3999999999999995E-3</v>
      </c>
      <c r="AI179">
        <v>6.4199999999999993E-2</v>
      </c>
      <c r="AM179">
        <v>1.17E-2</v>
      </c>
      <c r="AN179">
        <v>5.0000000000000001E-3</v>
      </c>
      <c r="AO179">
        <v>0.1028</v>
      </c>
      <c r="AQ179">
        <v>-2.9999999999999997E-4</v>
      </c>
      <c r="AR179">
        <v>2.2499999999999999E-2</v>
      </c>
      <c r="AS179">
        <v>-1.2500000000000001E-2</v>
      </c>
      <c r="AU179">
        <v>-1.23E-2</v>
      </c>
      <c r="AW179">
        <v>1.55E-2</v>
      </c>
      <c r="AX179">
        <v>4.36E-2</v>
      </c>
      <c r="AY179">
        <v>2.6200000000000001E-2</v>
      </c>
      <c r="BA179">
        <v>-2.1399999999999999E-2</v>
      </c>
      <c r="BB179">
        <v>3.1E-2</v>
      </c>
      <c r="BC179">
        <v>-1.2999999999999999E-2</v>
      </c>
      <c r="BD179">
        <v>5.8500000000000003E-2</v>
      </c>
      <c r="BF179">
        <v>-2.9999999999999997E-4</v>
      </c>
      <c r="BG179">
        <v>-4.1599999999999998E-2</v>
      </c>
      <c r="BI179">
        <v>3.2000000000000002E-3</v>
      </c>
      <c r="BJ179">
        <v>1.47E-2</v>
      </c>
      <c r="BL179">
        <v>5.1499999999999997E-2</v>
      </c>
      <c r="BM179">
        <v>2.2800000000000001E-2</v>
      </c>
      <c r="BP179">
        <v>-1.06E-2</v>
      </c>
      <c r="BV179">
        <v>0</v>
      </c>
      <c r="BX179">
        <v>2.3400000000000001E-2</v>
      </c>
      <c r="CF179">
        <v>1.84E-2</v>
      </c>
      <c r="CG179">
        <v>7.1999999999999998E-3</v>
      </c>
      <c r="CK179">
        <v>-3.3799999999999997E-2</v>
      </c>
      <c r="CL179">
        <v>1.47E-2</v>
      </c>
      <c r="CM179">
        <v>-2.76E-2</v>
      </c>
      <c r="CN179">
        <v>-2.7400000000000001E-2</v>
      </c>
      <c r="CP179">
        <v>0.03</v>
      </c>
      <c r="CR179">
        <v>-3.95E-2</v>
      </c>
      <c r="CU179">
        <v>2.9700000000000001E-2</v>
      </c>
      <c r="CV179">
        <v>-1.95E-2</v>
      </c>
      <c r="CW179">
        <v>6.3E-3</v>
      </c>
      <c r="CY179">
        <v>9.4756756756756745E-3</v>
      </c>
      <c r="CZ179">
        <v>2.8500000000000001E-3</v>
      </c>
    </row>
    <row r="180" spans="1:104" x14ac:dyDescent="0.25">
      <c r="A180" t="s">
        <v>179</v>
      </c>
      <c r="B180">
        <v>2.3999999999999998E-3</v>
      </c>
      <c r="C180">
        <v>-2.1499999999999998E-2</v>
      </c>
      <c r="E180">
        <v>1.72E-2</v>
      </c>
      <c r="F180">
        <v>-4.3299999999999998E-2</v>
      </c>
      <c r="H180">
        <v>-2.18E-2</v>
      </c>
      <c r="J180">
        <v>-2.5600000000000001E-2</v>
      </c>
      <c r="L180">
        <v>1.14E-2</v>
      </c>
      <c r="M180">
        <v>3.39E-2</v>
      </c>
      <c r="N180">
        <v>1.0200000000000001E-2</v>
      </c>
      <c r="O180">
        <v>3.5200000000000002E-2</v>
      </c>
      <c r="Q180">
        <v>-1.83E-2</v>
      </c>
      <c r="W180">
        <v>1.4500000000000001E-2</v>
      </c>
      <c r="Y180">
        <v>4.4699999999999997E-2</v>
      </c>
      <c r="AB180">
        <v>1.2E-2</v>
      </c>
      <c r="AC180">
        <v>-2.6499999999999999E-2</v>
      </c>
      <c r="AF180">
        <v>-2.86E-2</v>
      </c>
      <c r="AG180">
        <v>8.0000000000000002E-3</v>
      </c>
      <c r="AH180">
        <v>1.9300000000000001E-2</v>
      </c>
      <c r="AI180">
        <v>0.14610000000000001</v>
      </c>
      <c r="AM180">
        <v>1.35E-2</v>
      </c>
      <c r="AN180">
        <v>1.3100000000000001E-2</v>
      </c>
      <c r="AO180">
        <v>4.7300000000000002E-2</v>
      </c>
      <c r="AQ180">
        <v>1.4500000000000001E-2</v>
      </c>
      <c r="AR180">
        <v>-7.7000000000000002E-3</v>
      </c>
      <c r="AS180">
        <v>-3.8600000000000002E-2</v>
      </c>
      <c r="AU180">
        <v>5.57E-2</v>
      </c>
      <c r="AW180">
        <v>-4.7000000000000002E-3</v>
      </c>
      <c r="AX180">
        <v>-4.4000000000000003E-3</v>
      </c>
      <c r="AY180">
        <v>-1.49E-2</v>
      </c>
      <c r="BA180">
        <v>4.6600000000000003E-2</v>
      </c>
      <c r="BB180">
        <v>4.3E-3</v>
      </c>
      <c r="BC180">
        <v>4.7199999999999999E-2</v>
      </c>
      <c r="BD180">
        <v>4.7699999999999999E-2</v>
      </c>
      <c r="BF180">
        <v>8.6E-3</v>
      </c>
      <c r="BG180">
        <v>3.0599999999999999E-2</v>
      </c>
      <c r="BI180">
        <v>3.6600000000000001E-2</v>
      </c>
      <c r="BJ180">
        <v>-5.4300000000000001E-2</v>
      </c>
      <c r="BL180">
        <v>1.35E-2</v>
      </c>
      <c r="BM180">
        <v>-7.4000000000000003E-3</v>
      </c>
      <c r="BP180">
        <v>1.7600000000000001E-2</v>
      </c>
      <c r="BV180">
        <v>-1.1900000000000001E-2</v>
      </c>
      <c r="BX180">
        <v>9.4000000000000004E-3</v>
      </c>
      <c r="CF180">
        <v>0.04</v>
      </c>
      <c r="CG180">
        <v>-3.9600000000000003E-2</v>
      </c>
      <c r="CK180">
        <v>1.8700000000000001E-2</v>
      </c>
      <c r="CL180">
        <v>-1.7399999999999999E-2</v>
      </c>
      <c r="CM180">
        <v>4.41E-2</v>
      </c>
      <c r="CN180">
        <v>1.95E-2</v>
      </c>
      <c r="CP180">
        <v>3.7000000000000002E-3</v>
      </c>
      <c r="CR180">
        <v>-4.7000000000000002E-3</v>
      </c>
      <c r="CU180">
        <v>2.3699999999999999E-2</v>
      </c>
      <c r="CV180">
        <v>2.6599999999999999E-2</v>
      </c>
      <c r="CW180">
        <v>-7.7000000000000002E-3</v>
      </c>
      <c r="CY180">
        <v>1.1333333333333331E-2</v>
      </c>
      <c r="CZ180">
        <v>8.0062499999999995E-3</v>
      </c>
    </row>
    <row r="181" spans="1:104" x14ac:dyDescent="0.25">
      <c r="A181" t="s">
        <v>180</v>
      </c>
      <c r="B181">
        <v>3.5999999999999999E-3</v>
      </c>
      <c r="C181">
        <v>-2.5399999999999999E-2</v>
      </c>
      <c r="E181">
        <v>3.7000000000000002E-3</v>
      </c>
      <c r="F181">
        <v>6.1999999999999998E-3</v>
      </c>
      <c r="H181">
        <v>-2.8799999999999999E-2</v>
      </c>
      <c r="J181">
        <v>-2.0299999999999999E-2</v>
      </c>
      <c r="L181">
        <v>-1.3100000000000001E-2</v>
      </c>
      <c r="M181">
        <v>1.7899999999999999E-2</v>
      </c>
      <c r="N181">
        <v>1.83E-2</v>
      </c>
      <c r="O181">
        <v>3.7199999999999997E-2</v>
      </c>
      <c r="Q181">
        <v>7.5600000000000001E-2</v>
      </c>
      <c r="W181">
        <v>2.07E-2</v>
      </c>
      <c r="Y181">
        <v>-1.47E-2</v>
      </c>
      <c r="AB181">
        <v>1.6299999999999999E-2</v>
      </c>
      <c r="AC181">
        <v>2.7900000000000001E-2</v>
      </c>
      <c r="AF181">
        <v>2.6800000000000001E-2</v>
      </c>
      <c r="AG181">
        <v>1.9E-3</v>
      </c>
      <c r="AH181">
        <v>8.2600000000000007E-2</v>
      </c>
      <c r="AI181">
        <v>-0.1055</v>
      </c>
      <c r="AN181">
        <v>-3.0999999999999999E-3</v>
      </c>
      <c r="AO181">
        <v>7.9000000000000008E-3</v>
      </c>
      <c r="AQ181">
        <v>2.35E-2</v>
      </c>
      <c r="AR181">
        <v>1.4500000000000001E-2</v>
      </c>
      <c r="AS181">
        <v>3.1899999999999998E-2</v>
      </c>
      <c r="AU181">
        <v>4.5600000000000002E-2</v>
      </c>
      <c r="AW181">
        <v>5.5999999999999999E-3</v>
      </c>
      <c r="AX181">
        <v>2.2100000000000002E-2</v>
      </c>
      <c r="AY181">
        <v>3.7699999999999997E-2</v>
      </c>
      <c r="BA181">
        <v>-1.5900000000000001E-2</v>
      </c>
      <c r="BB181">
        <v>4.5400000000000003E-2</v>
      </c>
      <c r="BC181">
        <v>1.26E-2</v>
      </c>
      <c r="BD181">
        <v>0.02</v>
      </c>
      <c r="BF181">
        <v>-7.7000000000000002E-3</v>
      </c>
      <c r="BG181">
        <v>3.5700000000000003E-2</v>
      </c>
      <c r="BI181">
        <v>-8.2000000000000007E-3</v>
      </c>
      <c r="BJ181">
        <v>-4.4999999999999997E-3</v>
      </c>
      <c r="BL181">
        <v>-7.4999999999999997E-3</v>
      </c>
      <c r="BM181">
        <v>-2.2000000000000001E-3</v>
      </c>
      <c r="BP181">
        <v>1.21E-2</v>
      </c>
      <c r="BV181">
        <v>1.67E-2</v>
      </c>
      <c r="BX181">
        <v>3.4299999999999997E-2</v>
      </c>
      <c r="CF181">
        <v>-3.8100000000000002E-2</v>
      </c>
      <c r="CG181">
        <v>-6.1999999999999998E-3</v>
      </c>
      <c r="CK181">
        <v>3.8E-3</v>
      </c>
      <c r="CL181">
        <v>1.18E-2</v>
      </c>
      <c r="CM181">
        <v>2.1299999999999999E-2</v>
      </c>
      <c r="CN181">
        <v>5.9200000000000003E-2</v>
      </c>
      <c r="CP181">
        <v>1.4200000000000001E-2</v>
      </c>
      <c r="CU181">
        <v>2.07E-2</v>
      </c>
      <c r="CV181">
        <v>-1.72E-2</v>
      </c>
      <c r="CW181">
        <v>3.3700000000000001E-2</v>
      </c>
      <c r="CY181">
        <v>1.1154285714285721E-2</v>
      </c>
      <c r="CZ181">
        <v>1.044E-2</v>
      </c>
    </row>
    <row r="182" spans="1:104" x14ac:dyDescent="0.25">
      <c r="A182" t="s">
        <v>181</v>
      </c>
      <c r="B182">
        <v>2.8E-3</v>
      </c>
      <c r="C182">
        <v>4.2000000000000003E-2</v>
      </c>
      <c r="E182">
        <v>2.0199999999999999E-2</v>
      </c>
      <c r="F182">
        <v>-1.7399999999999999E-2</v>
      </c>
      <c r="H182">
        <v>2.64E-2</v>
      </c>
      <c r="J182">
        <v>-2.2599999999999999E-2</v>
      </c>
      <c r="L182">
        <v>3.2000000000000002E-3</v>
      </c>
      <c r="M182">
        <v>-6.4000000000000003E-3</v>
      </c>
      <c r="N182">
        <v>9.7999999999999997E-3</v>
      </c>
      <c r="O182">
        <v>1.7100000000000001E-2</v>
      </c>
      <c r="Q182">
        <v>1.41E-2</v>
      </c>
      <c r="W182">
        <v>1.14E-2</v>
      </c>
      <c r="Y182">
        <v>3.0099999999999998E-2</v>
      </c>
      <c r="AB182">
        <v>2.9399999999999999E-2</v>
      </c>
      <c r="AC182">
        <v>1.9900000000000001E-2</v>
      </c>
      <c r="AF182">
        <v>2.5100000000000001E-2</v>
      </c>
      <c r="AG182">
        <v>-4.1000000000000003E-3</v>
      </c>
      <c r="AH182">
        <v>-3.2000000000000001E-2</v>
      </c>
      <c r="AI182">
        <v>-1.2200000000000001E-2</v>
      </c>
      <c r="AN182">
        <v>-2.3300000000000001E-2</v>
      </c>
      <c r="AO182">
        <v>3.2800000000000003E-2</v>
      </c>
      <c r="AQ182">
        <v>9.64E-2</v>
      </c>
      <c r="AR182">
        <v>-8.0999999999999996E-3</v>
      </c>
      <c r="AS182">
        <v>-1.4E-2</v>
      </c>
      <c r="AU182">
        <v>6.4199999999999993E-2</v>
      </c>
      <c r="AW182">
        <v>-1.8700000000000001E-2</v>
      </c>
      <c r="AX182">
        <v>-2.7300000000000001E-2</v>
      </c>
      <c r="AY182">
        <v>2.5499999999999998E-2</v>
      </c>
      <c r="BA182">
        <v>5.1999999999999998E-3</v>
      </c>
      <c r="BB182">
        <v>4.8399999999999999E-2</v>
      </c>
      <c r="BC182">
        <v>-1.6299999999999999E-2</v>
      </c>
      <c r="BD182">
        <v>3.6400000000000002E-2</v>
      </c>
      <c r="BF182">
        <v>-3.5999999999999999E-3</v>
      </c>
      <c r="BG182">
        <v>-5.1299999999999998E-2</v>
      </c>
      <c r="BI182">
        <v>-3.6400000000000002E-2</v>
      </c>
      <c r="BJ182">
        <v>1.9199999999999998E-2</v>
      </c>
      <c r="BL182">
        <v>-2.3999999999999998E-3</v>
      </c>
      <c r="BM182">
        <v>-2.5899999999999999E-2</v>
      </c>
      <c r="BP182">
        <v>-1.9E-3</v>
      </c>
      <c r="BV182">
        <v>-1.1999999999999999E-3</v>
      </c>
      <c r="BX182">
        <v>5.5800000000000002E-2</v>
      </c>
      <c r="CF182">
        <v>0.1164</v>
      </c>
      <c r="CG182">
        <v>8.3999999999999995E-3</v>
      </c>
      <c r="CK182">
        <v>4.4600000000000001E-2</v>
      </c>
      <c r="CL182">
        <v>5.7099999999999998E-2</v>
      </c>
      <c r="CM182">
        <v>3.5999999999999999E-3</v>
      </c>
      <c r="CN182">
        <v>-7.4000000000000003E-3</v>
      </c>
      <c r="CP182">
        <v>-6.8999999999999999E-3</v>
      </c>
      <c r="CU182">
        <v>-2.1499999999999998E-2</v>
      </c>
      <c r="CV182">
        <v>-1.49E-2</v>
      </c>
      <c r="CW182">
        <v>2.9499999999999998E-2</v>
      </c>
      <c r="CY182">
        <v>8.0885714285714293E-3</v>
      </c>
      <c r="CZ182">
        <v>1.555333333333333E-2</v>
      </c>
    </row>
    <row r="183" spans="1:104" x14ac:dyDescent="0.25">
      <c r="A183" t="s">
        <v>182</v>
      </c>
      <c r="B183">
        <v>2.0999999999999999E-3</v>
      </c>
      <c r="C183">
        <v>1.67E-2</v>
      </c>
      <c r="E183">
        <v>3.3999999999999998E-3</v>
      </c>
      <c r="F183">
        <v>2.2599999999999999E-2</v>
      </c>
      <c r="H183">
        <v>4.1000000000000002E-2</v>
      </c>
      <c r="J183">
        <v>5.1499999999999997E-2</v>
      </c>
      <c r="L183">
        <v>-3.9199999999999999E-2</v>
      </c>
      <c r="M183">
        <v>6.4500000000000002E-2</v>
      </c>
      <c r="N183">
        <v>3.5999999999999999E-3</v>
      </c>
      <c r="O183">
        <v>-7.7000000000000002E-3</v>
      </c>
      <c r="Q183">
        <v>4.48E-2</v>
      </c>
      <c r="W183">
        <v>6.7000000000000002E-3</v>
      </c>
      <c r="Y183">
        <v>1.44E-2</v>
      </c>
      <c r="AB183">
        <v>-4.0500000000000001E-2</v>
      </c>
      <c r="AC183">
        <v>2.0400000000000001E-2</v>
      </c>
      <c r="AF183">
        <v>-2.5100000000000001E-2</v>
      </c>
      <c r="AG183">
        <v>1.46E-2</v>
      </c>
      <c r="AH183">
        <v>-1.04E-2</v>
      </c>
      <c r="AI183">
        <v>-5.7999999999999996E-3</v>
      </c>
      <c r="AN183">
        <v>1.5800000000000002E-2</v>
      </c>
      <c r="AO183">
        <v>-1.5E-3</v>
      </c>
      <c r="AQ183">
        <v>0.01</v>
      </c>
      <c r="AR183">
        <v>-6.3E-3</v>
      </c>
      <c r="AS183">
        <v>-7.4099999999999999E-2</v>
      </c>
      <c r="AU183">
        <v>5.9299999999999999E-2</v>
      </c>
      <c r="AW183">
        <v>-1.52E-2</v>
      </c>
      <c r="AX183">
        <v>3.2099999999999997E-2</v>
      </c>
      <c r="AY183">
        <v>-9.4000000000000004E-3</v>
      </c>
      <c r="BA183">
        <v>1.0200000000000001E-2</v>
      </c>
      <c r="BB183">
        <v>-0.1169</v>
      </c>
      <c r="BC183">
        <v>1.8700000000000001E-2</v>
      </c>
      <c r="BD183">
        <v>1.6799999999999999E-2</v>
      </c>
      <c r="BF183">
        <v>-4.6100000000000002E-2</v>
      </c>
      <c r="BG183">
        <v>-1.9800000000000002E-2</v>
      </c>
      <c r="BI183">
        <v>3.4599999999999999E-2</v>
      </c>
      <c r="BJ183">
        <v>-2.4500000000000001E-2</v>
      </c>
      <c r="BL183">
        <v>5.3699999999999998E-2</v>
      </c>
      <c r="BM183">
        <v>2.3999999999999998E-3</v>
      </c>
      <c r="BP183">
        <v>-1.5900000000000001E-2</v>
      </c>
      <c r="BV183">
        <v>2.5700000000000001E-2</v>
      </c>
      <c r="BX183">
        <v>2.07E-2</v>
      </c>
      <c r="CF183">
        <v>-4.7399999999999998E-2</v>
      </c>
      <c r="CG183">
        <v>-1.5900000000000001E-2</v>
      </c>
      <c r="CK183">
        <v>3.7199999999999997E-2</v>
      </c>
      <c r="CL183">
        <v>-3.2399999999999998E-2</v>
      </c>
      <c r="CM183">
        <v>-2.5999999999999999E-3</v>
      </c>
      <c r="CN183">
        <v>-3.0800000000000001E-2</v>
      </c>
      <c r="CP183">
        <v>-1.8E-3</v>
      </c>
      <c r="CU183">
        <v>-4.7000000000000002E-3</v>
      </c>
      <c r="CV183">
        <v>2.3E-2</v>
      </c>
      <c r="CY183">
        <v>1.691428571428572E-3</v>
      </c>
      <c r="CZ183">
        <v>8.0000000000000015E-4</v>
      </c>
    </row>
    <row r="184" spans="1:104" x14ac:dyDescent="0.25">
      <c r="A184" t="s">
        <v>183</v>
      </c>
      <c r="B184">
        <v>2.0999999999999999E-3</v>
      </c>
      <c r="C184">
        <v>-4.9200000000000001E-2</v>
      </c>
      <c r="E184">
        <v>5.5E-2</v>
      </c>
      <c r="F184">
        <v>-2.0000000000000001E-4</v>
      </c>
      <c r="H184">
        <v>9.35E-2</v>
      </c>
      <c r="J184">
        <v>1.5100000000000001E-2</v>
      </c>
      <c r="L184">
        <v>8.6E-3</v>
      </c>
      <c r="M184">
        <v>-4.2799999999999998E-2</v>
      </c>
      <c r="N184">
        <v>3.3599999999999998E-2</v>
      </c>
      <c r="O184">
        <v>1.8800000000000001E-2</v>
      </c>
      <c r="Q184">
        <v>1.9300000000000001E-2</v>
      </c>
      <c r="W184">
        <v>5.8599999999999999E-2</v>
      </c>
      <c r="Y184">
        <v>-2.4E-2</v>
      </c>
      <c r="AB184">
        <v>5.62E-2</v>
      </c>
      <c r="AC184">
        <v>1.9300000000000001E-2</v>
      </c>
      <c r="AF184">
        <v>3.5700000000000003E-2</v>
      </c>
      <c r="AG184">
        <v>-1.6000000000000001E-3</v>
      </c>
      <c r="AH184">
        <v>-1.55E-2</v>
      </c>
      <c r="AI184">
        <v>5.1900000000000002E-2</v>
      </c>
      <c r="AN184">
        <v>-2.8999999999999998E-3</v>
      </c>
      <c r="AO184">
        <v>-8.5300000000000001E-2</v>
      </c>
      <c r="AQ184">
        <v>-5.1999999999999998E-3</v>
      </c>
      <c r="AR184">
        <v>3.7199999999999997E-2</v>
      </c>
      <c r="AS184">
        <v>-3.7199999999999997E-2</v>
      </c>
      <c r="AU184">
        <v>2.7699999999999999E-2</v>
      </c>
      <c r="AW184">
        <v>-6.4000000000000003E-3</v>
      </c>
      <c r="AX184">
        <v>-6.3700000000000007E-2</v>
      </c>
      <c r="AY184">
        <v>-1.0800000000000001E-2</v>
      </c>
      <c r="BA184">
        <v>-9.4000000000000004E-3</v>
      </c>
      <c r="BB184">
        <v>-1.18E-2</v>
      </c>
      <c r="BC184">
        <v>-5.1999999999999998E-3</v>
      </c>
      <c r="BD184">
        <v>6.4500000000000002E-2</v>
      </c>
      <c r="BF184">
        <v>4.1700000000000001E-2</v>
      </c>
      <c r="BG184">
        <v>3.8199999999999998E-2</v>
      </c>
      <c r="BI184">
        <v>-3.8999999999999998E-3</v>
      </c>
      <c r="BJ184">
        <v>-7.1999999999999998E-3</v>
      </c>
      <c r="BL184">
        <v>-3.7000000000000002E-3</v>
      </c>
      <c r="BM184">
        <v>8.6E-3</v>
      </c>
      <c r="BP184">
        <v>7.9000000000000008E-3</v>
      </c>
      <c r="BV184">
        <v>3.4799999999999998E-2</v>
      </c>
      <c r="BX184">
        <v>3.8800000000000001E-2</v>
      </c>
      <c r="CF184">
        <v>5.2999999999999999E-2</v>
      </c>
      <c r="CG184">
        <v>8.43E-2</v>
      </c>
      <c r="CK184">
        <v>8.8999999999999999E-3</v>
      </c>
      <c r="CL184">
        <v>1.4999999999999999E-2</v>
      </c>
      <c r="CM184">
        <v>-3.9800000000000002E-2</v>
      </c>
      <c r="CN184">
        <v>1.26E-2</v>
      </c>
      <c r="CP184">
        <v>2.86E-2</v>
      </c>
      <c r="CU184">
        <v>3.9300000000000002E-2</v>
      </c>
      <c r="CV184">
        <v>2.8000000000000001E-2</v>
      </c>
      <c r="CY184">
        <v>8.3600000000000011E-3</v>
      </c>
      <c r="CZ184">
        <v>2.259285714285714E-2</v>
      </c>
    </row>
    <row r="185" spans="1:104" x14ac:dyDescent="0.25">
      <c r="A185" t="s">
        <v>184</v>
      </c>
      <c r="B185">
        <v>2.7000000000000001E-3</v>
      </c>
      <c r="C185">
        <v>-2.5399999999999999E-2</v>
      </c>
      <c r="E185">
        <v>1.5599999999999999E-2</v>
      </c>
      <c r="F185">
        <v>-1.52E-2</v>
      </c>
      <c r="H185">
        <v>-6.1999999999999998E-3</v>
      </c>
      <c r="J185">
        <v>1.72E-2</v>
      </c>
      <c r="L185">
        <v>3.1E-2</v>
      </c>
      <c r="M185">
        <v>3.5900000000000001E-2</v>
      </c>
      <c r="N185">
        <v>1.6500000000000001E-2</v>
      </c>
      <c r="O185">
        <v>-4.4000000000000003E-3</v>
      </c>
      <c r="Q185">
        <v>6.4399999999999999E-2</v>
      </c>
      <c r="W185">
        <v>2.6700000000000002E-2</v>
      </c>
      <c r="Y185">
        <v>2.7300000000000001E-2</v>
      </c>
      <c r="AB185">
        <v>-2.6800000000000001E-2</v>
      </c>
      <c r="AC185">
        <v>-3.0999999999999999E-3</v>
      </c>
      <c r="AF185">
        <v>2.3099999999999999E-2</v>
      </c>
      <c r="AG185">
        <v>-8.6E-3</v>
      </c>
      <c r="AH185">
        <v>3.3300000000000003E-2</v>
      </c>
      <c r="AI185">
        <v>0.12520000000000001</v>
      </c>
      <c r="AN185">
        <v>-4.07E-2</v>
      </c>
      <c r="AO185">
        <v>-2.81E-2</v>
      </c>
      <c r="AQ185">
        <v>1.3299999999999999E-2</v>
      </c>
      <c r="AR185">
        <v>-1.54E-2</v>
      </c>
      <c r="AU185">
        <v>2.5100000000000001E-2</v>
      </c>
      <c r="AW185">
        <v>1.2800000000000001E-2</v>
      </c>
      <c r="AX185">
        <v>5.1999999999999998E-3</v>
      </c>
      <c r="AY185">
        <v>4.2700000000000002E-2</v>
      </c>
      <c r="BA185">
        <v>-4.2999999999999997E-2</v>
      </c>
      <c r="BB185">
        <v>-6.6500000000000004E-2</v>
      </c>
      <c r="BC185">
        <v>4.7000000000000002E-3</v>
      </c>
      <c r="BD185">
        <v>3.6799999999999999E-2</v>
      </c>
      <c r="BF185">
        <v>-7.6700000000000004E-2</v>
      </c>
      <c r="BG185">
        <v>-2.8799999999999999E-2</v>
      </c>
      <c r="BI185">
        <v>8.8000000000000005E-3</v>
      </c>
      <c r="BJ185">
        <v>2.3099999999999999E-2</v>
      </c>
      <c r="BL185">
        <v>-1.3899999999999999E-2</v>
      </c>
      <c r="BM185">
        <v>2.93E-2</v>
      </c>
      <c r="BP185">
        <v>1.77E-2</v>
      </c>
      <c r="BV185">
        <v>2.1299999999999999E-2</v>
      </c>
      <c r="BX185">
        <v>1.9E-2</v>
      </c>
      <c r="CF185">
        <v>-2.8199999999999999E-2</v>
      </c>
      <c r="CG185">
        <v>-2.9000000000000001E-2</v>
      </c>
      <c r="CK185">
        <v>4.6800000000000001E-2</v>
      </c>
      <c r="CL185">
        <v>-2.8E-3</v>
      </c>
      <c r="CM185">
        <v>2.7400000000000001E-2</v>
      </c>
      <c r="CN185">
        <v>-3.7699999999999997E-2</v>
      </c>
      <c r="CP185">
        <v>3.49E-2</v>
      </c>
      <c r="CU185">
        <v>2.7300000000000001E-2</v>
      </c>
      <c r="CV185">
        <v>2.4E-2</v>
      </c>
      <c r="CY185">
        <v>5.8764705882352964E-3</v>
      </c>
      <c r="CZ185">
        <v>9.7214285714285718E-3</v>
      </c>
    </row>
    <row r="186" spans="1:104" x14ac:dyDescent="0.25">
      <c r="A186" t="s">
        <v>185</v>
      </c>
      <c r="B186">
        <v>2.3999999999999998E-3</v>
      </c>
      <c r="C186">
        <v>6.0600000000000001E-2</v>
      </c>
      <c r="E186">
        <v>-3.2599999999999997E-2</v>
      </c>
      <c r="F186">
        <v>3.73E-2</v>
      </c>
      <c r="H186">
        <v>-1.6400000000000001E-2</v>
      </c>
      <c r="J186">
        <v>2.2000000000000001E-3</v>
      </c>
      <c r="L186">
        <v>-2.5899999999999999E-2</v>
      </c>
      <c r="M186">
        <v>-0.01</v>
      </c>
      <c r="N186">
        <v>2.01E-2</v>
      </c>
      <c r="O186">
        <v>-5.62E-2</v>
      </c>
      <c r="Q186">
        <v>-7.3700000000000002E-2</v>
      </c>
      <c r="W186">
        <v>2.7300000000000001E-2</v>
      </c>
      <c r="Y186">
        <v>-1.9E-3</v>
      </c>
      <c r="AB186">
        <v>2.64E-2</v>
      </c>
      <c r="AC186">
        <v>2.7900000000000001E-2</v>
      </c>
      <c r="AF186">
        <v>2.8799999999999999E-2</v>
      </c>
      <c r="AG186">
        <v>-0.01</v>
      </c>
      <c r="AH186">
        <v>4.1700000000000001E-2</v>
      </c>
      <c r="AI186">
        <v>1.2699999999999999E-2</v>
      </c>
      <c r="AN186">
        <v>-6.0100000000000001E-2</v>
      </c>
      <c r="AO186">
        <v>-5.0200000000000002E-2</v>
      </c>
      <c r="AQ186">
        <v>3.15E-2</v>
      </c>
      <c r="AR186">
        <v>1.8599999999999998E-2</v>
      </c>
      <c r="AU186">
        <v>1.4500000000000001E-2</v>
      </c>
      <c r="AW186">
        <v>-3.2800000000000003E-2</v>
      </c>
      <c r="AX186">
        <v>-2.7000000000000001E-3</v>
      </c>
      <c r="AY186">
        <v>4.1000000000000003E-3</v>
      </c>
      <c r="BA186">
        <v>1.21E-2</v>
      </c>
      <c r="BB186">
        <v>7.4000000000000003E-3</v>
      </c>
      <c r="BC186">
        <v>2.5000000000000001E-3</v>
      </c>
      <c r="BD186">
        <v>-1.2500000000000001E-2</v>
      </c>
      <c r="BF186">
        <v>-2.9899999999999999E-2</v>
      </c>
      <c r="BG186">
        <v>1.0699999999999999E-2</v>
      </c>
      <c r="BI186">
        <v>1.49E-2</v>
      </c>
      <c r="BJ186">
        <v>1E-3</v>
      </c>
      <c r="BL186">
        <v>-2.5999999999999999E-2</v>
      </c>
      <c r="BM186">
        <v>1.9E-3</v>
      </c>
      <c r="BP186">
        <v>-5.8999999999999999E-3</v>
      </c>
      <c r="BV186">
        <v>-2.3599999999999999E-2</v>
      </c>
      <c r="BX186">
        <v>-3.15E-2</v>
      </c>
      <c r="CF186">
        <v>-3.0200000000000001E-2</v>
      </c>
      <c r="CG186">
        <v>3.9100000000000003E-2</v>
      </c>
      <c r="CK186">
        <v>3.2800000000000003E-2</v>
      </c>
      <c r="CL186">
        <v>7.1000000000000004E-3</v>
      </c>
      <c r="CM186">
        <v>6.1999999999999998E-3</v>
      </c>
      <c r="CN186">
        <v>-2.7799999999999998E-2</v>
      </c>
      <c r="CP186">
        <v>-1.03E-2</v>
      </c>
      <c r="CU186">
        <v>-3.1300000000000001E-2</v>
      </c>
      <c r="CV186">
        <v>-3.5999999999999997E-2</v>
      </c>
      <c r="CY186">
        <v>-3.7058823529411713E-4</v>
      </c>
      <c r="CZ186">
        <v>-9.6785714285714305E-3</v>
      </c>
    </row>
    <row r="187" spans="1:104" x14ac:dyDescent="0.25">
      <c r="A187" t="s">
        <v>186</v>
      </c>
      <c r="B187">
        <v>2.8E-3</v>
      </c>
      <c r="C187">
        <v>-4.0399999999999998E-2</v>
      </c>
      <c r="E187">
        <v>-3.4200000000000001E-2</v>
      </c>
      <c r="F187">
        <v>1.1599999999999999E-2</v>
      </c>
      <c r="H187">
        <v>-2.3900000000000001E-2</v>
      </c>
      <c r="J187">
        <v>-3.8199999999999998E-2</v>
      </c>
      <c r="L187">
        <v>1.5599999999999999E-2</v>
      </c>
      <c r="M187">
        <v>2.4E-2</v>
      </c>
      <c r="N187">
        <v>-1.0699999999999999E-2</v>
      </c>
      <c r="O187">
        <v>-5.0000000000000001E-4</v>
      </c>
      <c r="Q187">
        <v>2E-3</v>
      </c>
      <c r="W187">
        <v>9.7999999999999997E-3</v>
      </c>
      <c r="Y187">
        <v>-2.0999999999999999E-3</v>
      </c>
      <c r="AB187">
        <v>2.58E-2</v>
      </c>
      <c r="AC187">
        <v>3.5200000000000002E-2</v>
      </c>
      <c r="AF187">
        <v>-1.5E-3</v>
      </c>
      <c r="AG187">
        <v>1.41E-2</v>
      </c>
      <c r="AH187">
        <v>-6.08E-2</v>
      </c>
      <c r="AI187">
        <v>0.11940000000000001</v>
      </c>
      <c r="AN187">
        <v>4.0000000000000001E-3</v>
      </c>
      <c r="AO187">
        <v>-3.27E-2</v>
      </c>
      <c r="AQ187">
        <v>6.7000000000000002E-3</v>
      </c>
      <c r="AR187">
        <v>6.7000000000000002E-3</v>
      </c>
      <c r="AU187">
        <v>-3.0499999999999999E-2</v>
      </c>
      <c r="AW187">
        <v>2.9999999999999997E-4</v>
      </c>
      <c r="AX187">
        <v>-1.44E-2</v>
      </c>
      <c r="AY187">
        <v>3.6400000000000002E-2</v>
      </c>
      <c r="BA187">
        <v>-9.7999999999999997E-3</v>
      </c>
      <c r="BB187">
        <v>-7.4999999999999997E-3</v>
      </c>
      <c r="BC187">
        <v>-1.66E-2</v>
      </c>
      <c r="BD187">
        <v>2.4299999999999999E-2</v>
      </c>
      <c r="BF187">
        <v>4.7999999999999996E-3</v>
      </c>
      <c r="BG187">
        <v>5.9700000000000003E-2</v>
      </c>
      <c r="BI187">
        <v>1.5299999999999999E-2</v>
      </c>
      <c r="BJ187">
        <v>4.19E-2</v>
      </c>
      <c r="BL187">
        <v>-1.4800000000000001E-2</v>
      </c>
      <c r="BM187">
        <v>-5.7999999999999996E-3</v>
      </c>
      <c r="BP187">
        <v>2.76E-2</v>
      </c>
      <c r="BV187">
        <v>3.3099999999999997E-2</v>
      </c>
      <c r="BX187">
        <v>3.3999999999999998E-3</v>
      </c>
      <c r="CF187">
        <v>4.3200000000000002E-2</v>
      </c>
      <c r="CG187">
        <v>2.9499999999999998E-2</v>
      </c>
      <c r="CK187">
        <v>7.1000000000000004E-3</v>
      </c>
      <c r="CL187">
        <v>-3.5400000000000001E-2</v>
      </c>
      <c r="CM187">
        <v>3.0000000000000001E-3</v>
      </c>
      <c r="CN187">
        <v>5.0700000000000002E-2</v>
      </c>
      <c r="CP187">
        <v>1.3899999999999999E-2</v>
      </c>
      <c r="CU187">
        <v>1.6000000000000001E-3</v>
      </c>
      <c r="CV187">
        <v>-1.17E-2</v>
      </c>
      <c r="CY187">
        <v>3.9352941176470594E-3</v>
      </c>
      <c r="CZ187">
        <v>1.038571428571429E-2</v>
      </c>
    </row>
    <row r="188" spans="1:104" x14ac:dyDescent="0.25">
      <c r="A188" t="s">
        <v>187</v>
      </c>
      <c r="B188">
        <v>2.7000000000000001E-3</v>
      </c>
      <c r="C188">
        <v>5.4899999999999997E-2</v>
      </c>
      <c r="E188">
        <v>6.3E-3</v>
      </c>
      <c r="F188">
        <v>-7.7700000000000005E-2</v>
      </c>
      <c r="H188">
        <v>5.1999999999999998E-2</v>
      </c>
      <c r="J188">
        <v>5.8700000000000002E-2</v>
      </c>
      <c r="L188">
        <v>-7.7000000000000002E-3</v>
      </c>
      <c r="M188">
        <v>1.3599999999999999E-2</v>
      </c>
      <c r="N188">
        <v>2.76E-2</v>
      </c>
      <c r="O188">
        <v>3.8800000000000001E-2</v>
      </c>
      <c r="Q188">
        <v>7.85E-2</v>
      </c>
      <c r="W188">
        <v>-4.2599999999999999E-2</v>
      </c>
      <c r="Y188">
        <v>4.3499999999999997E-2</v>
      </c>
      <c r="AB188">
        <v>-2.1399999999999999E-2</v>
      </c>
      <c r="AC188">
        <v>-2.8E-3</v>
      </c>
      <c r="AF188">
        <v>1.35E-2</v>
      </c>
      <c r="AG188">
        <v>-2.3199999999999998E-2</v>
      </c>
      <c r="AH188">
        <v>1.9400000000000001E-2</v>
      </c>
      <c r="AI188">
        <v>2.01E-2</v>
      </c>
      <c r="AN188">
        <v>-2.4500000000000001E-2</v>
      </c>
      <c r="AO188">
        <v>8.5699999999999998E-2</v>
      </c>
      <c r="AQ188">
        <v>3.3799999999999997E-2</v>
      </c>
      <c r="AR188">
        <v>-1.1000000000000001E-3</v>
      </c>
      <c r="AU188">
        <v>-4.9200000000000001E-2</v>
      </c>
      <c r="AW188">
        <v>-9.4999999999999998E-3</v>
      </c>
      <c r="AX188">
        <v>-6.8500000000000005E-2</v>
      </c>
      <c r="AY188">
        <v>-7.3400000000000007E-2</v>
      </c>
      <c r="BA188">
        <v>7.7000000000000002E-3</v>
      </c>
      <c r="BB188">
        <v>6.8599999999999994E-2</v>
      </c>
      <c r="BC188">
        <v>-3.2000000000000001E-2</v>
      </c>
      <c r="BD188">
        <v>3.9399999999999998E-2</v>
      </c>
      <c r="BF188">
        <v>6.9500000000000006E-2</v>
      </c>
      <c r="BG188">
        <v>-9.2100000000000001E-2</v>
      </c>
      <c r="BI188">
        <v>2.5700000000000001E-2</v>
      </c>
      <c r="BJ188">
        <v>2.4E-2</v>
      </c>
      <c r="BL188">
        <v>-9.1000000000000004E-3</v>
      </c>
      <c r="BM188">
        <v>-1.01E-2</v>
      </c>
      <c r="BP188">
        <v>1.4999999999999999E-2</v>
      </c>
      <c r="BV188">
        <v>3.8199999999999998E-2</v>
      </c>
      <c r="BX188">
        <v>2.9999999999999997E-4</v>
      </c>
      <c r="CF188">
        <v>6.4699999999999994E-2</v>
      </c>
      <c r="CG188">
        <v>8.9999999999999998E-4</v>
      </c>
      <c r="CK188">
        <v>6.88E-2</v>
      </c>
      <c r="CL188">
        <v>6.8999999999999999E-3</v>
      </c>
      <c r="CM188">
        <v>4.5900000000000003E-2</v>
      </c>
      <c r="CN188">
        <v>1.6500000000000001E-2</v>
      </c>
      <c r="CP188">
        <v>5.0999999999999997E-2</v>
      </c>
      <c r="CU188">
        <v>1.4800000000000001E-2</v>
      </c>
      <c r="CV188">
        <v>1.2699999999999999E-2</v>
      </c>
      <c r="CY188">
        <v>7.5176470588235291E-3</v>
      </c>
      <c r="CZ188">
        <v>2.260714285714286E-2</v>
      </c>
    </row>
    <row r="189" spans="1:104" x14ac:dyDescent="0.25">
      <c r="A189" t="s">
        <v>188</v>
      </c>
      <c r="B189">
        <v>2.5000000000000001E-3</v>
      </c>
      <c r="C189">
        <v>-2.1000000000000001E-2</v>
      </c>
      <c r="E189">
        <v>-8.8000000000000005E-3</v>
      </c>
      <c r="F189">
        <v>-1.0800000000000001E-2</v>
      </c>
      <c r="H189">
        <v>3.1699999999999999E-2</v>
      </c>
      <c r="J189">
        <v>1.26E-2</v>
      </c>
      <c r="L189">
        <v>2.2700000000000001E-2</v>
      </c>
      <c r="M189">
        <v>-5.2299999999999999E-2</v>
      </c>
      <c r="N189">
        <v>1.14E-2</v>
      </c>
      <c r="O189">
        <v>2.4400000000000002E-2</v>
      </c>
      <c r="Q189">
        <v>4.5499999999999999E-2</v>
      </c>
      <c r="W189">
        <v>-5.7700000000000001E-2</v>
      </c>
      <c r="Y189">
        <v>-1.8499999999999999E-2</v>
      </c>
      <c r="AB189">
        <v>3.3300000000000003E-2</v>
      </c>
      <c r="AC189">
        <v>2.3699999999999999E-2</v>
      </c>
      <c r="AF189">
        <v>9.1000000000000004E-3</v>
      </c>
      <c r="AG189">
        <v>-6.7999999999999996E-3</v>
      </c>
      <c r="AH189">
        <v>4.8500000000000001E-2</v>
      </c>
      <c r="AI189">
        <v>2.52E-2</v>
      </c>
      <c r="AN189">
        <v>7.0000000000000001E-3</v>
      </c>
      <c r="AO189">
        <v>4.9299999999999997E-2</v>
      </c>
      <c r="AQ189">
        <v>1.35E-2</v>
      </c>
      <c r="AR189">
        <v>-2.1999999999999999E-2</v>
      </c>
      <c r="AU189">
        <v>-3.3399999999999999E-2</v>
      </c>
      <c r="AW189">
        <v>-2.35E-2</v>
      </c>
      <c r="AX189">
        <v>-8.1299999999999997E-2</v>
      </c>
      <c r="AY189">
        <v>5.1000000000000004E-3</v>
      </c>
      <c r="BA189">
        <v>4.4000000000000003E-3</v>
      </c>
      <c r="BB189">
        <v>1.1900000000000001E-2</v>
      </c>
      <c r="BC189">
        <v>8.0000000000000004E-4</v>
      </c>
      <c r="BD189">
        <v>-2.8400000000000002E-2</v>
      </c>
      <c r="BF189">
        <v>-1.78E-2</v>
      </c>
      <c r="BG189">
        <v>-1.1900000000000001E-2</v>
      </c>
      <c r="BI189">
        <v>2.23E-2</v>
      </c>
      <c r="BJ189">
        <v>-3.0599999999999999E-2</v>
      </c>
      <c r="BL189">
        <v>-3.9E-2</v>
      </c>
      <c r="BM189">
        <v>7.7000000000000002E-3</v>
      </c>
      <c r="BP189">
        <v>1.5299999999999999E-2</v>
      </c>
      <c r="BV189">
        <v>6.0000000000000001E-3</v>
      </c>
      <c r="BX189">
        <v>4.0300000000000002E-2</v>
      </c>
      <c r="CF189">
        <v>-5.3199999999999997E-2</v>
      </c>
      <c r="CG189">
        <v>-3.2000000000000001E-2</v>
      </c>
      <c r="CK189">
        <v>4.3E-3</v>
      </c>
      <c r="CL189">
        <v>4.4999999999999998E-2</v>
      </c>
      <c r="CM189">
        <v>-2.7699999999999999E-2</v>
      </c>
      <c r="CN189">
        <v>-6.6100000000000006E-2</v>
      </c>
      <c r="CP189">
        <v>-1.52E-2</v>
      </c>
      <c r="CU189">
        <v>-1.29E-2</v>
      </c>
      <c r="CV189">
        <v>-2.46E-2</v>
      </c>
      <c r="CY189">
        <v>-6.5882352941176432E-4</v>
      </c>
      <c r="CZ189">
        <v>-1.086428571428572E-2</v>
      </c>
    </row>
    <row r="190" spans="1:104" x14ac:dyDescent="0.25">
      <c r="A190" t="s">
        <v>189</v>
      </c>
      <c r="B190">
        <v>2.0999999999999999E-3</v>
      </c>
      <c r="C190">
        <v>1.29E-2</v>
      </c>
      <c r="E190">
        <v>-3.27E-2</v>
      </c>
      <c r="F190">
        <v>-2.9700000000000001E-2</v>
      </c>
      <c r="H190">
        <v>-1.89E-2</v>
      </c>
      <c r="J190">
        <v>2.3599999999999999E-2</v>
      </c>
      <c r="L190">
        <v>8.6999999999999994E-3</v>
      </c>
      <c r="M190">
        <v>1.47E-2</v>
      </c>
      <c r="N190">
        <v>-1.1900000000000001E-2</v>
      </c>
      <c r="O190">
        <v>1.8800000000000001E-2</v>
      </c>
      <c r="Q190">
        <v>6.7000000000000004E-2</v>
      </c>
      <c r="W190">
        <v>7.9200000000000007E-2</v>
      </c>
      <c r="Y190">
        <v>2.9399999999999999E-2</v>
      </c>
      <c r="AB190">
        <v>2.1899999999999999E-2</v>
      </c>
      <c r="AC190">
        <v>3.85E-2</v>
      </c>
      <c r="AF190">
        <v>6.1000000000000004E-3</v>
      </c>
      <c r="AG190">
        <v>2.47E-2</v>
      </c>
      <c r="AH190">
        <v>-6.4799999999999996E-2</v>
      </c>
      <c r="AI190">
        <v>2.93E-2</v>
      </c>
      <c r="AN190">
        <v>-2.2700000000000001E-2</v>
      </c>
      <c r="AO190">
        <v>2.41E-2</v>
      </c>
      <c r="AQ190">
        <v>1.2200000000000001E-2</v>
      </c>
      <c r="AR190">
        <v>-1.4200000000000001E-2</v>
      </c>
      <c r="AU190">
        <v>-1.12E-2</v>
      </c>
      <c r="AW190">
        <v>-8.8999999999999999E-3</v>
      </c>
      <c r="AX190">
        <v>-1.61E-2</v>
      </c>
      <c r="AY190">
        <v>-4.7E-2</v>
      </c>
      <c r="BA190">
        <v>1.03E-2</v>
      </c>
      <c r="BB190">
        <v>-6.1999999999999998E-3</v>
      </c>
      <c r="BC190">
        <v>4.3900000000000002E-2</v>
      </c>
      <c r="BD190">
        <v>3.8300000000000001E-2</v>
      </c>
      <c r="BF190">
        <v>3.27E-2</v>
      </c>
      <c r="BG190">
        <v>1.54E-2</v>
      </c>
      <c r="BI190">
        <v>-2.4799999999999999E-2</v>
      </c>
      <c r="BJ190">
        <v>-6.3E-3</v>
      </c>
      <c r="BL190">
        <v>-2.46E-2</v>
      </c>
      <c r="BM190">
        <v>2.8000000000000001E-2</v>
      </c>
      <c r="BP190">
        <v>9.1000000000000004E-3</v>
      </c>
      <c r="BV190">
        <v>3.5400000000000001E-2</v>
      </c>
      <c r="BX190">
        <v>4.3400000000000001E-2</v>
      </c>
      <c r="CF190">
        <v>7.3800000000000004E-2</v>
      </c>
      <c r="CG190">
        <v>-2.3800000000000002E-2</v>
      </c>
      <c r="CK190">
        <v>1.21E-2</v>
      </c>
      <c r="CL190">
        <v>-4.0899999999999999E-2</v>
      </c>
      <c r="CM190">
        <v>2.8999999999999998E-3</v>
      </c>
      <c r="CN190">
        <v>-5.04E-2</v>
      </c>
      <c r="CP190">
        <v>-2.01E-2</v>
      </c>
      <c r="CU190">
        <v>-3.3399999999999999E-2</v>
      </c>
      <c r="CV190">
        <v>4.9500000000000002E-2</v>
      </c>
      <c r="CY190">
        <v>6.9500000000000013E-3</v>
      </c>
      <c r="CZ190">
        <v>4.357142857142858E-3</v>
      </c>
    </row>
    <row r="191" spans="1:104" x14ac:dyDescent="0.25">
      <c r="A191" t="s">
        <v>190</v>
      </c>
      <c r="B191">
        <v>1.9E-3</v>
      </c>
      <c r="C191">
        <v>2.5399999999999999E-2</v>
      </c>
      <c r="E191">
        <v>1.5E-3</v>
      </c>
      <c r="F191">
        <v>-1.7399999999999999E-2</v>
      </c>
      <c r="H191">
        <v>-2.0299999999999999E-2</v>
      </c>
      <c r="J191">
        <v>-4.6199999999999998E-2</v>
      </c>
      <c r="L191">
        <v>1.4E-2</v>
      </c>
      <c r="M191">
        <v>2.0799999999999999E-2</v>
      </c>
      <c r="N191">
        <v>2.3599999999999999E-2</v>
      </c>
      <c r="O191">
        <v>2.12E-2</v>
      </c>
      <c r="Q191">
        <v>1.4800000000000001E-2</v>
      </c>
      <c r="W191">
        <v>-4.5999999999999999E-3</v>
      </c>
      <c r="Y191">
        <v>1.61E-2</v>
      </c>
      <c r="AB191">
        <v>6.4299999999999996E-2</v>
      </c>
      <c r="AC191">
        <v>4.1999999999999997E-3</v>
      </c>
      <c r="AF191">
        <v>1.49E-2</v>
      </c>
      <c r="AG191">
        <v>3.0000000000000001E-3</v>
      </c>
      <c r="AH191">
        <v>2.3099999999999999E-2</v>
      </c>
      <c r="AI191">
        <v>7.7799999999999994E-2</v>
      </c>
      <c r="AN191">
        <v>8.9999999999999998E-4</v>
      </c>
      <c r="AO191">
        <v>4.0899999999999999E-2</v>
      </c>
      <c r="AQ191">
        <v>2.4E-2</v>
      </c>
      <c r="AR191">
        <v>-5.1999999999999998E-3</v>
      </c>
      <c r="AU191">
        <v>-2.9700000000000001E-2</v>
      </c>
      <c r="AW191">
        <v>-5.5300000000000002E-2</v>
      </c>
      <c r="AX191">
        <v>4.3400000000000001E-2</v>
      </c>
      <c r="AY191">
        <v>4.4000000000000003E-3</v>
      </c>
      <c r="BA191">
        <v>3.8600000000000002E-2</v>
      </c>
      <c r="BB191">
        <v>5.2400000000000002E-2</v>
      </c>
      <c r="BC191">
        <v>-8.3000000000000001E-3</v>
      </c>
      <c r="BD191">
        <v>6.4199999999999993E-2</v>
      </c>
      <c r="BF191">
        <v>1.0200000000000001E-2</v>
      </c>
      <c r="BG191">
        <v>-6.7900000000000002E-2</v>
      </c>
      <c r="BI191">
        <v>-1.8499999999999999E-2</v>
      </c>
      <c r="BJ191">
        <v>1.0999999999999999E-2</v>
      </c>
      <c r="BL191">
        <v>-1.5900000000000001E-2</v>
      </c>
      <c r="BM191">
        <v>2.06E-2</v>
      </c>
      <c r="BP191">
        <v>1.7899999999999999E-2</v>
      </c>
      <c r="BV191">
        <v>2.5999999999999999E-3</v>
      </c>
      <c r="BX191">
        <v>3.56E-2</v>
      </c>
      <c r="CF191">
        <v>7.1400000000000005E-2</v>
      </c>
      <c r="CG191">
        <v>-1.52E-2</v>
      </c>
      <c r="CK191">
        <v>3.4000000000000002E-2</v>
      </c>
      <c r="CL191">
        <v>-5.9499999999999997E-2</v>
      </c>
      <c r="CM191">
        <v>-3.5999999999999999E-3</v>
      </c>
      <c r="CN191">
        <v>2.1399999999999999E-2</v>
      </c>
      <c r="CP191">
        <v>5.5300000000000002E-2</v>
      </c>
      <c r="CU191">
        <v>1.09E-2</v>
      </c>
      <c r="CV191">
        <v>-6.2199999999999998E-2</v>
      </c>
      <c r="CY191">
        <v>1.0038235294117639E-2</v>
      </c>
      <c r="CZ191">
        <v>8.092857142857143E-3</v>
      </c>
    </row>
    <row r="192" spans="1:104" x14ac:dyDescent="0.25">
      <c r="A192" t="s">
        <v>191</v>
      </c>
      <c r="B192">
        <v>2.3E-3</v>
      </c>
      <c r="C192">
        <v>-9.11E-2</v>
      </c>
      <c r="E192">
        <v>3.3E-3</v>
      </c>
      <c r="F192">
        <v>-3.5999999999999999E-3</v>
      </c>
      <c r="H192">
        <v>3.8399999999999997E-2</v>
      </c>
      <c r="J192">
        <v>2.3099999999999999E-2</v>
      </c>
      <c r="L192">
        <v>6.8999999999999999E-3</v>
      </c>
      <c r="M192">
        <v>-5.9200000000000003E-2</v>
      </c>
      <c r="N192">
        <v>-8.6999999999999994E-3</v>
      </c>
      <c r="O192">
        <v>4.7999999999999996E-3</v>
      </c>
      <c r="Q192">
        <v>-1.1299999999999999E-2</v>
      </c>
      <c r="W192">
        <v>-1.8599999999999998E-2</v>
      </c>
      <c r="Y192">
        <v>-1.6799999999999999E-2</v>
      </c>
      <c r="AB192">
        <v>9.1999999999999998E-3</v>
      </c>
      <c r="AC192">
        <v>4.8999999999999998E-3</v>
      </c>
      <c r="AF192">
        <v>4.1099999999999998E-2</v>
      </c>
      <c r="AG192">
        <v>4.8999999999999998E-3</v>
      </c>
      <c r="AH192">
        <v>-5.33E-2</v>
      </c>
      <c r="AI192">
        <v>-2.0400000000000001E-2</v>
      </c>
      <c r="AN192">
        <v>-1.3899999999999999E-2</v>
      </c>
      <c r="AO192">
        <v>-8.8400000000000006E-2</v>
      </c>
      <c r="AQ192">
        <v>4.87E-2</v>
      </c>
      <c r="AR192">
        <v>4.3E-3</v>
      </c>
      <c r="AU192">
        <v>2.8400000000000002E-2</v>
      </c>
      <c r="AW192">
        <v>-1.9800000000000002E-2</v>
      </c>
      <c r="AX192">
        <v>1.49E-2</v>
      </c>
      <c r="AY192">
        <v>2.7400000000000001E-2</v>
      </c>
      <c r="BA192">
        <v>-5.1000000000000004E-3</v>
      </c>
      <c r="BB192">
        <v>-8.0999999999999996E-3</v>
      </c>
      <c r="BC192">
        <v>7.7000000000000002E-3</v>
      </c>
      <c r="BD192">
        <v>-2.0199999999999999E-2</v>
      </c>
      <c r="BF192">
        <v>4.8300000000000003E-2</v>
      </c>
      <c r="BG192">
        <v>-1.8800000000000001E-2</v>
      </c>
      <c r="BI192">
        <v>2.93E-2</v>
      </c>
      <c r="BJ192">
        <v>5.3199999999999997E-2</v>
      </c>
      <c r="BL192">
        <v>2.1700000000000001E-2</v>
      </c>
      <c r="BM192">
        <v>2.23E-2</v>
      </c>
      <c r="BP192">
        <v>-1.3100000000000001E-2</v>
      </c>
      <c r="BV192">
        <v>-2.6100000000000002E-2</v>
      </c>
      <c r="BX192">
        <v>3.5999999999999997E-2</v>
      </c>
      <c r="CF192">
        <v>-3.6799999999999999E-2</v>
      </c>
      <c r="CG192">
        <v>-6.4199999999999993E-2</v>
      </c>
      <c r="CK192">
        <v>2.0000000000000001E-4</v>
      </c>
      <c r="CL192">
        <v>-6.3399999999999998E-2</v>
      </c>
      <c r="CM192">
        <v>5.9999999999999995E-4</v>
      </c>
      <c r="CN192">
        <v>3.73E-2</v>
      </c>
      <c r="CP192">
        <v>-2.4199999999999999E-2</v>
      </c>
      <c r="CU192">
        <v>-1.24E-2</v>
      </c>
      <c r="CV192">
        <v>-2.1100000000000001E-2</v>
      </c>
      <c r="CY192">
        <v>-1.7205882352941181E-3</v>
      </c>
      <c r="CZ192">
        <v>-1.0228571428571431E-2</v>
      </c>
    </row>
    <row r="193" spans="1:104" x14ac:dyDescent="0.25">
      <c r="A193" t="s">
        <v>192</v>
      </c>
      <c r="B193">
        <v>2.8999999999999998E-3</v>
      </c>
      <c r="C193">
        <v>-6.5500000000000003E-2</v>
      </c>
      <c r="E193">
        <v>-2.06E-2</v>
      </c>
      <c r="F193">
        <v>7.0000000000000001E-3</v>
      </c>
      <c r="H193">
        <v>1.55E-2</v>
      </c>
      <c r="J193">
        <v>-1.01E-2</v>
      </c>
      <c r="L193">
        <v>3.4200000000000001E-2</v>
      </c>
      <c r="M193">
        <v>5.4300000000000001E-2</v>
      </c>
      <c r="N193">
        <v>-2.8400000000000002E-2</v>
      </c>
      <c r="O193">
        <v>-1.7299999999999999E-2</v>
      </c>
      <c r="W193">
        <v>6.8999999999999999E-3</v>
      </c>
      <c r="Y193">
        <v>1.32E-2</v>
      </c>
      <c r="AB193">
        <v>-1.1000000000000001E-3</v>
      </c>
      <c r="AC193">
        <v>2.3900000000000001E-2</v>
      </c>
      <c r="AF193">
        <v>3.5999999999999997E-2</v>
      </c>
      <c r="AG193">
        <v>1.7600000000000001E-2</v>
      </c>
      <c r="AH193">
        <v>-2.8199999999999999E-2</v>
      </c>
      <c r="AI193">
        <v>4.53E-2</v>
      </c>
      <c r="AN193">
        <v>4.1200000000000001E-2</v>
      </c>
      <c r="AO193">
        <v>3.09E-2</v>
      </c>
      <c r="AQ193">
        <v>6.6E-3</v>
      </c>
      <c r="AU193">
        <v>1.5900000000000001E-2</v>
      </c>
      <c r="AW193">
        <v>-2.8500000000000001E-2</v>
      </c>
      <c r="AX193">
        <v>-2.0999999999999999E-3</v>
      </c>
      <c r="AY193">
        <v>6.0299999999999999E-2</v>
      </c>
      <c r="BA193">
        <v>-2.8999999999999998E-3</v>
      </c>
      <c r="BB193">
        <v>-1.7899999999999999E-2</v>
      </c>
      <c r="BC193">
        <v>4.2799999999999998E-2</v>
      </c>
      <c r="BD193">
        <v>-1.77E-2</v>
      </c>
      <c r="BF193">
        <v>2.1700000000000001E-2</v>
      </c>
      <c r="BG193">
        <v>4.41E-2</v>
      </c>
      <c r="BI193">
        <v>-1.24E-2</v>
      </c>
      <c r="BJ193">
        <v>-1.35E-2</v>
      </c>
      <c r="BL193">
        <v>-1.09E-2</v>
      </c>
      <c r="BM193">
        <v>-2.8E-3</v>
      </c>
      <c r="BP193">
        <v>-8.9999999999999993E-3</v>
      </c>
      <c r="BV193">
        <v>-8.0000000000000002E-3</v>
      </c>
      <c r="BX193">
        <v>-5.04E-2</v>
      </c>
      <c r="CF193">
        <v>7.0400000000000004E-2</v>
      </c>
      <c r="CG193">
        <v>-3.73E-2</v>
      </c>
      <c r="CK193">
        <v>6.7000000000000002E-3</v>
      </c>
      <c r="CL193">
        <v>-0.06</v>
      </c>
      <c r="CM193">
        <v>6.4000000000000003E-3</v>
      </c>
      <c r="CN193">
        <v>-5.7099999999999998E-2</v>
      </c>
      <c r="CP193">
        <v>-3.4700000000000002E-2</v>
      </c>
      <c r="CU193">
        <v>-1.38E-2</v>
      </c>
      <c r="CV193">
        <v>-1.49E-2</v>
      </c>
      <c r="CY193">
        <v>7.8499999999999993E-3</v>
      </c>
      <c r="CZ193">
        <v>-1.5385714285714291E-2</v>
      </c>
    </row>
    <row r="194" spans="1:104" x14ac:dyDescent="0.25">
      <c r="A194" t="s">
        <v>193</v>
      </c>
      <c r="B194">
        <v>2.5999999999999999E-3</v>
      </c>
      <c r="C194">
        <v>6.7999999999999996E-3</v>
      </c>
      <c r="E194">
        <v>1.37E-2</v>
      </c>
      <c r="F194">
        <v>5.0000000000000001E-3</v>
      </c>
      <c r="H194">
        <v>2.98E-2</v>
      </c>
      <c r="J194">
        <v>-3.4599999999999999E-2</v>
      </c>
      <c r="L194">
        <v>1.32E-2</v>
      </c>
      <c r="M194">
        <v>9.4999999999999998E-3</v>
      </c>
      <c r="N194">
        <v>-1.6999999999999999E-3</v>
      </c>
      <c r="O194">
        <v>-1.6000000000000001E-3</v>
      </c>
      <c r="W194">
        <v>1.5800000000000002E-2</v>
      </c>
      <c r="Y194">
        <v>-8.0999999999999996E-3</v>
      </c>
      <c r="AB194">
        <v>-1.2999999999999999E-2</v>
      </c>
      <c r="AC194">
        <v>-2.5600000000000001E-2</v>
      </c>
      <c r="AF194">
        <v>-2.5999999999999999E-2</v>
      </c>
      <c r="AG194">
        <v>1.43E-2</v>
      </c>
      <c r="AH194">
        <v>-0.1221</v>
      </c>
      <c r="AI194">
        <v>-6.59E-2</v>
      </c>
      <c r="AN194">
        <v>2.0199999999999999E-2</v>
      </c>
      <c r="AO194">
        <v>4.1300000000000003E-2</v>
      </c>
      <c r="AQ194">
        <v>-3.1899999999999998E-2</v>
      </c>
      <c r="AU194">
        <v>2.3E-2</v>
      </c>
      <c r="AW194">
        <v>-8.8000000000000005E-3</v>
      </c>
      <c r="AX194">
        <v>-4.41E-2</v>
      </c>
      <c r="AY194">
        <v>-2.7699999999999999E-2</v>
      </c>
      <c r="BA194">
        <v>-2.8899999999999999E-2</v>
      </c>
      <c r="BB194">
        <v>1.9800000000000002E-2</v>
      </c>
      <c r="BC194">
        <v>-2.3999999999999998E-3</v>
      </c>
      <c r="BD194">
        <v>3.3799999999999997E-2</v>
      </c>
      <c r="BF194">
        <v>4.2299999999999997E-2</v>
      </c>
      <c r="BG194">
        <v>-2.6100000000000002E-2</v>
      </c>
      <c r="BI194">
        <v>-9.1999999999999998E-3</v>
      </c>
      <c r="BJ194">
        <v>-5.7500000000000002E-2</v>
      </c>
      <c r="BL194">
        <v>-4.5999999999999999E-3</v>
      </c>
      <c r="BM194">
        <v>-3.8E-3</v>
      </c>
      <c r="BP194">
        <v>7.1000000000000004E-3</v>
      </c>
      <c r="BV194">
        <v>3.5099999999999999E-2</v>
      </c>
      <c r="BX194">
        <v>1.6500000000000001E-2</v>
      </c>
      <c r="CF194">
        <v>-6.4899999999999999E-2</v>
      </c>
      <c r="CG194">
        <v>-5.4699999999999999E-2</v>
      </c>
      <c r="CK194">
        <v>3.6999999999999998E-2</v>
      </c>
      <c r="CL194">
        <v>2.2599999999999999E-2</v>
      </c>
      <c r="CM194">
        <v>1.5599999999999999E-2</v>
      </c>
      <c r="CN194">
        <v>2.0199999999999999E-2</v>
      </c>
      <c r="CP194">
        <v>-6.9199999999999998E-2</v>
      </c>
      <c r="CU194">
        <v>-5.4999999999999997E-3</v>
      </c>
      <c r="CV194">
        <v>-8.2799999999999999E-2</v>
      </c>
      <c r="CY194">
        <v>-7.7093749999999992E-3</v>
      </c>
      <c r="CZ194">
        <v>-9.3857142857142854E-3</v>
      </c>
    </row>
    <row r="195" spans="1:104" x14ac:dyDescent="0.25">
      <c r="A195" t="s">
        <v>194</v>
      </c>
      <c r="B195">
        <v>2E-3</v>
      </c>
      <c r="C195">
        <v>-1.32E-2</v>
      </c>
      <c r="E195">
        <v>-2.3999999999999998E-3</v>
      </c>
      <c r="F195">
        <v>2.24E-2</v>
      </c>
      <c r="H195">
        <v>-1.2999999999999999E-2</v>
      </c>
      <c r="J195">
        <v>-2.1399999999999999E-2</v>
      </c>
      <c r="L195">
        <v>-1.01E-2</v>
      </c>
      <c r="M195">
        <v>3.7499999999999999E-2</v>
      </c>
      <c r="N195">
        <v>3.2599999999999997E-2</v>
      </c>
      <c r="O195">
        <v>3.7699999999999997E-2</v>
      </c>
      <c r="W195">
        <v>4.19E-2</v>
      </c>
      <c r="AB195">
        <v>-4.4299999999999999E-2</v>
      </c>
      <c r="AC195">
        <v>-7.6E-3</v>
      </c>
      <c r="AF195">
        <v>3.8800000000000001E-2</v>
      </c>
      <c r="AG195">
        <v>2.5000000000000001E-3</v>
      </c>
      <c r="AH195">
        <v>0.1082</v>
      </c>
      <c r="AI195">
        <v>1.1999999999999999E-3</v>
      </c>
      <c r="AN195">
        <v>3.3599999999999998E-2</v>
      </c>
      <c r="AO195">
        <v>-9.5899999999999999E-2</v>
      </c>
      <c r="AQ195">
        <v>2.3699999999999999E-2</v>
      </c>
      <c r="AU195">
        <v>2.69E-2</v>
      </c>
      <c r="AW195">
        <v>-5.28E-2</v>
      </c>
      <c r="AX195">
        <v>4.58E-2</v>
      </c>
      <c r="AY195">
        <v>-1.01E-2</v>
      </c>
      <c r="BA195">
        <v>-1.1000000000000001E-3</v>
      </c>
      <c r="BB195">
        <v>8.6900000000000005E-2</v>
      </c>
      <c r="BC195">
        <v>2.87E-2</v>
      </c>
      <c r="BD195">
        <v>2.5000000000000001E-2</v>
      </c>
      <c r="BF195">
        <v>-4.8999999999999998E-3</v>
      </c>
      <c r="BG195">
        <v>-5.3699999999999998E-2</v>
      </c>
      <c r="BI195">
        <v>-1.0999999999999999E-2</v>
      </c>
      <c r="BJ195">
        <v>3.04E-2</v>
      </c>
      <c r="BL195">
        <v>5.79E-2</v>
      </c>
      <c r="BP195">
        <v>1.8200000000000001E-2</v>
      </c>
      <c r="BV195">
        <v>-7.7000000000000002E-3</v>
      </c>
      <c r="BX195">
        <v>3.5999999999999999E-3</v>
      </c>
      <c r="CF195">
        <v>1.32E-2</v>
      </c>
      <c r="CG195">
        <v>5.4899999999999997E-2</v>
      </c>
      <c r="CK195">
        <v>2.4899999999999999E-2</v>
      </c>
      <c r="CL195">
        <v>-5.8099999999999999E-2</v>
      </c>
      <c r="CM195">
        <v>1.5800000000000002E-2</v>
      </c>
      <c r="CN195">
        <v>7.4300000000000005E-2</v>
      </c>
      <c r="CP195">
        <v>4.7600000000000003E-2</v>
      </c>
      <c r="CU195">
        <v>1.35E-2</v>
      </c>
      <c r="CV195">
        <v>-2.5399999999999999E-2</v>
      </c>
      <c r="CY195">
        <v>9.1064516129032262E-3</v>
      </c>
      <c r="CZ195">
        <v>1.7899999999999999E-2</v>
      </c>
    </row>
    <row r="196" spans="1:104" x14ac:dyDescent="0.25">
      <c r="A196" t="s">
        <v>195</v>
      </c>
      <c r="B196">
        <v>2.5999999999999999E-3</v>
      </c>
      <c r="C196">
        <v>6.0499999999999998E-2</v>
      </c>
      <c r="E196">
        <v>3.5799999999999998E-2</v>
      </c>
      <c r="F196">
        <v>1.3100000000000001E-2</v>
      </c>
      <c r="H196">
        <v>-5.3800000000000001E-2</v>
      </c>
      <c r="J196">
        <v>-2.98E-2</v>
      </c>
      <c r="L196">
        <v>7.4999999999999997E-3</v>
      </c>
      <c r="M196">
        <v>-1.9199999999999998E-2</v>
      </c>
      <c r="N196">
        <v>1.6E-2</v>
      </c>
      <c r="O196">
        <v>4.3999999999999997E-2</v>
      </c>
      <c r="W196">
        <v>6.9599999999999995E-2</v>
      </c>
      <c r="AB196">
        <v>-2.3999999999999998E-3</v>
      </c>
      <c r="AC196">
        <v>-6.6E-3</v>
      </c>
      <c r="AF196">
        <v>4.2000000000000003E-2</v>
      </c>
      <c r="AG196">
        <v>4.3E-3</v>
      </c>
      <c r="AH196">
        <v>8.8000000000000005E-3</v>
      </c>
      <c r="AI196">
        <v>-2.1999999999999999E-2</v>
      </c>
      <c r="AN196">
        <v>-1.8E-3</v>
      </c>
      <c r="AO196">
        <v>3.9899999999999998E-2</v>
      </c>
      <c r="AQ196">
        <v>-4.1399999999999999E-2</v>
      </c>
      <c r="AU196">
        <v>7.3499999999999996E-2</v>
      </c>
      <c r="AW196">
        <v>5.1000000000000004E-3</v>
      </c>
      <c r="AX196">
        <v>-6.4799999999999996E-2</v>
      </c>
      <c r="AY196">
        <v>3.8999999999999998E-3</v>
      </c>
      <c r="BA196">
        <v>1.34E-2</v>
      </c>
      <c r="BB196">
        <v>5.0599999999999999E-2</v>
      </c>
      <c r="BC196">
        <v>1.9199999999999998E-2</v>
      </c>
      <c r="BD196">
        <v>-7.4000000000000003E-3</v>
      </c>
      <c r="BF196">
        <v>-2.8400000000000002E-2</v>
      </c>
      <c r="BG196">
        <v>5.1200000000000002E-2</v>
      </c>
      <c r="BI196">
        <v>3.8E-3</v>
      </c>
      <c r="BJ196">
        <v>-1.5100000000000001E-2</v>
      </c>
      <c r="BL196">
        <v>5.3499999999999999E-2</v>
      </c>
      <c r="BP196">
        <v>1.7899999999999999E-2</v>
      </c>
      <c r="BV196">
        <v>1.3299999999999999E-2</v>
      </c>
      <c r="BX196">
        <v>2.6100000000000002E-2</v>
      </c>
      <c r="CF196">
        <v>4.7800000000000002E-2</v>
      </c>
      <c r="CG196">
        <v>2.5100000000000001E-2</v>
      </c>
      <c r="CK196">
        <v>-1.66E-2</v>
      </c>
      <c r="CL196">
        <v>-0.01</v>
      </c>
      <c r="CM196">
        <v>-2.7000000000000001E-3</v>
      </c>
      <c r="CN196">
        <v>8.7900000000000006E-2</v>
      </c>
      <c r="CP196">
        <v>-3.49E-2</v>
      </c>
      <c r="CU196">
        <v>1.06E-2</v>
      </c>
      <c r="CV196">
        <v>2.92E-2</v>
      </c>
      <c r="CY196">
        <v>8.6935483870967754E-3</v>
      </c>
      <c r="CZ196">
        <v>1.9015384615384611E-2</v>
      </c>
    </row>
    <row r="197" spans="1:104" x14ac:dyDescent="0.25">
      <c r="A197" t="s">
        <v>196</v>
      </c>
      <c r="B197">
        <v>2.7000000000000001E-3</v>
      </c>
      <c r="C197">
        <v>-6.8400000000000002E-2</v>
      </c>
      <c r="E197">
        <v>2.47E-2</v>
      </c>
      <c r="F197">
        <v>1.1599999999999999E-2</v>
      </c>
      <c r="H197">
        <v>-2.58E-2</v>
      </c>
      <c r="J197">
        <v>-3.5799999999999998E-2</v>
      </c>
      <c r="L197">
        <v>-2.7000000000000001E-3</v>
      </c>
      <c r="M197">
        <v>2.35E-2</v>
      </c>
      <c r="N197">
        <v>4.5999999999999999E-3</v>
      </c>
      <c r="O197">
        <v>1.77E-2</v>
      </c>
      <c r="W197">
        <v>5.33E-2</v>
      </c>
      <c r="AB197">
        <v>-4.7000000000000002E-3</v>
      </c>
      <c r="AC197">
        <v>-3.3099999999999997E-2</v>
      </c>
      <c r="AF197">
        <v>4.7999999999999996E-3</v>
      </c>
      <c r="AG197">
        <v>1.7500000000000002E-2</v>
      </c>
      <c r="AH197">
        <v>-2.52E-2</v>
      </c>
      <c r="AI197">
        <v>8.3999999999999995E-3</v>
      </c>
      <c r="AN197">
        <v>1.7899999999999999E-2</v>
      </c>
      <c r="AO197">
        <v>-6.6000000000000003E-2</v>
      </c>
      <c r="AQ197">
        <v>1.4200000000000001E-2</v>
      </c>
      <c r="AU197">
        <v>4.3E-3</v>
      </c>
      <c r="AW197">
        <v>2.06E-2</v>
      </c>
      <c r="AX197">
        <v>-0.1031</v>
      </c>
      <c r="AY197">
        <v>-0.03</v>
      </c>
      <c r="BA197">
        <v>-4.3E-3</v>
      </c>
      <c r="BB197">
        <v>3.04E-2</v>
      </c>
      <c r="BC197">
        <v>-1.09E-2</v>
      </c>
      <c r="BD197">
        <v>4.1300000000000003E-2</v>
      </c>
      <c r="BF197">
        <v>2.4299999999999999E-2</v>
      </c>
      <c r="BG197">
        <v>2.07E-2</v>
      </c>
      <c r="BI197">
        <v>-1.1000000000000001E-3</v>
      </c>
      <c r="BJ197">
        <v>-4.02E-2</v>
      </c>
      <c r="BL197">
        <v>-4.7999999999999996E-3</v>
      </c>
      <c r="BP197">
        <v>2.0199999999999999E-2</v>
      </c>
      <c r="BV197">
        <v>8.3999999999999995E-3</v>
      </c>
      <c r="BX197">
        <v>1.1000000000000001E-3</v>
      </c>
      <c r="CF197">
        <v>-2.5600000000000001E-2</v>
      </c>
      <c r="CG197">
        <v>2.7400000000000001E-2</v>
      </c>
      <c r="CK197">
        <v>1.5699999999999999E-2</v>
      </c>
      <c r="CL197">
        <v>2.4899999999999999E-2</v>
      </c>
      <c r="CM197">
        <v>5.0200000000000002E-2</v>
      </c>
      <c r="CN197">
        <v>1.9699999999999999E-2</v>
      </c>
      <c r="CP197">
        <v>-2.63E-2</v>
      </c>
      <c r="CU197">
        <v>-1.2699999999999999E-2</v>
      </c>
      <c r="CV197">
        <v>3.8E-3</v>
      </c>
      <c r="CY197">
        <v>-3.596774193548387E-3</v>
      </c>
      <c r="CZ197">
        <v>7.8461538461538465E-3</v>
      </c>
    </row>
    <row r="198" spans="1:104" x14ac:dyDescent="0.25">
      <c r="A198" t="s">
        <v>197</v>
      </c>
      <c r="B198">
        <v>2.0999999999999999E-3</v>
      </c>
      <c r="C198">
        <v>2.4500000000000001E-2</v>
      </c>
      <c r="E198">
        <v>2.1000000000000001E-2</v>
      </c>
      <c r="F198">
        <v>3.7000000000000002E-3</v>
      </c>
      <c r="H198">
        <v>2.7699999999999999E-2</v>
      </c>
      <c r="J198">
        <v>-1.6999999999999999E-3</v>
      </c>
      <c r="L198">
        <v>8.6E-3</v>
      </c>
      <c r="M198">
        <v>3.1099999999999999E-2</v>
      </c>
      <c r="N198">
        <v>2.9999999999999997E-4</v>
      </c>
      <c r="O198">
        <v>1.37E-2</v>
      </c>
      <c r="W198">
        <v>-2.24E-2</v>
      </c>
      <c r="AB198">
        <v>1.03E-2</v>
      </c>
      <c r="AC198">
        <v>3.5999999999999997E-2</v>
      </c>
      <c r="AF198">
        <v>2.3E-2</v>
      </c>
      <c r="AG198">
        <v>1.66E-2</v>
      </c>
      <c r="AH198">
        <v>2.8500000000000001E-2</v>
      </c>
      <c r="AI198">
        <v>-1.8200000000000001E-2</v>
      </c>
      <c r="AN198">
        <v>-1.4E-3</v>
      </c>
      <c r="AO198">
        <v>-9.3100000000000002E-2</v>
      </c>
      <c r="AQ198">
        <v>4.7100000000000003E-2</v>
      </c>
      <c r="AU198">
        <v>5.8500000000000003E-2</v>
      </c>
      <c r="AW198">
        <v>-4.4999999999999997E-3</v>
      </c>
      <c r="AX198">
        <v>-5.4000000000000003E-3</v>
      </c>
      <c r="AY198">
        <v>3.2800000000000003E-2</v>
      </c>
      <c r="BA198">
        <v>1.5699999999999999E-2</v>
      </c>
      <c r="BB198">
        <v>0.11799999999999999</v>
      </c>
      <c r="BC198">
        <v>-2.2100000000000002E-2</v>
      </c>
      <c r="BD198">
        <v>3.3099999999999997E-2</v>
      </c>
      <c r="BF198">
        <v>-1.54E-2</v>
      </c>
      <c r="BG198">
        <v>-1.2999999999999999E-3</v>
      </c>
      <c r="BI198">
        <v>-1.5599999999999999E-2</v>
      </c>
      <c r="BJ198">
        <v>3.8999999999999998E-3</v>
      </c>
      <c r="BL198">
        <v>-1.84E-2</v>
      </c>
      <c r="BP198">
        <v>-2.7900000000000001E-2</v>
      </c>
      <c r="BV198">
        <v>-2.2000000000000001E-3</v>
      </c>
      <c r="BX198">
        <v>1.89E-2</v>
      </c>
      <c r="CF198">
        <v>1.9699999999999999E-2</v>
      </c>
      <c r="CG198">
        <v>2.0400000000000001E-2</v>
      </c>
      <c r="CJ198">
        <v>1.43E-2</v>
      </c>
      <c r="CK198">
        <v>-1.14E-2</v>
      </c>
      <c r="CL198">
        <v>1.24E-2</v>
      </c>
      <c r="CM198">
        <v>6.4600000000000005E-2</v>
      </c>
      <c r="CN198">
        <v>2.29E-2</v>
      </c>
      <c r="CP198">
        <v>9.5999999999999992E-3</v>
      </c>
      <c r="CU198">
        <v>-2.0999999999999999E-3</v>
      </c>
      <c r="CV198">
        <v>4.6699999999999998E-2</v>
      </c>
      <c r="CY198">
        <v>1.1387096774193551E-2</v>
      </c>
      <c r="CZ198">
        <v>1.196428571428571E-2</v>
      </c>
    </row>
    <row r="199" spans="1:104" x14ac:dyDescent="0.25">
      <c r="A199" t="s">
        <v>198</v>
      </c>
      <c r="B199">
        <v>2.5999999999999999E-3</v>
      </c>
      <c r="C199">
        <v>-5.79E-2</v>
      </c>
      <c r="E199">
        <v>-3.4000000000000002E-2</v>
      </c>
      <c r="F199">
        <v>2.6700000000000002E-2</v>
      </c>
      <c r="H199">
        <v>8.2000000000000003E-2</v>
      </c>
      <c r="J199">
        <v>-1.0500000000000001E-2</v>
      </c>
      <c r="L199">
        <v>-3.8E-3</v>
      </c>
      <c r="M199">
        <v>1.11E-2</v>
      </c>
      <c r="N199">
        <v>4.8300000000000003E-2</v>
      </c>
      <c r="O199">
        <v>-3.0999999999999999E-3</v>
      </c>
      <c r="W199">
        <v>3.56E-2</v>
      </c>
      <c r="AB199">
        <v>-3.9800000000000002E-2</v>
      </c>
      <c r="AF199">
        <v>2.1899999999999999E-2</v>
      </c>
      <c r="AG199">
        <v>1E-4</v>
      </c>
      <c r="AH199">
        <v>-3.7999999999999999E-2</v>
      </c>
      <c r="AI199">
        <v>6.6100000000000006E-2</v>
      </c>
      <c r="AN199">
        <v>3.4599999999999999E-2</v>
      </c>
      <c r="AO199">
        <v>6.0600000000000001E-2</v>
      </c>
      <c r="AQ199">
        <v>-3.0099999999999998E-2</v>
      </c>
      <c r="AU199">
        <v>3.3399999999999999E-2</v>
      </c>
      <c r="AW199">
        <v>1.0699999999999999E-2</v>
      </c>
      <c r="AX199">
        <v>-1.83E-2</v>
      </c>
      <c r="AY199">
        <v>4.0000000000000002E-4</v>
      </c>
      <c r="BA199">
        <v>2.3999999999999998E-3</v>
      </c>
      <c r="BB199">
        <v>-2.3699999999999999E-2</v>
      </c>
      <c r="BC199">
        <v>-2.0199999999999999E-2</v>
      </c>
      <c r="BD199">
        <v>1.6299999999999999E-2</v>
      </c>
      <c r="BF199">
        <v>9.7000000000000003E-3</v>
      </c>
      <c r="BG199">
        <v>-1.1999999999999999E-3</v>
      </c>
      <c r="BI199">
        <v>-1.5599999999999999E-2</v>
      </c>
      <c r="BJ199">
        <v>4.07E-2</v>
      </c>
      <c r="BL199">
        <v>-2.3300000000000001E-2</v>
      </c>
      <c r="BP199">
        <v>-1.6500000000000001E-2</v>
      </c>
      <c r="BV199">
        <v>-1E-4</v>
      </c>
      <c r="BX199">
        <v>1.4200000000000001E-2</v>
      </c>
      <c r="CF199">
        <v>2.1399999999999999E-2</v>
      </c>
      <c r="CG199">
        <v>5.4999999999999997E-3</v>
      </c>
      <c r="CJ199">
        <v>2.06E-2</v>
      </c>
      <c r="CK199">
        <v>2.64E-2</v>
      </c>
      <c r="CL199">
        <v>-2.1299999999999999E-2</v>
      </c>
      <c r="CM199">
        <v>1.2800000000000001E-2</v>
      </c>
      <c r="CN199">
        <v>-7.1800000000000003E-2</v>
      </c>
      <c r="CP199">
        <v>1.9199999999999998E-2</v>
      </c>
      <c r="CU199">
        <v>-2.9100000000000001E-2</v>
      </c>
      <c r="CV199">
        <v>4.8300000000000003E-2</v>
      </c>
      <c r="CY199">
        <v>6.8133333333333336E-3</v>
      </c>
      <c r="CZ199">
        <v>4.4999999999999983E-4</v>
      </c>
    </row>
    <row r="200" spans="1:104" x14ac:dyDescent="0.25">
      <c r="A200" t="s">
        <v>199</v>
      </c>
      <c r="B200">
        <v>2.5000000000000001E-3</v>
      </c>
      <c r="C200">
        <v>-1.0699999999999999E-2</v>
      </c>
      <c r="E200">
        <v>0.01</v>
      </c>
      <c r="F200">
        <v>-7.1999999999999998E-3</v>
      </c>
      <c r="H200">
        <v>-9.4999999999999998E-3</v>
      </c>
      <c r="J200">
        <v>1.03E-2</v>
      </c>
      <c r="L200">
        <v>-9.2999999999999992E-3</v>
      </c>
      <c r="M200">
        <v>4.3E-3</v>
      </c>
      <c r="N200">
        <v>-1.55E-2</v>
      </c>
      <c r="O200">
        <v>4.2099999999999999E-2</v>
      </c>
      <c r="W200">
        <v>-7.7000000000000002E-3</v>
      </c>
      <c r="AB200">
        <v>-3.3999999999999998E-3</v>
      </c>
      <c r="AF200">
        <v>-1.47E-2</v>
      </c>
      <c r="AG200">
        <v>8.0000000000000004E-4</v>
      </c>
      <c r="AH200">
        <v>-4.3099999999999999E-2</v>
      </c>
      <c r="AI200">
        <v>-4.4200000000000003E-2</v>
      </c>
      <c r="AN200">
        <v>-5.4999999999999997E-3</v>
      </c>
      <c r="AO200">
        <v>-4.65E-2</v>
      </c>
      <c r="AQ200">
        <v>1.2699999999999999E-2</v>
      </c>
      <c r="AU200">
        <v>6.7599999999999993E-2</v>
      </c>
      <c r="AW200">
        <v>-1.34E-2</v>
      </c>
      <c r="AX200">
        <v>5.3800000000000001E-2</v>
      </c>
      <c r="AY200">
        <v>7.4999999999999997E-3</v>
      </c>
      <c r="BA200">
        <v>-2.2100000000000002E-2</v>
      </c>
      <c r="BB200">
        <v>-2.4199999999999999E-2</v>
      </c>
      <c r="BC200">
        <v>1.77E-2</v>
      </c>
      <c r="BD200">
        <v>4.5699999999999998E-2</v>
      </c>
      <c r="BF200">
        <v>2.2599999999999999E-2</v>
      </c>
      <c r="BG200">
        <v>4.4600000000000001E-2</v>
      </c>
      <c r="BI200">
        <v>1.2999999999999999E-2</v>
      </c>
      <c r="BJ200">
        <v>-1.43E-2</v>
      </c>
      <c r="BL200">
        <v>2.64E-2</v>
      </c>
      <c r="BP200">
        <v>5.5999999999999999E-3</v>
      </c>
      <c r="BV200">
        <v>8.8999999999999999E-3</v>
      </c>
      <c r="BX200">
        <v>4.3099999999999999E-2</v>
      </c>
      <c r="CF200">
        <v>2.5999999999999999E-3</v>
      </c>
      <c r="CG200">
        <v>5.0599999999999999E-2</v>
      </c>
      <c r="CJ200">
        <v>3.56E-2</v>
      </c>
      <c r="CK200">
        <v>2.3699999999999999E-2</v>
      </c>
      <c r="CL200">
        <v>5.7999999999999996E-3</v>
      </c>
      <c r="CM200">
        <v>-8.3999999999999995E-3</v>
      </c>
      <c r="CN200">
        <v>8.5400000000000004E-2</v>
      </c>
      <c r="CP200">
        <v>-2.3800000000000002E-2</v>
      </c>
      <c r="CU200">
        <v>9.5999999999999992E-3</v>
      </c>
      <c r="CV200">
        <v>1.5900000000000001E-2</v>
      </c>
      <c r="CY200">
        <v>2.0466666666666658E-3</v>
      </c>
      <c r="CZ200">
        <v>2.007142857142857E-2</v>
      </c>
    </row>
    <row r="201" spans="1:104" x14ac:dyDescent="0.25">
      <c r="A201" t="s">
        <v>200</v>
      </c>
      <c r="B201">
        <v>2E-3</v>
      </c>
      <c r="C201">
        <v>-5.2200000000000003E-2</v>
      </c>
      <c r="F201">
        <v>-6.7000000000000002E-3</v>
      </c>
      <c r="H201">
        <v>8.1100000000000005E-2</v>
      </c>
      <c r="J201">
        <v>4.3499999999999997E-2</v>
      </c>
      <c r="L201">
        <v>9.5999999999999992E-3</v>
      </c>
      <c r="M201">
        <v>-2.8799999999999999E-2</v>
      </c>
      <c r="N201">
        <v>1.2800000000000001E-2</v>
      </c>
      <c r="O201">
        <v>-7.1999999999999998E-3</v>
      </c>
      <c r="W201">
        <v>-7.1000000000000004E-3</v>
      </c>
      <c r="AB201">
        <v>1.8499999999999999E-2</v>
      </c>
      <c r="AF201">
        <v>-3.2000000000000002E-3</v>
      </c>
      <c r="AG201">
        <v>2E-3</v>
      </c>
      <c r="AH201">
        <v>7.5399999999999995E-2</v>
      </c>
      <c r="AI201">
        <v>-9.9299999999999999E-2</v>
      </c>
      <c r="AN201">
        <v>-4.1000000000000002E-2</v>
      </c>
      <c r="AO201">
        <v>-3.7499999999999999E-2</v>
      </c>
      <c r="AQ201">
        <v>2.6700000000000002E-2</v>
      </c>
      <c r="AU201">
        <v>9.2100000000000001E-2</v>
      </c>
      <c r="AW201">
        <v>-3.9899999999999998E-2</v>
      </c>
      <c r="AX201">
        <v>3.7000000000000002E-3</v>
      </c>
      <c r="AY201">
        <v>2.06E-2</v>
      </c>
      <c r="BA201">
        <v>1.4500000000000001E-2</v>
      </c>
      <c r="BB201">
        <v>5.8999999999999999E-3</v>
      </c>
      <c r="BC201">
        <v>1.95E-2</v>
      </c>
      <c r="BD201">
        <v>3.9800000000000002E-2</v>
      </c>
      <c r="BF201">
        <v>5.6500000000000002E-2</v>
      </c>
      <c r="BG201">
        <v>1.2699999999999999E-2</v>
      </c>
      <c r="BI201">
        <v>-1.52E-2</v>
      </c>
      <c r="BJ201">
        <v>1.89E-2</v>
      </c>
      <c r="BL201">
        <v>-8.0000000000000002E-3</v>
      </c>
      <c r="BP201">
        <v>-1.6799999999999999E-2</v>
      </c>
      <c r="BV201">
        <v>-5.7000000000000002E-3</v>
      </c>
      <c r="BX201">
        <v>-2.1000000000000001E-2</v>
      </c>
      <c r="CF201">
        <v>3.3099999999999997E-2</v>
      </c>
      <c r="CG201">
        <v>-2.4E-2</v>
      </c>
      <c r="CJ201">
        <v>-3.2000000000000002E-3</v>
      </c>
      <c r="CK201">
        <v>3.1899999999999998E-2</v>
      </c>
      <c r="CL201">
        <v>-4.1000000000000003E-3</v>
      </c>
      <c r="CM201">
        <v>3.7400000000000003E-2</v>
      </c>
      <c r="CN201">
        <v>-2.1700000000000001E-2</v>
      </c>
      <c r="CP201">
        <v>-2.4500000000000001E-2</v>
      </c>
      <c r="CU201">
        <v>-5.4199999999999998E-2</v>
      </c>
      <c r="CV201">
        <v>6.8999999999999999E-3</v>
      </c>
      <c r="CY201">
        <v>7.4379310344827613E-3</v>
      </c>
      <c r="CZ201">
        <v>-5.2785714285714293E-3</v>
      </c>
    </row>
    <row r="202" spans="1:104" x14ac:dyDescent="0.25">
      <c r="A202" t="s">
        <v>201</v>
      </c>
      <c r="B202">
        <v>2.5999999999999999E-3</v>
      </c>
      <c r="C202">
        <v>0.09</v>
      </c>
      <c r="F202">
        <v>-4.0800000000000003E-2</v>
      </c>
      <c r="H202">
        <v>3.5299999999999998E-2</v>
      </c>
      <c r="J202">
        <v>-3.3E-3</v>
      </c>
      <c r="L202">
        <v>6.4999999999999997E-3</v>
      </c>
      <c r="M202">
        <v>-2.3999999999999998E-3</v>
      </c>
      <c r="N202">
        <v>5.0000000000000001E-3</v>
      </c>
      <c r="O202">
        <v>5.3E-3</v>
      </c>
      <c r="W202">
        <v>-3.0800000000000001E-2</v>
      </c>
      <c r="AB202">
        <v>2.4299999999999999E-2</v>
      </c>
      <c r="AF202">
        <v>2.87E-2</v>
      </c>
      <c r="AG202">
        <v>2.5000000000000001E-2</v>
      </c>
      <c r="AH202">
        <v>0.1012</v>
      </c>
      <c r="AI202">
        <v>-7.1499999999999994E-2</v>
      </c>
      <c r="AN202">
        <v>-5.5599999999999997E-2</v>
      </c>
      <c r="AO202">
        <v>4.4999999999999998E-2</v>
      </c>
      <c r="AQ202">
        <v>3.9699999999999999E-2</v>
      </c>
      <c r="AU202">
        <v>3.6799999999999999E-2</v>
      </c>
      <c r="AW202">
        <v>-1.2999999999999999E-3</v>
      </c>
      <c r="AX202">
        <v>8.2799999999999999E-2</v>
      </c>
      <c r="AY202">
        <v>5.0000000000000001E-4</v>
      </c>
      <c r="BA202">
        <v>1.9E-3</v>
      </c>
      <c r="BB202">
        <v>6.93E-2</v>
      </c>
      <c r="BC202">
        <v>2.92E-2</v>
      </c>
      <c r="BD202">
        <v>9.7999999999999997E-3</v>
      </c>
      <c r="BF202">
        <v>4.2200000000000001E-2</v>
      </c>
      <c r="BG202">
        <v>2.8799999999999999E-2</v>
      </c>
      <c r="BI202">
        <v>-6.4999999999999997E-3</v>
      </c>
      <c r="BJ202">
        <v>3.0099999999999998E-2</v>
      </c>
      <c r="BL202">
        <v>-8.3999999999999995E-3</v>
      </c>
      <c r="BP202">
        <v>6.0900000000000003E-2</v>
      </c>
      <c r="BV202">
        <v>-1.7299999999999999E-2</v>
      </c>
      <c r="BX202">
        <v>2.5600000000000001E-2</v>
      </c>
      <c r="CF202">
        <v>-2.0000000000000001E-4</v>
      </c>
      <c r="CG202">
        <v>3.0999999999999999E-3</v>
      </c>
      <c r="CJ202">
        <v>3.4700000000000002E-2</v>
      </c>
      <c r="CK202">
        <v>2.7199999999999998E-2</v>
      </c>
      <c r="CL202">
        <v>-1.4E-2</v>
      </c>
      <c r="CM202">
        <v>-2.5700000000000001E-2</v>
      </c>
      <c r="CN202">
        <v>-2.7699999999999999E-2</v>
      </c>
      <c r="CP202">
        <v>-3.2599999999999997E-2</v>
      </c>
      <c r="CU202">
        <v>-2E-3</v>
      </c>
      <c r="CV202">
        <v>4.4999999999999997E-3</v>
      </c>
      <c r="CY202">
        <v>1.8110344827586201E-2</v>
      </c>
      <c r="CZ202">
        <v>2.0071428571428579E-3</v>
      </c>
    </row>
    <row r="203" spans="1:104" x14ac:dyDescent="0.25">
      <c r="A203" t="s">
        <v>202</v>
      </c>
      <c r="B203">
        <v>2.7000000000000001E-3</v>
      </c>
      <c r="C203">
        <v>-4.9500000000000002E-2</v>
      </c>
      <c r="F203">
        <v>2.1899999999999999E-2</v>
      </c>
      <c r="H203">
        <v>-3.7999999999999999E-2</v>
      </c>
      <c r="J203">
        <v>-6.08E-2</v>
      </c>
      <c r="L203">
        <v>2.81E-2</v>
      </c>
      <c r="M203">
        <v>-3.2000000000000002E-3</v>
      </c>
      <c r="N203">
        <v>1.6000000000000001E-3</v>
      </c>
      <c r="O203">
        <v>6.1000000000000004E-3</v>
      </c>
      <c r="W203">
        <v>-4.0599999999999997E-2</v>
      </c>
      <c r="AB203">
        <v>-5.0599999999999999E-2</v>
      </c>
      <c r="AF203">
        <v>-2.3999999999999998E-3</v>
      </c>
      <c r="AG203">
        <v>2.47E-2</v>
      </c>
      <c r="AH203">
        <v>-4.0000000000000002E-4</v>
      </c>
      <c r="AI203">
        <v>6.4600000000000005E-2</v>
      </c>
      <c r="AN203">
        <v>4.1000000000000002E-2</v>
      </c>
      <c r="AO203">
        <v>-1.0699999999999999E-2</v>
      </c>
      <c r="AQ203">
        <v>6.0600000000000001E-2</v>
      </c>
      <c r="AU203">
        <v>1.1299999999999999E-2</v>
      </c>
      <c r="AW203">
        <v>1.66E-2</v>
      </c>
      <c r="AX203">
        <v>-5.1000000000000004E-3</v>
      </c>
      <c r="AY203">
        <v>-2.3E-2</v>
      </c>
      <c r="BA203">
        <v>7.1999999999999998E-3</v>
      </c>
      <c r="BB203">
        <v>-2.5700000000000001E-2</v>
      </c>
      <c r="BC203">
        <v>7.4000000000000003E-3</v>
      </c>
      <c r="BD203">
        <v>8.6599999999999996E-2</v>
      </c>
      <c r="BF203">
        <v>-1.6E-2</v>
      </c>
      <c r="BG203">
        <v>-2.3699999999999999E-2</v>
      </c>
      <c r="BI203">
        <v>-3.4599999999999999E-2</v>
      </c>
      <c r="BJ203">
        <v>3.8300000000000001E-2</v>
      </c>
      <c r="BL203">
        <v>-1.5800000000000002E-2</v>
      </c>
      <c r="BP203">
        <v>1.4E-2</v>
      </c>
      <c r="BV203">
        <v>1.6E-2</v>
      </c>
      <c r="BX203">
        <v>2.6599999999999999E-2</v>
      </c>
      <c r="CF203">
        <v>3.7600000000000001E-2</v>
      </c>
      <c r="CG203">
        <v>2.9499999999999998E-2</v>
      </c>
      <c r="CJ203">
        <v>-6.88E-2</v>
      </c>
      <c r="CK203">
        <v>3.7699999999999997E-2</v>
      </c>
      <c r="CL203">
        <v>-8.6E-3</v>
      </c>
      <c r="CM203">
        <v>8.9999999999999993E-3</v>
      </c>
      <c r="CN203">
        <v>5.8999999999999999E-3</v>
      </c>
      <c r="CP203">
        <v>-4.7000000000000002E-3</v>
      </c>
      <c r="CU203">
        <v>2.6200000000000001E-2</v>
      </c>
      <c r="CV203">
        <v>-7.0000000000000007E-2</v>
      </c>
      <c r="CY203">
        <v>1.093103448275863E-3</v>
      </c>
      <c r="CZ203">
        <v>2.4714285714285702E-3</v>
      </c>
    </row>
    <row r="204" spans="1:104" x14ac:dyDescent="0.25">
      <c r="A204" t="s">
        <v>203</v>
      </c>
      <c r="B204">
        <v>3.0000000000000001E-3</v>
      </c>
      <c r="C204">
        <v>-1.32E-2</v>
      </c>
      <c r="F204">
        <v>-2.3E-3</v>
      </c>
      <c r="H204">
        <v>3.8E-3</v>
      </c>
      <c r="J204">
        <v>-1.1299999999999999E-2</v>
      </c>
      <c r="L204">
        <v>-3.7000000000000002E-3</v>
      </c>
      <c r="M204">
        <v>9.4000000000000004E-3</v>
      </c>
      <c r="N204">
        <v>-5.8999999999999999E-3</v>
      </c>
      <c r="O204">
        <v>-2.6499999999999999E-2</v>
      </c>
      <c r="W204">
        <v>-6.4999999999999997E-3</v>
      </c>
      <c r="AB204">
        <v>2.1399999999999999E-2</v>
      </c>
      <c r="AF204">
        <v>3.3099999999999997E-2</v>
      </c>
      <c r="AG204">
        <v>7.7999999999999996E-3</v>
      </c>
      <c r="AH204">
        <v>4.9099999999999998E-2</v>
      </c>
      <c r="AI204">
        <v>-6.0299999999999999E-2</v>
      </c>
      <c r="AN204">
        <v>7.4000000000000003E-3</v>
      </c>
      <c r="AO204">
        <v>-1.4500000000000001E-2</v>
      </c>
      <c r="AQ204">
        <v>-6.0100000000000001E-2</v>
      </c>
      <c r="AU204">
        <v>7.7999999999999996E-3</v>
      </c>
      <c r="AW204">
        <v>-3.49E-2</v>
      </c>
      <c r="AX204">
        <v>1.4999999999999999E-2</v>
      </c>
      <c r="AY204">
        <v>-3.5000000000000001E-3</v>
      </c>
      <c r="BA204">
        <v>-4.0000000000000001E-3</v>
      </c>
      <c r="BB204">
        <v>7.0000000000000007E-2</v>
      </c>
      <c r="BC204">
        <v>2.5499999999999998E-2</v>
      </c>
      <c r="BD204">
        <v>4.8300000000000003E-2</v>
      </c>
      <c r="BF204">
        <v>-4.8899999999999999E-2</v>
      </c>
      <c r="BG204">
        <v>-7.7700000000000005E-2</v>
      </c>
      <c r="BI204">
        <v>3.9100000000000003E-2</v>
      </c>
      <c r="BJ204">
        <v>-2.7E-2</v>
      </c>
      <c r="BL204">
        <v>-2.8299999999999999E-2</v>
      </c>
      <c r="BP204">
        <v>-7.4999999999999997E-3</v>
      </c>
      <c r="BV204">
        <v>2.1000000000000001E-2</v>
      </c>
      <c r="BX204">
        <v>-5.2600000000000001E-2</v>
      </c>
      <c r="CF204">
        <v>4.1500000000000002E-2</v>
      </c>
      <c r="CG204">
        <v>-4.9799999999999997E-2</v>
      </c>
      <c r="CJ204">
        <v>-3.5299999999999998E-2</v>
      </c>
      <c r="CK204">
        <v>-1.6899999999999998E-2</v>
      </c>
      <c r="CL204">
        <v>9.1499999999999998E-2</v>
      </c>
      <c r="CM204">
        <v>-1.77E-2</v>
      </c>
      <c r="CN204">
        <v>5.2400000000000002E-2</v>
      </c>
      <c r="CP204">
        <v>-1.8700000000000001E-2</v>
      </c>
      <c r="CU204">
        <v>-2.2800000000000001E-2</v>
      </c>
      <c r="CV204">
        <v>-4.5699999999999998E-2</v>
      </c>
      <c r="CY204">
        <v>-2.1586206896551728E-3</v>
      </c>
      <c r="CZ204">
        <v>-6.3499999999999997E-3</v>
      </c>
    </row>
    <row r="205" spans="1:104" x14ac:dyDescent="0.25">
      <c r="A205" t="s">
        <v>204</v>
      </c>
      <c r="B205">
        <v>2.8999999999999998E-3</v>
      </c>
      <c r="C205">
        <v>-6.8900000000000003E-2</v>
      </c>
      <c r="F205">
        <v>6.1600000000000002E-2</v>
      </c>
      <c r="H205">
        <v>3.9899999999999998E-2</v>
      </c>
      <c r="J205">
        <v>3.6200000000000003E-2</v>
      </c>
      <c r="L205">
        <v>-3.7400000000000003E-2</v>
      </c>
      <c r="M205">
        <v>-1.6299999999999999E-2</v>
      </c>
      <c r="N205">
        <v>-1.7500000000000002E-2</v>
      </c>
      <c r="O205">
        <v>0.01</v>
      </c>
      <c r="W205">
        <v>-2.3800000000000002E-2</v>
      </c>
      <c r="AB205">
        <v>-2.3999999999999998E-3</v>
      </c>
      <c r="AF205">
        <v>4.3700000000000003E-2</v>
      </c>
      <c r="AG205">
        <v>-1.55E-2</v>
      </c>
      <c r="AH205">
        <v>3.3599999999999998E-2</v>
      </c>
      <c r="AI205">
        <v>2.9600000000000001E-2</v>
      </c>
      <c r="AN205">
        <v>1.0800000000000001E-2</v>
      </c>
      <c r="AO205">
        <v>-7.7999999999999996E-3</v>
      </c>
      <c r="AQ205">
        <v>2.5600000000000001E-2</v>
      </c>
      <c r="AU205">
        <v>-1.9400000000000001E-2</v>
      </c>
      <c r="AW205">
        <v>-1.18E-2</v>
      </c>
      <c r="AX205">
        <v>-1.9E-3</v>
      </c>
      <c r="AY205">
        <v>-2.3599999999999999E-2</v>
      </c>
      <c r="BA205">
        <v>-8.5000000000000006E-3</v>
      </c>
      <c r="BB205">
        <v>-4.99E-2</v>
      </c>
      <c r="BC205">
        <v>1.8800000000000001E-2</v>
      </c>
      <c r="BD205">
        <v>-4.5499999999999999E-2</v>
      </c>
      <c r="BF205">
        <v>8.4900000000000003E-2</v>
      </c>
      <c r="BG205">
        <v>2.9100000000000001E-2</v>
      </c>
      <c r="BI205">
        <v>2.7699999999999999E-2</v>
      </c>
      <c r="BJ205">
        <v>-3.1800000000000002E-2</v>
      </c>
      <c r="BL205">
        <v>1.7100000000000001E-2</v>
      </c>
      <c r="BP205">
        <v>-5.1000000000000004E-3</v>
      </c>
      <c r="BV205">
        <v>2.4199999999999999E-2</v>
      </c>
      <c r="BX205">
        <v>-8.0000000000000002E-3</v>
      </c>
      <c r="CF205">
        <v>4.9700000000000001E-2</v>
      </c>
      <c r="CG205">
        <v>0.1085</v>
      </c>
      <c r="CJ205">
        <v>7.9000000000000008E-3</v>
      </c>
      <c r="CK205">
        <v>2.9600000000000001E-2</v>
      </c>
      <c r="CL205">
        <v>3.6700000000000003E-2</v>
      </c>
      <c r="CM205">
        <v>-1.54E-2</v>
      </c>
      <c r="CN205">
        <v>9.2600000000000002E-2</v>
      </c>
      <c r="CP205">
        <v>-1.4E-2</v>
      </c>
      <c r="CU205">
        <v>1.9099999999999999E-2</v>
      </c>
      <c r="CV205">
        <v>8.5000000000000006E-3</v>
      </c>
      <c r="CY205">
        <v>2.3965517241379308E-3</v>
      </c>
      <c r="CZ205">
        <v>2.5100000000000001E-2</v>
      </c>
    </row>
    <row r="206" spans="1:104" x14ac:dyDescent="0.25">
      <c r="A206" t="s">
        <v>205</v>
      </c>
      <c r="B206">
        <v>1.9E-3</v>
      </c>
      <c r="C206">
        <v>8.3699999999999997E-2</v>
      </c>
      <c r="F206">
        <v>-8.9999999999999993E-3</v>
      </c>
      <c r="H206">
        <v>-7.5200000000000003E-2</v>
      </c>
      <c r="J206">
        <v>-4.0000000000000002E-4</v>
      </c>
      <c r="L206">
        <v>-2.7000000000000001E-3</v>
      </c>
      <c r="M206">
        <v>2.7300000000000001E-2</v>
      </c>
      <c r="N206">
        <v>5.5999999999999999E-3</v>
      </c>
      <c r="O206">
        <v>5.4000000000000003E-3</v>
      </c>
      <c r="W206">
        <v>4.2999999999999997E-2</v>
      </c>
      <c r="AB206">
        <v>6.9999999999999999E-4</v>
      </c>
      <c r="AF206">
        <v>4.1799999999999997E-2</v>
      </c>
      <c r="AG206">
        <v>1.4E-3</v>
      </c>
      <c r="AH206">
        <v>-4.1300000000000003E-2</v>
      </c>
      <c r="AI206">
        <v>-6.3E-3</v>
      </c>
      <c r="AO206">
        <v>1.95E-2</v>
      </c>
      <c r="AQ206">
        <v>-2.1000000000000001E-2</v>
      </c>
      <c r="AU206">
        <v>-2.1899999999999999E-2</v>
      </c>
      <c r="AW206">
        <v>-5.5999999999999999E-3</v>
      </c>
      <c r="AX206">
        <v>8.4099999999999994E-2</v>
      </c>
      <c r="AY206">
        <v>8.3000000000000001E-3</v>
      </c>
      <c r="BA206">
        <v>8.0000000000000002E-3</v>
      </c>
      <c r="BB206">
        <v>8.5000000000000006E-3</v>
      </c>
      <c r="BC206">
        <v>1.9699999999999999E-2</v>
      </c>
      <c r="BD206">
        <v>-3.7000000000000002E-3</v>
      </c>
      <c r="BF206">
        <v>-5.4699999999999999E-2</v>
      </c>
      <c r="BG206">
        <v>4.9099999999999998E-2</v>
      </c>
      <c r="BI206">
        <v>2.9999999999999997E-4</v>
      </c>
      <c r="BJ206">
        <v>-2.5100000000000001E-2</v>
      </c>
      <c r="BL206">
        <v>-3.1399999999999997E-2</v>
      </c>
      <c r="BP206">
        <v>-3.3E-3</v>
      </c>
      <c r="BV206">
        <v>-1.6999999999999999E-3</v>
      </c>
      <c r="BX206">
        <v>1.9E-2</v>
      </c>
      <c r="CF206">
        <v>6.1699999999999998E-2</v>
      </c>
      <c r="CG206">
        <v>4.3E-3</v>
      </c>
      <c r="CJ206">
        <v>1.24E-2</v>
      </c>
      <c r="CK206">
        <v>5.6899999999999999E-2</v>
      </c>
      <c r="CL206">
        <v>0.1154</v>
      </c>
      <c r="CM206">
        <v>1.04E-2</v>
      </c>
      <c r="CN206">
        <v>2.0199999999999999E-2</v>
      </c>
      <c r="CP206">
        <v>4.4999999999999997E-3</v>
      </c>
      <c r="CU206">
        <v>3.0700000000000002E-2</v>
      </c>
      <c r="CV206">
        <v>2.6599999999999999E-2</v>
      </c>
      <c r="CY206">
        <v>4.982142857142856E-3</v>
      </c>
      <c r="CZ206">
        <v>2.326428571428571E-2</v>
      </c>
    </row>
    <row r="207" spans="1:104" x14ac:dyDescent="0.25">
      <c r="A207" t="s">
        <v>206</v>
      </c>
      <c r="B207">
        <v>2.0999999999999999E-3</v>
      </c>
      <c r="C207">
        <v>1.7500000000000002E-2</v>
      </c>
      <c r="F207">
        <v>1.2999999999999999E-3</v>
      </c>
      <c r="H207">
        <v>2.6200000000000001E-2</v>
      </c>
      <c r="J207">
        <v>3.95E-2</v>
      </c>
      <c r="L207">
        <v>-3.0099999999999998E-2</v>
      </c>
      <c r="M207">
        <v>-2.29E-2</v>
      </c>
      <c r="N207">
        <v>4.7999999999999996E-3</v>
      </c>
      <c r="O207">
        <v>-9.7000000000000003E-3</v>
      </c>
      <c r="W207">
        <v>-5.7000000000000002E-3</v>
      </c>
      <c r="AB207">
        <v>-7.0000000000000007E-2</v>
      </c>
      <c r="AF207">
        <v>6.2600000000000003E-2</v>
      </c>
      <c r="AG207">
        <v>-3.5000000000000001E-3</v>
      </c>
      <c r="AH207">
        <v>-3.3799999999999997E-2</v>
      </c>
      <c r="AI207">
        <v>4.5100000000000001E-2</v>
      </c>
      <c r="AO207">
        <v>-1.2699999999999999E-2</v>
      </c>
      <c r="AQ207">
        <v>-2.07E-2</v>
      </c>
      <c r="AU207">
        <v>5.2900000000000003E-2</v>
      </c>
      <c r="AW207">
        <v>6.6500000000000004E-2</v>
      </c>
      <c r="AX207">
        <v>-3.8999999999999998E-3</v>
      </c>
      <c r="AY207">
        <v>3.3700000000000001E-2</v>
      </c>
      <c r="BA207">
        <v>1.6999999999999999E-3</v>
      </c>
      <c r="BB207">
        <v>1.12E-2</v>
      </c>
      <c r="BC207">
        <v>-8.7599999999999997E-2</v>
      </c>
      <c r="BD207">
        <v>-5.21E-2</v>
      </c>
      <c r="BF207">
        <v>-1.37E-2</v>
      </c>
      <c r="BG207">
        <v>-7.4999999999999997E-3</v>
      </c>
      <c r="BI207">
        <v>-1.47E-2</v>
      </c>
      <c r="BJ207">
        <v>3.1699999999999999E-2</v>
      </c>
      <c r="BL207">
        <v>3.3099999999999997E-2</v>
      </c>
      <c r="BP207">
        <v>-1.6999999999999999E-3</v>
      </c>
      <c r="BV207">
        <v>-1.4999999999999999E-2</v>
      </c>
      <c r="BX207">
        <v>3.0499999999999999E-2</v>
      </c>
      <c r="CF207">
        <v>-4.2500000000000003E-2</v>
      </c>
      <c r="CG207">
        <v>4.5999999999999999E-3</v>
      </c>
      <c r="CJ207">
        <v>-3.1E-2</v>
      </c>
      <c r="CK207">
        <v>-1.09E-2</v>
      </c>
      <c r="CL207">
        <v>-2.9399999999999999E-2</v>
      </c>
      <c r="CM207">
        <v>-1.4E-2</v>
      </c>
      <c r="CN207">
        <v>4.1300000000000003E-2</v>
      </c>
      <c r="CP207">
        <v>-5.6899999999999999E-2</v>
      </c>
      <c r="CU207">
        <v>-5.9499999999999997E-2</v>
      </c>
      <c r="CV207">
        <v>9.1000000000000004E-3</v>
      </c>
      <c r="CY207">
        <v>2.1785714285714309E-4</v>
      </c>
      <c r="CZ207">
        <v>-1.0164285714285711E-2</v>
      </c>
    </row>
    <row r="208" spans="1:104" x14ac:dyDescent="0.25">
      <c r="A208" t="s">
        <v>207</v>
      </c>
      <c r="B208">
        <v>2.7000000000000001E-3</v>
      </c>
      <c r="C208">
        <v>2.12E-2</v>
      </c>
      <c r="F208">
        <v>1.12E-2</v>
      </c>
      <c r="H208">
        <v>5.4899999999999997E-2</v>
      </c>
      <c r="J208">
        <v>1.9E-2</v>
      </c>
      <c r="L208">
        <v>1.46E-2</v>
      </c>
      <c r="M208">
        <v>4.7000000000000002E-3</v>
      </c>
      <c r="N208">
        <v>-1.83E-2</v>
      </c>
      <c r="O208">
        <v>1.24E-2</v>
      </c>
      <c r="W208">
        <v>1.95E-2</v>
      </c>
      <c r="AB208">
        <v>5.2600000000000001E-2</v>
      </c>
      <c r="AF208">
        <v>5.8999999999999999E-3</v>
      </c>
      <c r="AG208">
        <v>2.98E-2</v>
      </c>
      <c r="AH208">
        <v>9.6500000000000002E-2</v>
      </c>
      <c r="AI208">
        <v>-2.0000000000000001E-4</v>
      </c>
      <c r="AO208">
        <v>9.1999999999999998E-3</v>
      </c>
      <c r="AQ208">
        <v>3.7900000000000003E-2</v>
      </c>
      <c r="AU208">
        <v>-4.48E-2</v>
      </c>
      <c r="AW208">
        <v>5.4000000000000003E-3</v>
      </c>
      <c r="AX208">
        <v>5.3199999999999997E-2</v>
      </c>
      <c r="AY208">
        <v>-3.1600000000000003E-2</v>
      </c>
      <c r="BA208">
        <v>4.2500000000000003E-2</v>
      </c>
      <c r="BB208">
        <v>-2.3E-2</v>
      </c>
      <c r="BC208">
        <v>-8.8000000000000005E-3</v>
      </c>
      <c r="BD208">
        <v>4.7999999999999996E-3</v>
      </c>
      <c r="BF208">
        <v>4.24E-2</v>
      </c>
      <c r="BG208">
        <v>4.1300000000000003E-2</v>
      </c>
      <c r="BI208">
        <v>1.1599999999999999E-2</v>
      </c>
      <c r="BJ208">
        <v>3.5299999999999998E-2</v>
      </c>
      <c r="BL208">
        <v>-5.5999999999999999E-3</v>
      </c>
      <c r="BP208">
        <v>1.0699999999999999E-2</v>
      </c>
      <c r="BV208">
        <v>6.7999999999999996E-3</v>
      </c>
      <c r="BX208">
        <v>3.4700000000000002E-2</v>
      </c>
      <c r="CF208">
        <v>4.3900000000000002E-2</v>
      </c>
      <c r="CG208">
        <v>4.58E-2</v>
      </c>
      <c r="CJ208">
        <v>1.3100000000000001E-2</v>
      </c>
      <c r="CK208">
        <v>5.7000000000000002E-2</v>
      </c>
      <c r="CL208">
        <v>-6.9999999999999999E-4</v>
      </c>
      <c r="CM208">
        <v>1.67E-2</v>
      </c>
      <c r="CN208">
        <v>1.7500000000000002E-2</v>
      </c>
      <c r="CP208">
        <v>4.5600000000000002E-2</v>
      </c>
      <c r="CU208">
        <v>6.4000000000000003E-3</v>
      </c>
      <c r="CV208">
        <v>-1.67E-2</v>
      </c>
      <c r="CY208">
        <v>1.782857142857143E-2</v>
      </c>
      <c r="CZ208">
        <v>1.9657142857142859E-2</v>
      </c>
    </row>
    <row r="209" spans="1:104" x14ac:dyDescent="0.25">
      <c r="A209" t="s">
        <v>208</v>
      </c>
      <c r="B209">
        <v>2.7000000000000001E-3</v>
      </c>
      <c r="C209">
        <v>6.5000000000000002E-2</v>
      </c>
      <c r="F209">
        <v>-2.3900000000000001E-2</v>
      </c>
      <c r="H209">
        <v>1.6899999999999998E-2</v>
      </c>
      <c r="J209">
        <v>-5.4800000000000001E-2</v>
      </c>
      <c r="L209">
        <v>-3.1199999999999999E-2</v>
      </c>
      <c r="M209">
        <v>1.7399999999999999E-2</v>
      </c>
      <c r="N209">
        <v>1.4800000000000001E-2</v>
      </c>
      <c r="O209">
        <v>-2.8E-3</v>
      </c>
      <c r="W209">
        <v>4.7E-2</v>
      </c>
      <c r="AB209">
        <v>7.6E-3</v>
      </c>
      <c r="AF209">
        <v>1.41E-2</v>
      </c>
      <c r="AG209">
        <v>-4.0000000000000001E-3</v>
      </c>
      <c r="AH209">
        <v>-5.8099999999999999E-2</v>
      </c>
      <c r="AI209">
        <v>0.15140000000000001</v>
      </c>
      <c r="AO209">
        <v>-2.58E-2</v>
      </c>
      <c r="AQ209">
        <v>1.34E-2</v>
      </c>
      <c r="AU209">
        <v>9.1700000000000004E-2</v>
      </c>
      <c r="AW209">
        <v>-4.7300000000000002E-2</v>
      </c>
      <c r="AX209">
        <v>-4.4400000000000002E-2</v>
      </c>
      <c r="AY209">
        <v>-5.1499999999999997E-2</v>
      </c>
      <c r="BA209">
        <v>2.41E-2</v>
      </c>
      <c r="BB209">
        <v>-2.23E-2</v>
      </c>
      <c r="BC209">
        <v>-3.7100000000000001E-2</v>
      </c>
      <c r="BD209">
        <v>-0.02</v>
      </c>
      <c r="BF209">
        <v>7.6200000000000004E-2</v>
      </c>
      <c r="BI209">
        <v>2.8999999999999998E-3</v>
      </c>
      <c r="BJ209">
        <v>-3.1300000000000001E-2</v>
      </c>
      <c r="BL209">
        <v>-3.5000000000000001E-3</v>
      </c>
      <c r="BP209">
        <v>-1.11E-2</v>
      </c>
      <c r="BV209">
        <v>3.3700000000000001E-2</v>
      </c>
      <c r="BX209">
        <v>-2.76E-2</v>
      </c>
      <c r="CF209">
        <v>-3.0800000000000001E-2</v>
      </c>
      <c r="CG209">
        <v>3.1699999999999999E-2</v>
      </c>
      <c r="CJ209">
        <v>-2.1499999999999998E-2</v>
      </c>
      <c r="CK209">
        <v>-8.8000000000000005E-3</v>
      </c>
      <c r="CL209">
        <v>-6.8400000000000002E-2</v>
      </c>
      <c r="CM209">
        <v>7.0000000000000001E-3</v>
      </c>
      <c r="CN209">
        <v>-3.4599999999999999E-2</v>
      </c>
      <c r="CP209">
        <v>4.4999999999999997E-3</v>
      </c>
      <c r="CU209">
        <v>-5.1700000000000003E-2</v>
      </c>
      <c r="CV209">
        <v>2.7699999999999999E-2</v>
      </c>
      <c r="CY209">
        <v>3.2592592592592599E-3</v>
      </c>
      <c r="CZ209">
        <v>-1.095714285714286E-2</v>
      </c>
    </row>
    <row r="210" spans="1:104" x14ac:dyDescent="0.25">
      <c r="A210" t="s">
        <v>209</v>
      </c>
      <c r="B210">
        <v>2.7000000000000001E-3</v>
      </c>
      <c r="C210">
        <v>1.2800000000000001E-2</v>
      </c>
      <c r="F210">
        <v>7.1000000000000004E-3</v>
      </c>
      <c r="H210">
        <v>5.1000000000000004E-3</v>
      </c>
      <c r="J210">
        <v>3.8E-3</v>
      </c>
      <c r="L210">
        <v>-1.61E-2</v>
      </c>
      <c r="M210">
        <v>-1.3899999999999999E-2</v>
      </c>
      <c r="N210">
        <v>-8.6999999999999994E-3</v>
      </c>
      <c r="O210">
        <v>-3.0800000000000001E-2</v>
      </c>
      <c r="W210">
        <v>-4.07E-2</v>
      </c>
      <c r="AB210">
        <v>-4.2500000000000003E-2</v>
      </c>
      <c r="AF210">
        <v>1.77E-2</v>
      </c>
      <c r="AG210">
        <v>2.4400000000000002E-2</v>
      </c>
      <c r="AI210">
        <v>0.11</v>
      </c>
      <c r="AO210">
        <v>1.67E-2</v>
      </c>
      <c r="AQ210">
        <v>3.3300000000000003E-2</v>
      </c>
      <c r="AU210">
        <v>-3.0999999999999999E-3</v>
      </c>
      <c r="AW210">
        <v>-5.2299999999999999E-2</v>
      </c>
      <c r="AX210">
        <v>-9.1000000000000004E-3</v>
      </c>
      <c r="AY210">
        <v>5.0000000000000001E-3</v>
      </c>
      <c r="BA210">
        <v>1.77E-2</v>
      </c>
      <c r="BB210">
        <v>4.1500000000000002E-2</v>
      </c>
      <c r="BC210">
        <v>2.7400000000000001E-2</v>
      </c>
      <c r="BD210">
        <v>-7.7000000000000002E-3</v>
      </c>
      <c r="BF210">
        <v>1.5E-3</v>
      </c>
      <c r="BI210">
        <v>-1.9E-2</v>
      </c>
      <c r="BJ210">
        <v>8.3299999999999999E-2</v>
      </c>
      <c r="BL210">
        <v>-3.6799999999999999E-2</v>
      </c>
      <c r="BP210">
        <v>-3.0000000000000001E-3</v>
      </c>
      <c r="BV210">
        <v>1.9800000000000002E-2</v>
      </c>
      <c r="BX210">
        <v>8.5000000000000006E-3</v>
      </c>
      <c r="CF210">
        <v>-4.1399999999999999E-2</v>
      </c>
      <c r="CG210">
        <v>1.6999999999999999E-3</v>
      </c>
      <c r="CJ210">
        <v>-8.3000000000000001E-3</v>
      </c>
      <c r="CK210">
        <v>-8.3999999999999995E-3</v>
      </c>
      <c r="CL210">
        <v>-3.95E-2</v>
      </c>
      <c r="CM210">
        <v>-3.5999999999999999E-3</v>
      </c>
      <c r="CN210">
        <v>6.3799999999999996E-2</v>
      </c>
      <c r="CP210">
        <v>2.3800000000000002E-2</v>
      </c>
      <c r="CU210">
        <v>2.7000000000000001E-3</v>
      </c>
      <c r="CV210">
        <v>4.7699999999999999E-2</v>
      </c>
      <c r="CY210">
        <v>6.2846153846153842E-3</v>
      </c>
      <c r="CZ210">
        <v>1.928571428571429E-3</v>
      </c>
    </row>
    <row r="211" spans="1:104" x14ac:dyDescent="0.25">
      <c r="A211" t="s">
        <v>210</v>
      </c>
      <c r="B211">
        <v>4.1000000000000003E-3</v>
      </c>
      <c r="C211">
        <v>1.15E-2</v>
      </c>
      <c r="F211">
        <v>2.0000000000000001E-4</v>
      </c>
      <c r="H211">
        <v>-2.7000000000000001E-3</v>
      </c>
      <c r="J211">
        <v>7.3000000000000001E-3</v>
      </c>
      <c r="L211">
        <v>-2.5000000000000001E-3</v>
      </c>
      <c r="M211">
        <v>1.9900000000000001E-2</v>
      </c>
      <c r="N211">
        <v>-2.18E-2</v>
      </c>
      <c r="O211">
        <v>-7.1000000000000004E-3</v>
      </c>
      <c r="W211">
        <v>-2.06E-2</v>
      </c>
      <c r="AB211">
        <v>1.43E-2</v>
      </c>
      <c r="AF211">
        <v>6.6E-3</v>
      </c>
      <c r="AG211">
        <v>-9.4999999999999998E-3</v>
      </c>
      <c r="AI211">
        <v>-1.61E-2</v>
      </c>
      <c r="AO211">
        <v>1.2699999999999999E-2</v>
      </c>
      <c r="AQ211">
        <v>-2.12E-2</v>
      </c>
      <c r="AU211">
        <v>0.16189999999999999</v>
      </c>
      <c r="AW211">
        <v>1.5800000000000002E-2</v>
      </c>
      <c r="AX211">
        <v>1E-4</v>
      </c>
      <c r="AY211">
        <v>-2.3900000000000001E-2</v>
      </c>
      <c r="BA211">
        <v>2.8E-3</v>
      </c>
      <c r="BB211">
        <v>6.4500000000000002E-2</v>
      </c>
      <c r="BC211">
        <v>7.4000000000000003E-3</v>
      </c>
      <c r="BD211">
        <v>4.3499999999999997E-2</v>
      </c>
      <c r="BF211">
        <v>7.9000000000000008E-3</v>
      </c>
      <c r="BI211">
        <v>-4.7699999999999999E-2</v>
      </c>
      <c r="BJ211">
        <v>-3.4200000000000001E-2</v>
      </c>
      <c r="BL211">
        <v>2E-3</v>
      </c>
      <c r="BP211">
        <v>2.3199999999999998E-2</v>
      </c>
      <c r="BV211">
        <v>1.8800000000000001E-2</v>
      </c>
      <c r="BX211">
        <v>5.4600000000000003E-2</v>
      </c>
      <c r="CF211">
        <v>3.5000000000000001E-3</v>
      </c>
      <c r="CG211">
        <v>3.5999999999999999E-3</v>
      </c>
      <c r="CJ211">
        <v>3.6200000000000003E-2</v>
      </c>
      <c r="CK211">
        <v>1.2E-2</v>
      </c>
      <c r="CL211">
        <v>8.2199999999999995E-2</v>
      </c>
      <c r="CM211">
        <v>-1.6999999999999999E-3</v>
      </c>
      <c r="CN211">
        <v>-1.8100000000000002E-2</v>
      </c>
      <c r="CU211">
        <v>2.0999999999999999E-3</v>
      </c>
      <c r="CV211">
        <v>2.8899999999999999E-2</v>
      </c>
      <c r="CY211">
        <v>6.5038461538461526E-3</v>
      </c>
      <c r="CZ211">
        <v>1.902307692307692E-2</v>
      </c>
    </row>
    <row r="212" spans="1:104" x14ac:dyDescent="0.25">
      <c r="A212" t="s">
        <v>211</v>
      </c>
      <c r="B212">
        <v>2.7000000000000001E-3</v>
      </c>
      <c r="C212">
        <v>7.1000000000000004E-3</v>
      </c>
      <c r="F212">
        <v>-7.0000000000000001E-3</v>
      </c>
      <c r="H212">
        <v>-4.3E-3</v>
      </c>
      <c r="J212">
        <v>2.7900000000000001E-2</v>
      </c>
      <c r="L212">
        <v>3.85E-2</v>
      </c>
      <c r="M212">
        <v>1.7500000000000002E-2</v>
      </c>
      <c r="N212">
        <v>-1.26E-2</v>
      </c>
      <c r="O212">
        <v>-8.9999999999999993E-3</v>
      </c>
      <c r="W212">
        <v>0.01</v>
      </c>
      <c r="AB212">
        <v>1.35E-2</v>
      </c>
      <c r="AF212">
        <v>2.3699999999999999E-2</v>
      </c>
      <c r="AG212">
        <v>-7.6E-3</v>
      </c>
      <c r="AI212">
        <v>-2.4E-2</v>
      </c>
      <c r="AO212">
        <v>8.5900000000000004E-2</v>
      </c>
      <c r="AQ212">
        <v>5.2200000000000003E-2</v>
      </c>
      <c r="AU212">
        <v>-3.44E-2</v>
      </c>
      <c r="AW212">
        <v>5.79E-2</v>
      </c>
      <c r="AX212">
        <v>6.5299999999999997E-2</v>
      </c>
      <c r="AY212">
        <v>2.2000000000000001E-3</v>
      </c>
      <c r="BA212">
        <v>-3.7499999999999999E-2</v>
      </c>
      <c r="BB212">
        <v>-8.2699999999999996E-2</v>
      </c>
      <c r="BC212">
        <v>-2.3300000000000001E-2</v>
      </c>
      <c r="BD212">
        <v>-3.6799999999999999E-2</v>
      </c>
      <c r="BF212">
        <v>-3.1E-2</v>
      </c>
      <c r="BI212">
        <v>-6.1999999999999998E-3</v>
      </c>
      <c r="BJ212">
        <v>4.0099999999999997E-2</v>
      </c>
      <c r="BL212">
        <v>-7.7999999999999996E-3</v>
      </c>
      <c r="BP212">
        <v>2.3400000000000001E-2</v>
      </c>
      <c r="BV212">
        <v>2.2599999999999999E-2</v>
      </c>
      <c r="BX212">
        <v>7.7999999999999996E-3</v>
      </c>
      <c r="CF212">
        <v>-3.0099999999999998E-2</v>
      </c>
      <c r="CG212">
        <v>-5.28E-2</v>
      </c>
      <c r="CJ212">
        <v>3.15E-2</v>
      </c>
      <c r="CK212">
        <v>2.0400000000000001E-2</v>
      </c>
      <c r="CL212">
        <v>-2.9399999999999999E-2</v>
      </c>
      <c r="CM212">
        <v>2.3E-3</v>
      </c>
      <c r="CN212">
        <v>6.2399999999999997E-2</v>
      </c>
      <c r="CU212">
        <v>-4.3499999999999997E-2</v>
      </c>
      <c r="CV212">
        <v>3.0599999999999999E-2</v>
      </c>
      <c r="CY212">
        <v>4.8230769230769239E-3</v>
      </c>
      <c r="CZ212">
        <v>2.8769230769230768E-3</v>
      </c>
    </row>
    <row r="213" spans="1:104" x14ac:dyDescent="0.25">
      <c r="A213" t="s">
        <v>212</v>
      </c>
      <c r="B213">
        <v>3.0000000000000001E-3</v>
      </c>
      <c r="C213">
        <v>2.5600000000000001E-2</v>
      </c>
      <c r="F213">
        <v>2.4299999999999999E-2</v>
      </c>
      <c r="H213">
        <v>-4.1099999999999998E-2</v>
      </c>
      <c r="J213">
        <v>5.0099999999999999E-2</v>
      </c>
      <c r="L213">
        <v>-1.77E-2</v>
      </c>
      <c r="M213">
        <v>-8.0999999999999996E-3</v>
      </c>
      <c r="N213">
        <v>3.5999999999999997E-2</v>
      </c>
      <c r="O213">
        <v>-1.26E-2</v>
      </c>
      <c r="W213">
        <v>8.8999999999999999E-3</v>
      </c>
      <c r="AB213">
        <v>3.95E-2</v>
      </c>
      <c r="AF213">
        <v>-3.9399999999999998E-2</v>
      </c>
      <c r="AG213">
        <v>7.0000000000000001E-3</v>
      </c>
      <c r="AI213">
        <v>0.17280000000000001</v>
      </c>
      <c r="AO213">
        <v>-2.0400000000000001E-2</v>
      </c>
      <c r="AQ213">
        <v>1.9400000000000001E-2</v>
      </c>
      <c r="AU213">
        <v>1.8499999999999999E-2</v>
      </c>
      <c r="AW213">
        <v>-8.8999999999999999E-3</v>
      </c>
      <c r="AX213">
        <v>-0.10349999999999999</v>
      </c>
      <c r="AY213">
        <v>1.2699999999999999E-2</v>
      </c>
      <c r="BA213">
        <v>-1.0200000000000001E-2</v>
      </c>
      <c r="BB213">
        <v>0.01</v>
      </c>
      <c r="BC213">
        <v>9.1000000000000004E-3</v>
      </c>
      <c r="BD213">
        <v>7.6E-3</v>
      </c>
      <c r="BF213">
        <v>1.0699999999999999E-2</v>
      </c>
      <c r="BI213">
        <v>-2.86E-2</v>
      </c>
      <c r="BJ213">
        <v>5.7700000000000001E-2</v>
      </c>
      <c r="BL213">
        <v>-5.9999999999999995E-4</v>
      </c>
      <c r="BP213">
        <v>3.3999999999999998E-3</v>
      </c>
      <c r="BV213">
        <v>1.24E-2</v>
      </c>
      <c r="BX213">
        <v>-8.5000000000000006E-3</v>
      </c>
      <c r="CF213">
        <v>3.4700000000000002E-2</v>
      </c>
      <c r="CG213">
        <v>-2.1700000000000001E-2</v>
      </c>
      <c r="CJ213">
        <v>-3.2000000000000001E-2</v>
      </c>
      <c r="CK213">
        <v>2.3900000000000001E-2</v>
      </c>
      <c r="CL213">
        <v>8.2000000000000003E-2</v>
      </c>
      <c r="CM213">
        <v>2.4E-2</v>
      </c>
      <c r="CN213">
        <v>5.0700000000000002E-2</v>
      </c>
      <c r="CU213">
        <v>3.6499999999999998E-2</v>
      </c>
      <c r="CV213">
        <v>-1.6500000000000001E-2</v>
      </c>
      <c r="CY213">
        <v>8.4384615384615388E-3</v>
      </c>
      <c r="CZ213">
        <v>1.4484615384615389E-2</v>
      </c>
    </row>
    <row r="214" spans="1:104" x14ac:dyDescent="0.25">
      <c r="A214" t="s">
        <v>213</v>
      </c>
      <c r="B214">
        <v>2.8999999999999998E-3</v>
      </c>
      <c r="C214">
        <v>-1.49E-2</v>
      </c>
      <c r="F214">
        <v>-1.9599999999999999E-2</v>
      </c>
      <c r="H214">
        <v>-1.5800000000000002E-2</v>
      </c>
      <c r="J214">
        <v>2.5700000000000001E-2</v>
      </c>
      <c r="L214">
        <v>5.4000000000000003E-3</v>
      </c>
      <c r="M214">
        <v>4.02E-2</v>
      </c>
      <c r="N214">
        <v>-2.2599999999999999E-2</v>
      </c>
      <c r="O214">
        <v>3.4200000000000001E-2</v>
      </c>
      <c r="W214">
        <v>4.48E-2</v>
      </c>
      <c r="AB214">
        <v>-4.4999999999999997E-3</v>
      </c>
      <c r="AF214">
        <v>1.5599999999999999E-2</v>
      </c>
      <c r="AG214">
        <v>3.1199999999999999E-2</v>
      </c>
      <c r="AI214">
        <v>-5.3100000000000001E-2</v>
      </c>
      <c r="AO214">
        <v>-7.1000000000000004E-3</v>
      </c>
      <c r="AQ214">
        <v>4.2900000000000001E-2</v>
      </c>
      <c r="AU214">
        <v>-1.43E-2</v>
      </c>
      <c r="AW214">
        <v>-8.6E-3</v>
      </c>
      <c r="AX214">
        <v>-1.1000000000000001E-3</v>
      </c>
      <c r="AY214">
        <v>-6.8400000000000002E-2</v>
      </c>
      <c r="AZ214">
        <v>7.8600000000000003E-2</v>
      </c>
      <c r="BA214">
        <v>-8.6999999999999994E-3</v>
      </c>
      <c r="BB214">
        <v>5.4000000000000003E-3</v>
      </c>
      <c r="BC214">
        <v>-2.6599999999999999E-2</v>
      </c>
      <c r="BD214">
        <v>2.5499999999999998E-2</v>
      </c>
      <c r="BF214">
        <v>-3.8800000000000001E-2</v>
      </c>
      <c r="BI214">
        <v>1.1599999999999999E-2</v>
      </c>
      <c r="BJ214">
        <v>1.17E-2</v>
      </c>
      <c r="BL214">
        <v>5.3199999999999997E-2</v>
      </c>
      <c r="BP214">
        <v>-2.1499999999999998E-2</v>
      </c>
      <c r="BV214">
        <v>1.2E-2</v>
      </c>
      <c r="BX214">
        <v>2.7900000000000001E-2</v>
      </c>
      <c r="CF214">
        <v>5.5500000000000001E-2</v>
      </c>
      <c r="CG214">
        <v>1.9599999999999999E-2</v>
      </c>
      <c r="CJ214">
        <v>-3.5499999999999997E-2</v>
      </c>
      <c r="CK214">
        <v>-9.5999999999999992E-3</v>
      </c>
      <c r="CL214">
        <v>-5.8500000000000003E-2</v>
      </c>
      <c r="CM214">
        <v>9.7000000000000003E-3</v>
      </c>
      <c r="CN214">
        <v>3.39E-2</v>
      </c>
      <c r="CU214">
        <v>1.1599999999999999E-2</v>
      </c>
      <c r="CV214">
        <v>3.6999999999999998E-2</v>
      </c>
      <c r="CY214">
        <v>2.5444444444444451E-3</v>
      </c>
      <c r="CZ214">
        <v>1.0407692307692311E-2</v>
      </c>
    </row>
    <row r="215" spans="1:104" x14ac:dyDescent="0.25">
      <c r="A215" t="s">
        <v>214</v>
      </c>
      <c r="B215">
        <v>2.8E-3</v>
      </c>
      <c r="C215">
        <v>-5.0000000000000001E-4</v>
      </c>
      <c r="F215">
        <v>5.4000000000000003E-3</v>
      </c>
      <c r="H215">
        <v>-6.1999999999999998E-3</v>
      </c>
      <c r="J215">
        <v>1.5100000000000001E-2</v>
      </c>
      <c r="L215">
        <v>1.7999999999999999E-2</v>
      </c>
      <c r="M215">
        <v>0.01</v>
      </c>
      <c r="N215">
        <v>1.4999999999999999E-2</v>
      </c>
      <c r="O215">
        <v>5.1799999999999999E-2</v>
      </c>
      <c r="W215">
        <v>3.5000000000000003E-2</v>
      </c>
      <c r="AB215">
        <v>5.5999999999999999E-3</v>
      </c>
      <c r="AF215">
        <v>-2.87E-2</v>
      </c>
      <c r="AG215">
        <v>-2.9999999999999997E-4</v>
      </c>
      <c r="AI215">
        <v>4.5999999999999999E-3</v>
      </c>
      <c r="AO215">
        <v>1.26E-2</v>
      </c>
      <c r="AQ215">
        <v>-1.9599999999999999E-2</v>
      </c>
      <c r="AU215">
        <v>-3.73E-2</v>
      </c>
      <c r="AW215">
        <v>9.7000000000000003E-3</v>
      </c>
      <c r="AX215">
        <v>-6.4000000000000003E-3</v>
      </c>
      <c r="AY215">
        <v>2.8000000000000001E-2</v>
      </c>
      <c r="AZ215">
        <v>5.0000000000000001E-4</v>
      </c>
      <c r="BA215">
        <v>-2.9999999999999997E-4</v>
      </c>
      <c r="BB215">
        <v>1.4500000000000001E-2</v>
      </c>
      <c r="BC215">
        <v>-1.83E-2</v>
      </c>
      <c r="BD215">
        <v>1.23E-2</v>
      </c>
      <c r="BF215">
        <v>-2.12E-2</v>
      </c>
      <c r="BI215">
        <v>1.2200000000000001E-2</v>
      </c>
      <c r="BJ215">
        <v>-1.9199999999999998E-2</v>
      </c>
      <c r="BL215">
        <v>1.2699999999999999E-2</v>
      </c>
      <c r="BP215">
        <v>1.3599999999999999E-2</v>
      </c>
      <c r="BV215">
        <v>2.0799999999999999E-2</v>
      </c>
      <c r="BX215">
        <v>3.4500000000000003E-2</v>
      </c>
      <c r="CF215">
        <v>-6.7500000000000004E-2</v>
      </c>
      <c r="CG215">
        <v>1.6E-2</v>
      </c>
      <c r="CJ215">
        <v>-1.1900000000000001E-2</v>
      </c>
      <c r="CK215">
        <v>2.18E-2</v>
      </c>
      <c r="CL215">
        <v>-4.8899999999999999E-2</v>
      </c>
      <c r="CM215">
        <v>3.2599999999999997E-2</v>
      </c>
      <c r="CN215">
        <v>7.8799999999999995E-2</v>
      </c>
      <c r="CU215">
        <v>-9.7999999999999997E-3</v>
      </c>
      <c r="CV215">
        <v>0.01</v>
      </c>
      <c r="CY215">
        <v>3.4185185185185191E-3</v>
      </c>
      <c r="CZ215">
        <v>7.899999999999999E-3</v>
      </c>
    </row>
    <row r="216" spans="1:104" x14ac:dyDescent="0.25">
      <c r="A216" t="s">
        <v>215</v>
      </c>
      <c r="B216">
        <v>2.3999999999999998E-3</v>
      </c>
      <c r="C216">
        <v>4.0800000000000003E-2</v>
      </c>
      <c r="F216">
        <v>3.0300000000000001E-2</v>
      </c>
      <c r="H216">
        <v>7.7000000000000002E-3</v>
      </c>
      <c r="J216">
        <v>2.1100000000000001E-2</v>
      </c>
      <c r="L216">
        <v>3.7699999999999997E-2</v>
      </c>
      <c r="M216">
        <v>3.3099999999999997E-2</v>
      </c>
      <c r="N216">
        <v>-1.5100000000000001E-2</v>
      </c>
      <c r="O216">
        <v>5.5999999999999999E-3</v>
      </c>
      <c r="W216">
        <v>2.8999999999999998E-3</v>
      </c>
      <c r="AB216">
        <v>-1.6500000000000001E-2</v>
      </c>
      <c r="AF216">
        <v>-1.9699999999999999E-2</v>
      </c>
      <c r="AG216">
        <v>-4.4699999999999997E-2</v>
      </c>
      <c r="AI216">
        <v>4.4000000000000003E-3</v>
      </c>
      <c r="AO216">
        <v>4.3099999999999999E-2</v>
      </c>
      <c r="AQ216">
        <v>3.3500000000000002E-2</v>
      </c>
      <c r="AU216">
        <v>6.4699999999999994E-2</v>
      </c>
      <c r="AW216">
        <v>-2.0899999999999998E-2</v>
      </c>
      <c r="AX216">
        <v>-9.7000000000000003E-2</v>
      </c>
      <c r="AY216">
        <v>-3.5099999999999999E-2</v>
      </c>
      <c r="AZ216">
        <v>1.0200000000000001E-2</v>
      </c>
      <c r="BA216">
        <v>6.3E-3</v>
      </c>
      <c r="BB216">
        <v>-8.3999999999999995E-3</v>
      </c>
      <c r="BC216">
        <v>-1.78E-2</v>
      </c>
      <c r="BD216">
        <v>5.7999999999999996E-3</v>
      </c>
      <c r="BF216">
        <v>4.0399999999999998E-2</v>
      </c>
      <c r="BI216">
        <v>-1.46E-2</v>
      </c>
      <c r="BJ216">
        <v>-2.1499999999999998E-2</v>
      </c>
      <c r="BL216">
        <v>-2.2200000000000001E-2</v>
      </c>
      <c r="BP216">
        <v>2.92E-2</v>
      </c>
      <c r="BV216">
        <v>-3.7000000000000002E-3</v>
      </c>
      <c r="BX216">
        <v>-7.1000000000000004E-3</v>
      </c>
      <c r="CF216">
        <v>-3.4299999999999997E-2</v>
      </c>
      <c r="CG216">
        <v>4.0300000000000002E-2</v>
      </c>
      <c r="CJ216">
        <v>2.0999999999999999E-3</v>
      </c>
      <c r="CK216">
        <v>-6.4999999999999997E-3</v>
      </c>
      <c r="CL216">
        <v>-1.9599999999999999E-2</v>
      </c>
      <c r="CM216">
        <v>2.07E-2</v>
      </c>
      <c r="CN216">
        <v>8.7599999999999997E-2</v>
      </c>
      <c r="CU216">
        <v>2.92E-2</v>
      </c>
      <c r="CY216">
        <v>2.8259259259259262E-3</v>
      </c>
      <c r="CZ216">
        <v>9.6416666666666664E-3</v>
      </c>
    </row>
    <row r="217" spans="1:104" x14ac:dyDescent="0.25">
      <c r="A217" t="s">
        <v>216</v>
      </c>
      <c r="B217">
        <v>2.8E-3</v>
      </c>
      <c r="C217">
        <v>8.3999999999999995E-3</v>
      </c>
      <c r="F217">
        <v>-1.55E-2</v>
      </c>
      <c r="H217">
        <v>-2.2700000000000001E-2</v>
      </c>
      <c r="J217">
        <v>-6.1999999999999998E-3</v>
      </c>
      <c r="L217">
        <v>2.24E-2</v>
      </c>
      <c r="M217">
        <v>4.5499999999999999E-2</v>
      </c>
      <c r="N217">
        <v>-1.37E-2</v>
      </c>
      <c r="O217">
        <v>-5.0200000000000002E-2</v>
      </c>
      <c r="W217">
        <v>3.5999999999999999E-3</v>
      </c>
      <c r="AB217">
        <v>1.8800000000000001E-2</v>
      </c>
      <c r="AF217">
        <v>2.5399999999999999E-2</v>
      </c>
      <c r="AG217">
        <v>-3.1E-2</v>
      </c>
      <c r="AI217">
        <v>-4.1000000000000003E-3</v>
      </c>
      <c r="AO217">
        <v>-5.5399999999999998E-2</v>
      </c>
      <c r="AQ217">
        <v>-1.77E-2</v>
      </c>
      <c r="AU217">
        <v>-5.67E-2</v>
      </c>
      <c r="AW217">
        <v>-6.3899999999999998E-2</v>
      </c>
      <c r="AX217">
        <v>-3.0499999999999999E-2</v>
      </c>
      <c r="AY217">
        <v>0</v>
      </c>
      <c r="AZ217">
        <v>-7.0599999999999996E-2</v>
      </c>
      <c r="BA217">
        <v>2.2499999999999999E-2</v>
      </c>
      <c r="BB217">
        <v>-5.5E-2</v>
      </c>
      <c r="BC217">
        <v>9.7000000000000003E-3</v>
      </c>
      <c r="BD217">
        <v>-7.0400000000000004E-2</v>
      </c>
      <c r="BF217">
        <v>-1.66E-2</v>
      </c>
      <c r="BI217">
        <v>-1.01E-2</v>
      </c>
      <c r="BJ217">
        <v>-8.6E-3</v>
      </c>
      <c r="BL217">
        <v>-2.4799999999999999E-2</v>
      </c>
      <c r="BV217">
        <v>-2.18E-2</v>
      </c>
      <c r="BX217">
        <v>3.8999999999999998E-3</v>
      </c>
      <c r="CF217">
        <v>-7.3499999999999996E-2</v>
      </c>
      <c r="CG217">
        <v>-8.3000000000000001E-3</v>
      </c>
      <c r="CJ217">
        <v>-2.01E-2</v>
      </c>
      <c r="CK217">
        <v>-3.09E-2</v>
      </c>
      <c r="CL217">
        <v>-1.21E-2</v>
      </c>
      <c r="CM217">
        <v>1.38E-2</v>
      </c>
      <c r="CN217">
        <v>-8.3999999999999995E-3</v>
      </c>
      <c r="CU217">
        <v>-3.5700000000000003E-2</v>
      </c>
      <c r="CY217">
        <v>-1.6392592592592591E-2</v>
      </c>
      <c r="CZ217">
        <v>-1.9809090909090912E-2</v>
      </c>
    </row>
    <row r="218" spans="1:104" x14ac:dyDescent="0.25">
      <c r="A218" t="s">
        <v>217</v>
      </c>
      <c r="B218">
        <v>2.2000000000000001E-3</v>
      </c>
      <c r="C218">
        <v>5.9999999999999995E-4</v>
      </c>
      <c r="F218">
        <v>-6.7999999999999996E-3</v>
      </c>
      <c r="H218">
        <v>-2.41E-2</v>
      </c>
      <c r="J218">
        <v>-4.0300000000000002E-2</v>
      </c>
      <c r="L218">
        <v>2.8899999999999999E-2</v>
      </c>
      <c r="M218">
        <v>-1E-3</v>
      </c>
      <c r="N218">
        <v>1.9E-2</v>
      </c>
      <c r="O218">
        <v>-5.9999999999999995E-4</v>
      </c>
      <c r="W218">
        <v>1.7600000000000001E-2</v>
      </c>
      <c r="AB218">
        <v>-1.9599999999999999E-2</v>
      </c>
      <c r="AF218">
        <v>3.8999999999999998E-3</v>
      </c>
      <c r="AG218">
        <v>7.9000000000000008E-3</v>
      </c>
      <c r="AI218">
        <v>-9.0999999999999998E-2</v>
      </c>
      <c r="AO218">
        <v>5.1999999999999998E-3</v>
      </c>
      <c r="AQ218">
        <v>-4.8999999999999998E-3</v>
      </c>
      <c r="AU218">
        <v>-3.2199999999999999E-2</v>
      </c>
      <c r="AW218">
        <v>2.4E-2</v>
      </c>
      <c r="AX218">
        <v>-6.0900000000000003E-2</v>
      </c>
      <c r="AY218">
        <v>-1.9E-2</v>
      </c>
      <c r="AZ218">
        <v>5.5399999999999998E-2</v>
      </c>
      <c r="BA218">
        <v>1.18E-2</v>
      </c>
      <c r="BB218">
        <v>7.2400000000000006E-2</v>
      </c>
      <c r="BC218">
        <v>4.9200000000000001E-2</v>
      </c>
      <c r="BD218">
        <v>-6.6E-3</v>
      </c>
      <c r="BF218">
        <v>4.9299999999999997E-2</v>
      </c>
      <c r="BI218">
        <v>4.3099999999999999E-2</v>
      </c>
      <c r="BJ218">
        <v>4.5499999999999999E-2</v>
      </c>
      <c r="BL218">
        <v>2.41E-2</v>
      </c>
      <c r="BV218">
        <v>2.12E-2</v>
      </c>
      <c r="BX218">
        <v>3.7000000000000002E-3</v>
      </c>
      <c r="CF218">
        <v>-5.1000000000000004E-3</v>
      </c>
      <c r="CG218">
        <v>-4.8000000000000001E-2</v>
      </c>
      <c r="CJ218">
        <v>3.6499999999999998E-2</v>
      </c>
      <c r="CK218">
        <v>-1.04E-2</v>
      </c>
      <c r="CL218">
        <v>0.04</v>
      </c>
      <c r="CM218">
        <v>4.4600000000000001E-2</v>
      </c>
      <c r="CN218">
        <v>-2.0899999999999998E-2</v>
      </c>
      <c r="CU218">
        <v>-1.7999999999999999E-2</v>
      </c>
      <c r="CY218">
        <v>4.6962962962962974E-3</v>
      </c>
      <c r="CZ218">
        <v>6.1545454545454542E-3</v>
      </c>
    </row>
    <row r="219" spans="1:104" x14ac:dyDescent="0.25">
      <c r="A219" t="s">
        <v>218</v>
      </c>
      <c r="B219">
        <v>2.3999999999999998E-3</v>
      </c>
      <c r="C219">
        <v>-5.6399999999999999E-2</v>
      </c>
      <c r="F219">
        <v>4.9099999999999998E-2</v>
      </c>
      <c r="H219">
        <v>3.39E-2</v>
      </c>
      <c r="J219">
        <v>3.8999999999999998E-3</v>
      </c>
      <c r="L219">
        <v>2.4199999999999999E-2</v>
      </c>
      <c r="M219">
        <v>2.3199999999999998E-2</v>
      </c>
      <c r="N219">
        <v>1.24E-2</v>
      </c>
      <c r="O219">
        <v>1.2800000000000001E-2</v>
      </c>
      <c r="W219">
        <v>-4.3299999999999998E-2</v>
      </c>
      <c r="AB219">
        <v>-2.3099999999999999E-2</v>
      </c>
      <c r="AF219">
        <v>2.64E-2</v>
      </c>
      <c r="AG219">
        <v>-2.3900000000000001E-2</v>
      </c>
      <c r="AI219">
        <v>3.3000000000000002E-2</v>
      </c>
      <c r="AO219">
        <v>-0.1153</v>
      </c>
      <c r="AQ219">
        <v>2.4E-2</v>
      </c>
      <c r="AU219">
        <v>3.8600000000000002E-2</v>
      </c>
      <c r="AW219">
        <v>-1.5900000000000001E-2</v>
      </c>
      <c r="AX219">
        <v>-0.10299999999999999</v>
      </c>
      <c r="AY219">
        <v>-1.3899999999999999E-2</v>
      </c>
      <c r="AZ219">
        <v>8.0999999999999996E-3</v>
      </c>
      <c r="BA219">
        <v>3.15E-2</v>
      </c>
      <c r="BB219">
        <v>5.5599999999999997E-2</v>
      </c>
      <c r="BC219">
        <v>-9.7999999999999997E-3</v>
      </c>
      <c r="BD219">
        <v>5.4300000000000001E-2</v>
      </c>
      <c r="BF219">
        <v>2.8E-3</v>
      </c>
      <c r="BI219">
        <v>2.29E-2</v>
      </c>
      <c r="BJ219">
        <v>-3.5999999999999997E-2</v>
      </c>
      <c r="BL219">
        <v>4.5999999999999999E-2</v>
      </c>
      <c r="BV219">
        <v>2.9000000000000001E-2</v>
      </c>
      <c r="BX219">
        <v>2.8199999999999999E-2</v>
      </c>
      <c r="CF219">
        <v>2.92E-2</v>
      </c>
      <c r="CG219">
        <v>3.5900000000000001E-2</v>
      </c>
      <c r="CJ219">
        <v>1.44E-2</v>
      </c>
      <c r="CK219">
        <v>-5.4999999999999997E-3</v>
      </c>
      <c r="CL219">
        <v>1.8700000000000001E-2</v>
      </c>
      <c r="CM219">
        <v>-1.7000000000000001E-2</v>
      </c>
      <c r="CN219">
        <v>-6.0999999999999999E-2</v>
      </c>
      <c r="CU219">
        <v>-3.8800000000000001E-2</v>
      </c>
      <c r="CY219">
        <v>5.9629629629629876E-4</v>
      </c>
      <c r="CZ219">
        <v>7.1909090909090924E-3</v>
      </c>
    </row>
    <row r="220" spans="1:104" x14ac:dyDescent="0.25">
      <c r="A220" t="s">
        <v>219</v>
      </c>
      <c r="B220">
        <v>2.3E-3</v>
      </c>
      <c r="C220">
        <v>6.8900000000000003E-2</v>
      </c>
      <c r="F220">
        <v>9.4000000000000004E-3</v>
      </c>
      <c r="H220">
        <v>1.83E-2</v>
      </c>
      <c r="J220">
        <v>7.4000000000000003E-3</v>
      </c>
      <c r="L220">
        <v>-2.1100000000000001E-2</v>
      </c>
      <c r="M220">
        <v>-1.5100000000000001E-2</v>
      </c>
      <c r="N220">
        <v>-2.8E-3</v>
      </c>
      <c r="O220">
        <v>1.2999999999999999E-2</v>
      </c>
      <c r="W220">
        <v>1E-3</v>
      </c>
      <c r="AB220">
        <v>1.1000000000000001E-3</v>
      </c>
      <c r="AF220">
        <v>3.8999999999999998E-3</v>
      </c>
      <c r="AG220">
        <v>-1.3299999999999999E-2</v>
      </c>
      <c r="AI220">
        <v>-5.2299999999999999E-2</v>
      </c>
      <c r="AO220">
        <v>-1.37E-2</v>
      </c>
      <c r="AQ220">
        <v>2.9899999999999999E-2</v>
      </c>
      <c r="AU220">
        <v>4.4400000000000002E-2</v>
      </c>
      <c r="AW220">
        <v>2.3900000000000001E-2</v>
      </c>
      <c r="AX220">
        <v>-2.5000000000000001E-3</v>
      </c>
      <c r="AY220">
        <v>5.74E-2</v>
      </c>
      <c r="AZ220">
        <v>4.4699999999999997E-2</v>
      </c>
      <c r="BA220">
        <v>-5.9999999999999995E-4</v>
      </c>
      <c r="BB220">
        <v>1.6000000000000001E-3</v>
      </c>
      <c r="BC220">
        <v>4.5499999999999999E-2</v>
      </c>
      <c r="BD220">
        <v>-1.5900000000000001E-2</v>
      </c>
      <c r="BF220">
        <v>-5.1900000000000002E-2</v>
      </c>
      <c r="BI220">
        <v>-4.3E-3</v>
      </c>
      <c r="BJ220">
        <v>-6.13E-2</v>
      </c>
      <c r="BL220">
        <v>1.2E-2</v>
      </c>
      <c r="BV220">
        <v>-1.15E-2</v>
      </c>
      <c r="BX220">
        <v>1.0999999999999999E-2</v>
      </c>
      <c r="CF220">
        <v>2.3E-3</v>
      </c>
      <c r="CG220">
        <v>5.0799999999999998E-2</v>
      </c>
      <c r="CJ220">
        <v>1.3599999999999999E-2</v>
      </c>
      <c r="CK220">
        <v>1.6400000000000001E-2</v>
      </c>
      <c r="CL220">
        <v>-2.4400000000000002E-2</v>
      </c>
      <c r="CM220">
        <v>-2.3999999999999998E-3</v>
      </c>
      <c r="CN220">
        <v>8.9599999999999999E-2</v>
      </c>
      <c r="CU220">
        <v>3.6900000000000002E-2</v>
      </c>
      <c r="CY220">
        <v>4.2814814814814807E-3</v>
      </c>
      <c r="CZ220">
        <v>1.7663636363636361E-2</v>
      </c>
    </row>
    <row r="221" spans="1:104" x14ac:dyDescent="0.25">
      <c r="A221" t="s">
        <v>220</v>
      </c>
      <c r="B221">
        <v>2.5000000000000001E-3</v>
      </c>
      <c r="C221">
        <v>-1.54E-2</v>
      </c>
      <c r="F221">
        <v>-1.11E-2</v>
      </c>
      <c r="H221">
        <v>-4.4999999999999997E-3</v>
      </c>
      <c r="J221">
        <v>-3.0499999999999999E-2</v>
      </c>
      <c r="L221">
        <v>1.29E-2</v>
      </c>
      <c r="M221">
        <v>-1.4800000000000001E-2</v>
      </c>
      <c r="N221">
        <v>-4.1999999999999997E-3</v>
      </c>
      <c r="O221">
        <v>5.0099999999999999E-2</v>
      </c>
      <c r="AB221">
        <v>-3.0099999999999998E-2</v>
      </c>
      <c r="AF221">
        <v>4.1500000000000002E-2</v>
      </c>
      <c r="AG221">
        <v>8.0000000000000002E-3</v>
      </c>
      <c r="AI221">
        <v>9.1899999999999996E-2</v>
      </c>
      <c r="AO221">
        <v>5.4399999999999997E-2</v>
      </c>
      <c r="AQ221">
        <v>2.7000000000000001E-3</v>
      </c>
      <c r="AU221">
        <v>-7.0199999999999999E-2</v>
      </c>
      <c r="AW221">
        <v>-1.7299999999999999E-2</v>
      </c>
      <c r="AX221">
        <v>1.06E-2</v>
      </c>
      <c r="AY221">
        <v>1.6299999999999999E-2</v>
      </c>
      <c r="AZ221">
        <v>5.67E-2</v>
      </c>
      <c r="BA221">
        <v>9.5999999999999992E-3</v>
      </c>
      <c r="BB221">
        <v>-4.1999999999999997E-3</v>
      </c>
      <c r="BC221">
        <v>2.2700000000000001E-2</v>
      </c>
      <c r="BD221">
        <v>8.0799999999999997E-2</v>
      </c>
      <c r="BF221">
        <v>6.6199999999999995E-2</v>
      </c>
      <c r="BI221">
        <v>5.8999999999999997E-2</v>
      </c>
      <c r="BJ221">
        <v>2.4799999999999999E-2</v>
      </c>
      <c r="BL221">
        <v>3.4700000000000002E-2</v>
      </c>
      <c r="BV221">
        <v>2.87E-2</v>
      </c>
      <c r="BX221">
        <v>4.02E-2</v>
      </c>
      <c r="CF221">
        <v>7.0000000000000001E-3</v>
      </c>
      <c r="CG221">
        <v>3.6400000000000002E-2</v>
      </c>
      <c r="CJ221">
        <v>-4.1500000000000002E-2</v>
      </c>
      <c r="CK221">
        <v>4.2799999999999998E-2</v>
      </c>
      <c r="CL221">
        <v>-2.8E-3</v>
      </c>
      <c r="CM221">
        <v>6.2199999999999998E-2</v>
      </c>
      <c r="CN221">
        <v>2.8E-3</v>
      </c>
      <c r="CU221">
        <v>1.7899999999999999E-2</v>
      </c>
      <c r="CY221">
        <v>1.561153846153846E-2</v>
      </c>
      <c r="CZ221">
        <v>2.0763636363636359E-2</v>
      </c>
    </row>
    <row r="222" spans="1:104" x14ac:dyDescent="0.25">
      <c r="A222" t="s">
        <v>221</v>
      </c>
      <c r="B222">
        <v>3.5000000000000001E-3</v>
      </c>
      <c r="C222">
        <v>6.0299999999999999E-2</v>
      </c>
      <c r="F222">
        <v>3.8899999999999997E-2</v>
      </c>
      <c r="H222">
        <v>3.8899999999999997E-2</v>
      </c>
      <c r="J222">
        <v>5.3900000000000003E-2</v>
      </c>
      <c r="L222">
        <v>4.5999999999999999E-2</v>
      </c>
      <c r="M222">
        <v>1.2200000000000001E-2</v>
      </c>
      <c r="N222">
        <v>3.3599999999999998E-2</v>
      </c>
      <c r="O222">
        <v>3.8999999999999998E-3</v>
      </c>
      <c r="AB222">
        <v>7.1999999999999995E-2</v>
      </c>
      <c r="AF222">
        <v>2.4299999999999999E-2</v>
      </c>
      <c r="AG222">
        <v>-2.2499999999999999E-2</v>
      </c>
      <c r="AI222">
        <v>-6.3600000000000004E-2</v>
      </c>
      <c r="AO222">
        <v>-1.61E-2</v>
      </c>
      <c r="AQ222">
        <v>8.3400000000000002E-2</v>
      </c>
      <c r="AU222">
        <v>5.6500000000000002E-2</v>
      </c>
      <c r="AW222">
        <v>2.2800000000000001E-2</v>
      </c>
      <c r="AX222">
        <v>9.2999999999999992E-3</v>
      </c>
      <c r="AY222">
        <v>5.0999999999999997E-2</v>
      </c>
      <c r="AZ222">
        <v>7.0499999999999993E-2</v>
      </c>
      <c r="BA222">
        <v>3.7900000000000003E-2</v>
      </c>
      <c r="BB222">
        <v>-3.5999999999999999E-3</v>
      </c>
      <c r="BC222">
        <v>2.8299999999999999E-2</v>
      </c>
      <c r="BD222">
        <v>-1.03E-2</v>
      </c>
      <c r="BF222">
        <v>-3.2500000000000001E-2</v>
      </c>
      <c r="BI222">
        <v>-1.6000000000000001E-3</v>
      </c>
      <c r="BJ222">
        <v>4.3400000000000001E-2</v>
      </c>
      <c r="BL222">
        <v>1.66E-2</v>
      </c>
      <c r="BV222">
        <v>3.3000000000000002E-2</v>
      </c>
      <c r="BX222">
        <v>-2.69E-2</v>
      </c>
      <c r="CF222">
        <v>5.4899999999999997E-2</v>
      </c>
      <c r="CG222">
        <v>-7.7999999999999996E-3</v>
      </c>
      <c r="CJ222">
        <v>3.9699999999999999E-2</v>
      </c>
      <c r="CK222">
        <v>-3.32E-2</v>
      </c>
      <c r="CL222">
        <v>-2.53E-2</v>
      </c>
      <c r="CM222">
        <v>-4.7999999999999996E-3</v>
      </c>
      <c r="CN222">
        <v>4.07E-2</v>
      </c>
      <c r="CU222">
        <v>1.0699999999999999E-2</v>
      </c>
      <c r="CY222">
        <v>2.4496153846153841E-2</v>
      </c>
      <c r="CZ222">
        <v>8.8727272727272734E-3</v>
      </c>
    </row>
    <row r="223" spans="1:104" x14ac:dyDescent="0.25">
      <c r="A223" t="s">
        <v>222</v>
      </c>
      <c r="B223">
        <v>1.6999999999999999E-3</v>
      </c>
      <c r="C223">
        <v>3.09E-2</v>
      </c>
      <c r="F223">
        <v>2.0400000000000001E-2</v>
      </c>
      <c r="H223">
        <v>1.06E-2</v>
      </c>
      <c r="J223">
        <v>5.57E-2</v>
      </c>
      <c r="L223">
        <v>1.77E-2</v>
      </c>
      <c r="M223">
        <v>-1.43E-2</v>
      </c>
      <c r="N223">
        <v>3.4500000000000003E-2</v>
      </c>
      <c r="O223">
        <v>-5.4999999999999997E-3</v>
      </c>
      <c r="AB223">
        <v>9.0899999999999995E-2</v>
      </c>
      <c r="AF223">
        <v>-1.38E-2</v>
      </c>
      <c r="AG223">
        <v>2.0799999999999999E-2</v>
      </c>
      <c r="AI223">
        <v>2.7400000000000001E-2</v>
      </c>
      <c r="AO223">
        <v>3.3799999999999997E-2</v>
      </c>
      <c r="AQ223">
        <v>7.5899999999999995E-2</v>
      </c>
      <c r="AU223">
        <v>4.2200000000000001E-2</v>
      </c>
      <c r="AW223">
        <v>4.9799999999999997E-2</v>
      </c>
      <c r="AX223">
        <v>3.3300000000000003E-2</v>
      </c>
      <c r="AY223">
        <v>3.5999999999999997E-2</v>
      </c>
      <c r="AZ223">
        <v>-6.1000000000000004E-3</v>
      </c>
      <c r="BA223">
        <v>4.7300000000000002E-2</v>
      </c>
      <c r="BB223">
        <v>-7.9200000000000007E-2</v>
      </c>
      <c r="BC223">
        <v>2.3099999999999999E-2</v>
      </c>
      <c r="BD223">
        <v>-1.52E-2</v>
      </c>
      <c r="BF223">
        <v>6.0000000000000001E-3</v>
      </c>
      <c r="BI223">
        <v>1.44E-2</v>
      </c>
      <c r="BJ223">
        <v>0.1013</v>
      </c>
      <c r="BL223">
        <v>3.8800000000000001E-2</v>
      </c>
      <c r="BX223">
        <v>-3.6900000000000002E-2</v>
      </c>
      <c r="CF223">
        <v>-0.1149</v>
      </c>
      <c r="CG223">
        <v>3.1699999999999999E-2</v>
      </c>
      <c r="CJ223">
        <v>-9.5699999999999993E-2</v>
      </c>
      <c r="CK223">
        <v>2.3E-3</v>
      </c>
      <c r="CL223">
        <v>-5.5E-2</v>
      </c>
      <c r="CM223">
        <v>-7.0999999999999994E-2</v>
      </c>
      <c r="CN223">
        <v>-3.3700000000000001E-2</v>
      </c>
      <c r="CU223">
        <v>5.9999999999999995E-4</v>
      </c>
      <c r="CY223">
        <v>2.453461538461538E-2</v>
      </c>
      <c r="CZ223">
        <v>-3.338E-2</v>
      </c>
    </row>
    <row r="224" spans="1:104" x14ac:dyDescent="0.25">
      <c r="A224" t="s">
        <v>223</v>
      </c>
      <c r="B224">
        <v>2.8E-3</v>
      </c>
      <c r="C224">
        <v>-5.0200000000000002E-2</v>
      </c>
      <c r="F224">
        <v>-2.4400000000000002E-2</v>
      </c>
      <c r="H224">
        <v>1.2999999999999999E-2</v>
      </c>
      <c r="J224">
        <v>-3.0700000000000002E-2</v>
      </c>
      <c r="L224">
        <v>2.0999999999999999E-3</v>
      </c>
      <c r="M224">
        <v>-1.78E-2</v>
      </c>
      <c r="N224">
        <v>5.1999999999999998E-3</v>
      </c>
      <c r="O224">
        <v>3.61E-2</v>
      </c>
      <c r="AB224">
        <v>-2.5999999999999999E-3</v>
      </c>
      <c r="AF224">
        <v>2.3099999999999999E-2</v>
      </c>
      <c r="AG224">
        <v>-1.1900000000000001E-2</v>
      </c>
      <c r="AI224">
        <v>-0.11409999999999999</v>
      </c>
      <c r="AO224">
        <v>-1.8100000000000002E-2</v>
      </c>
      <c r="AQ224">
        <v>2.93E-2</v>
      </c>
      <c r="AU224">
        <v>-3.7400000000000003E-2</v>
      </c>
      <c r="AW224">
        <v>3.2800000000000003E-2</v>
      </c>
      <c r="AX224">
        <v>-3.09E-2</v>
      </c>
      <c r="AY224">
        <v>3.1E-2</v>
      </c>
      <c r="AZ224">
        <v>-5.1000000000000004E-3</v>
      </c>
      <c r="BA224">
        <v>4.4299999999999999E-2</v>
      </c>
      <c r="BB224">
        <v>2.6499999999999999E-2</v>
      </c>
      <c r="BC224">
        <v>5.7000000000000002E-3</v>
      </c>
      <c r="BD224">
        <v>-1.11E-2</v>
      </c>
      <c r="BF224">
        <v>5.5999999999999999E-3</v>
      </c>
      <c r="BI224">
        <v>1.01E-2</v>
      </c>
      <c r="BJ224">
        <v>-3.73E-2</v>
      </c>
      <c r="BL224">
        <v>-6.0900000000000003E-2</v>
      </c>
      <c r="BX224">
        <v>2.3199999999999998E-2</v>
      </c>
      <c r="CF224">
        <v>5.6399999999999999E-2</v>
      </c>
      <c r="CG224">
        <v>0.1182</v>
      </c>
      <c r="CJ224">
        <v>2.9700000000000001E-2</v>
      </c>
      <c r="CK224">
        <v>-2.1499999999999998E-2</v>
      </c>
      <c r="CL224">
        <v>-4.7800000000000002E-2</v>
      </c>
      <c r="CM224">
        <v>-1E-4</v>
      </c>
      <c r="CN224">
        <v>5.96E-2</v>
      </c>
      <c r="CU224">
        <v>1.15E-2</v>
      </c>
      <c r="CY224">
        <v>-4.8769230769230782E-3</v>
      </c>
      <c r="CZ224">
        <v>1.6830000000000001E-2</v>
      </c>
    </row>
    <row r="225" spans="1:104" x14ac:dyDescent="0.25">
      <c r="A225" t="s">
        <v>224</v>
      </c>
      <c r="B225">
        <v>1.8E-3</v>
      </c>
      <c r="C225">
        <v>7.9100000000000004E-2</v>
      </c>
      <c r="F225">
        <v>4.24E-2</v>
      </c>
      <c r="H225">
        <v>5.67E-2</v>
      </c>
      <c r="J225">
        <v>5.5500000000000001E-2</v>
      </c>
      <c r="L225">
        <v>2E-3</v>
      </c>
      <c r="M225">
        <v>3.6999999999999998E-2</v>
      </c>
      <c r="N225">
        <v>2.4899999999999999E-2</v>
      </c>
      <c r="O225">
        <v>1.8100000000000002E-2</v>
      </c>
      <c r="AB225">
        <v>-2.3900000000000001E-2</v>
      </c>
      <c r="AF225">
        <v>-3.7400000000000003E-2</v>
      </c>
      <c r="AG225">
        <v>-9.9000000000000008E-3</v>
      </c>
      <c r="AI225">
        <v>-9.7900000000000001E-2</v>
      </c>
      <c r="AO225">
        <v>-2.4799999999999999E-2</v>
      </c>
      <c r="AQ225">
        <v>3.32E-2</v>
      </c>
      <c r="AU225">
        <v>-2.2700000000000001E-2</v>
      </c>
      <c r="AW225">
        <v>1.84E-2</v>
      </c>
      <c r="AX225">
        <v>0.1033</v>
      </c>
      <c r="AY225">
        <v>3.32E-2</v>
      </c>
      <c r="AZ225">
        <v>-1.1599999999999999E-2</v>
      </c>
      <c r="BA225">
        <v>3.73E-2</v>
      </c>
      <c r="BB225">
        <v>5.4899999999999997E-2</v>
      </c>
      <c r="BC225">
        <v>3.3799999999999997E-2</v>
      </c>
      <c r="BD225">
        <v>5.62E-2</v>
      </c>
      <c r="BI225">
        <v>-9.5999999999999992E-3</v>
      </c>
      <c r="BJ225">
        <v>1.6899999999999998E-2</v>
      </c>
      <c r="BL225">
        <v>2.7300000000000001E-2</v>
      </c>
      <c r="BX225">
        <v>1.09E-2</v>
      </c>
      <c r="CF225">
        <v>-1.26E-2</v>
      </c>
      <c r="CG225">
        <v>3.3999999999999998E-3</v>
      </c>
      <c r="CJ225">
        <v>3.49E-2</v>
      </c>
      <c r="CK225">
        <v>2.5600000000000001E-2</v>
      </c>
      <c r="CL225">
        <v>4.65E-2</v>
      </c>
      <c r="CM225">
        <v>1.44E-2</v>
      </c>
      <c r="CN225">
        <v>-1.6400000000000001E-2</v>
      </c>
      <c r="CU225">
        <v>6.4000000000000003E-3</v>
      </c>
      <c r="CY225">
        <v>1.8603999999999999E-2</v>
      </c>
      <c r="CZ225">
        <v>1.404E-2</v>
      </c>
    </row>
    <row r="226" spans="1:104" x14ac:dyDescent="0.25">
      <c r="A226" t="s">
        <v>225</v>
      </c>
      <c r="B226">
        <v>2.3E-3</v>
      </c>
      <c r="C226">
        <v>2.2499999999999999E-2</v>
      </c>
      <c r="F226">
        <v>-9.4999999999999998E-3</v>
      </c>
      <c r="H226">
        <v>-7.1000000000000004E-3</v>
      </c>
      <c r="J226">
        <v>2.0999999999999999E-3</v>
      </c>
      <c r="L226">
        <v>3.6299999999999999E-2</v>
      </c>
      <c r="M226">
        <v>-2.2000000000000001E-3</v>
      </c>
      <c r="N226">
        <v>8.6E-3</v>
      </c>
      <c r="O226">
        <v>-1.8200000000000001E-2</v>
      </c>
      <c r="AB226">
        <v>2.6200000000000001E-2</v>
      </c>
      <c r="AF226">
        <v>-1.6500000000000001E-2</v>
      </c>
      <c r="AG226">
        <v>-8.0000000000000004E-4</v>
      </c>
      <c r="AI226">
        <v>-3.49E-2</v>
      </c>
      <c r="AO226">
        <v>5.5399999999999998E-2</v>
      </c>
      <c r="AQ226">
        <v>2.75E-2</v>
      </c>
      <c r="AU226">
        <v>-9.4600000000000004E-2</v>
      </c>
      <c r="AW226">
        <v>1.66E-2</v>
      </c>
      <c r="AX226">
        <v>1.37E-2</v>
      </c>
      <c r="AY226">
        <v>2.2499999999999999E-2</v>
      </c>
      <c r="AZ226">
        <v>4.5699999999999998E-2</v>
      </c>
      <c r="BA226">
        <v>-6.8999999999999999E-3</v>
      </c>
      <c r="BB226">
        <v>2.1600000000000001E-2</v>
      </c>
      <c r="BC226">
        <v>3.6700000000000003E-2</v>
      </c>
      <c r="BD226">
        <v>8.6E-3</v>
      </c>
      <c r="BI226">
        <v>5.3100000000000001E-2</v>
      </c>
      <c r="BJ226">
        <v>5.7799999999999997E-2</v>
      </c>
      <c r="BL226">
        <v>3.0599999999999999E-2</v>
      </c>
      <c r="BW226">
        <v>-5.0000000000000001E-4</v>
      </c>
      <c r="BX226">
        <v>4.1999999999999997E-3</v>
      </c>
      <c r="CF226">
        <v>-1.6999999999999999E-3</v>
      </c>
      <c r="CG226">
        <v>-4.7300000000000002E-2</v>
      </c>
      <c r="CJ226">
        <v>-1.44E-2</v>
      </c>
      <c r="CK226">
        <v>-1.2E-2</v>
      </c>
      <c r="CL226">
        <v>-9.2499999999999999E-2</v>
      </c>
      <c r="CM226">
        <v>-5.8999999999999997E-2</v>
      </c>
      <c r="CN226">
        <v>-4.2799999999999998E-2</v>
      </c>
      <c r="CU226">
        <v>5.1999999999999998E-3</v>
      </c>
      <c r="CY226">
        <v>1.0567999999999999E-2</v>
      </c>
      <c r="CZ226">
        <v>-2.0927272727272721E-2</v>
      </c>
    </row>
    <row r="227" spans="1:104" x14ac:dyDescent="0.25">
      <c r="A227" t="s">
        <v>226</v>
      </c>
      <c r="B227">
        <v>3.0000000000000001E-3</v>
      </c>
      <c r="C227">
        <v>7.0900000000000005E-2</v>
      </c>
      <c r="F227">
        <v>6.4500000000000002E-2</v>
      </c>
      <c r="H227">
        <v>-2.8799999999999999E-2</v>
      </c>
      <c r="J227">
        <v>-1.0999999999999999E-2</v>
      </c>
      <c r="L227">
        <v>1.7100000000000001E-2</v>
      </c>
      <c r="M227">
        <v>3.1199999999999999E-2</v>
      </c>
      <c r="N227">
        <v>-1.1000000000000001E-3</v>
      </c>
      <c r="O227">
        <v>3.1399999999999997E-2</v>
      </c>
      <c r="AB227">
        <v>0</v>
      </c>
      <c r="AF227">
        <v>-3.0000000000000001E-3</v>
      </c>
      <c r="AG227">
        <v>-6.8999999999999999E-3</v>
      </c>
      <c r="AI227">
        <v>-2.76E-2</v>
      </c>
      <c r="AO227">
        <v>-3.8600000000000002E-2</v>
      </c>
      <c r="AQ227">
        <v>-3.0800000000000001E-2</v>
      </c>
      <c r="AT227">
        <v>2.0000000000000001E-4</v>
      </c>
      <c r="AU227">
        <v>0.11119999999999999</v>
      </c>
      <c r="AW227">
        <v>2.58E-2</v>
      </c>
      <c r="AX227">
        <v>7.2099999999999997E-2</v>
      </c>
      <c r="AY227">
        <v>5.0599999999999999E-2</v>
      </c>
      <c r="AZ227">
        <v>2.1000000000000001E-2</v>
      </c>
      <c r="BA227">
        <v>1.8200000000000001E-2</v>
      </c>
      <c r="BC227">
        <v>-1.0800000000000001E-2</v>
      </c>
      <c r="BD227">
        <v>3.0599999999999999E-2</v>
      </c>
      <c r="BI227">
        <v>1.9300000000000001E-2</v>
      </c>
      <c r="BJ227">
        <v>1.9599999999999999E-2</v>
      </c>
      <c r="BL227">
        <v>-4.2599999999999999E-2</v>
      </c>
      <c r="BW227">
        <v>-2.2200000000000001E-2</v>
      </c>
      <c r="BX227">
        <v>-1.06E-2</v>
      </c>
      <c r="CF227">
        <v>-2.3099999999999999E-2</v>
      </c>
      <c r="CG227">
        <v>-2.24E-2</v>
      </c>
      <c r="CJ227">
        <v>4.4499999999999998E-2</v>
      </c>
      <c r="CK227">
        <v>-2.0299999999999999E-2</v>
      </c>
      <c r="CL227">
        <v>6.6400000000000001E-2</v>
      </c>
      <c r="CM227">
        <v>3.56E-2</v>
      </c>
      <c r="CN227">
        <v>-6.4000000000000003E-3</v>
      </c>
      <c r="CU227">
        <v>2E-3</v>
      </c>
      <c r="CY227">
        <v>1.7003999999999998E-2</v>
      </c>
      <c r="CZ227">
        <v>8.181818181818164E-5</v>
      </c>
    </row>
    <row r="228" spans="1:104" x14ac:dyDescent="0.25">
      <c r="A228" t="s">
        <v>227</v>
      </c>
      <c r="B228">
        <v>2.5000000000000001E-3</v>
      </c>
      <c r="C228">
        <v>1.8599999999999998E-2</v>
      </c>
      <c r="F228">
        <v>6.7999999999999996E-3</v>
      </c>
      <c r="H228">
        <v>2.24E-2</v>
      </c>
      <c r="J228">
        <v>4.9200000000000001E-2</v>
      </c>
      <c r="L228">
        <v>1.5900000000000001E-2</v>
      </c>
      <c r="M228">
        <v>3.4799999999999998E-2</v>
      </c>
      <c r="N228">
        <v>2.93E-2</v>
      </c>
      <c r="O228">
        <v>2.0000000000000001E-4</v>
      </c>
      <c r="AB228">
        <v>5.91E-2</v>
      </c>
      <c r="AF228">
        <v>2.0000000000000001E-4</v>
      </c>
      <c r="AG228">
        <v>3.0200000000000001E-2</v>
      </c>
      <c r="AI228">
        <v>0.10639999999999999</v>
      </c>
      <c r="AO228">
        <v>3.32E-2</v>
      </c>
      <c r="AQ228">
        <v>3.8100000000000002E-2</v>
      </c>
      <c r="AT228">
        <v>2.52E-2</v>
      </c>
      <c r="AU228">
        <v>7.9200000000000007E-2</v>
      </c>
      <c r="AW228">
        <v>2.8500000000000001E-2</v>
      </c>
      <c r="AX228">
        <v>-4.5400000000000003E-2</v>
      </c>
      <c r="AY228">
        <v>2.7099999999999999E-2</v>
      </c>
      <c r="AZ228">
        <v>6.4399999999999999E-2</v>
      </c>
      <c r="BA228">
        <v>2.2499999999999999E-2</v>
      </c>
      <c r="BC228">
        <v>2.6100000000000002E-2</v>
      </c>
      <c r="BD228">
        <v>4.1000000000000002E-2</v>
      </c>
      <c r="BI228">
        <v>1.03E-2</v>
      </c>
      <c r="BJ228">
        <v>1.9300000000000001E-2</v>
      </c>
      <c r="BL228">
        <v>-2.01E-2</v>
      </c>
      <c r="BQ228">
        <v>7.2700000000000001E-2</v>
      </c>
      <c r="BW228">
        <v>5.0000000000000001E-4</v>
      </c>
      <c r="BX228">
        <v>4.02E-2</v>
      </c>
      <c r="CF228">
        <v>8.8499999999999995E-2</v>
      </c>
      <c r="CG228">
        <v>2.3599999999999999E-2</v>
      </c>
      <c r="CJ228">
        <v>-8.9999999999999998E-4</v>
      </c>
      <c r="CK228">
        <v>2.9600000000000001E-2</v>
      </c>
      <c r="CL228">
        <v>-1.6E-2</v>
      </c>
      <c r="CM228">
        <v>-2.8E-3</v>
      </c>
      <c r="CN228">
        <v>-7.3000000000000001E-3</v>
      </c>
      <c r="CU228">
        <v>-4.3E-3</v>
      </c>
      <c r="CY228">
        <v>2.9704000000000001E-2</v>
      </c>
      <c r="CZ228">
        <v>1.6975000000000001E-2</v>
      </c>
    </row>
    <row r="229" spans="1:104" x14ac:dyDescent="0.25">
      <c r="A229" t="s">
        <v>228</v>
      </c>
      <c r="B229">
        <v>2.0999999999999999E-3</v>
      </c>
      <c r="C229">
        <v>4.7E-2</v>
      </c>
      <c r="F229">
        <v>5.4399999999999997E-2</v>
      </c>
      <c r="H229">
        <v>-3.1199999999999999E-2</v>
      </c>
      <c r="J229">
        <v>7.1999999999999998E-3</v>
      </c>
      <c r="L229">
        <v>-1.29E-2</v>
      </c>
      <c r="M229">
        <v>6.8400000000000002E-2</v>
      </c>
      <c r="N229">
        <v>3.2000000000000001E-2</v>
      </c>
      <c r="O229">
        <v>-5.1400000000000001E-2</v>
      </c>
      <c r="AB229">
        <v>-9.7000000000000003E-3</v>
      </c>
      <c r="AF229">
        <v>5.7000000000000002E-3</v>
      </c>
      <c r="AG229">
        <v>3.44E-2</v>
      </c>
      <c r="AI229">
        <v>1.2500000000000001E-2</v>
      </c>
      <c r="AO229">
        <v>2.4899999999999999E-2</v>
      </c>
      <c r="AQ229">
        <v>3.1399999999999997E-2</v>
      </c>
      <c r="AT229">
        <v>-1.6899999999999998E-2</v>
      </c>
      <c r="AU229">
        <v>-5.7000000000000002E-2</v>
      </c>
      <c r="AW229">
        <v>-2.1499999999999998E-2</v>
      </c>
      <c r="AX229">
        <v>-1.37E-2</v>
      </c>
      <c r="AY229">
        <v>8.8400000000000006E-2</v>
      </c>
      <c r="AZ229">
        <v>5.6099999999999997E-2</v>
      </c>
      <c r="BA229">
        <v>6.1899999999999997E-2</v>
      </c>
      <c r="BC229">
        <v>6.9699999999999998E-2</v>
      </c>
      <c r="BD229">
        <v>3.2899999999999999E-2</v>
      </c>
      <c r="BI229">
        <v>2.6200000000000001E-2</v>
      </c>
      <c r="BJ229">
        <v>4.4999999999999998E-2</v>
      </c>
      <c r="BL229">
        <v>-2.1000000000000001E-2</v>
      </c>
      <c r="BQ229">
        <v>1.24E-2</v>
      </c>
      <c r="BW229">
        <v>2.9899999999999999E-2</v>
      </c>
      <c r="BX229">
        <v>-1.1999999999999999E-3</v>
      </c>
      <c r="CF229">
        <v>-3.3599999999999998E-2</v>
      </c>
      <c r="CG229">
        <v>-5.4300000000000001E-2</v>
      </c>
      <c r="CJ229">
        <v>1.8E-3</v>
      </c>
      <c r="CK229">
        <v>-3.5000000000000001E-3</v>
      </c>
      <c r="CL229">
        <v>-3.7999999999999999E-2</v>
      </c>
      <c r="CM229">
        <v>2.07E-2</v>
      </c>
      <c r="CN229">
        <v>3.2300000000000002E-2</v>
      </c>
      <c r="CU229">
        <v>4.8999999999999998E-3</v>
      </c>
      <c r="CY229">
        <v>1.9352000000000001E-2</v>
      </c>
      <c r="CZ229">
        <v>-4.1333333333333326E-3</v>
      </c>
    </row>
    <row r="230" spans="1:104" x14ac:dyDescent="0.25">
      <c r="A230" t="s">
        <v>229</v>
      </c>
      <c r="B230">
        <v>2.2000000000000001E-3</v>
      </c>
      <c r="C230">
        <v>-6.4799999999999996E-2</v>
      </c>
      <c r="F230">
        <v>-2.1000000000000001E-2</v>
      </c>
      <c r="H230">
        <v>4.7999999999999996E-3</v>
      </c>
      <c r="J230">
        <v>6.3200000000000006E-2</v>
      </c>
      <c r="M230">
        <v>2.8199999999999999E-2</v>
      </c>
      <c r="N230">
        <v>1.7600000000000001E-2</v>
      </c>
      <c r="O230">
        <v>2.58E-2</v>
      </c>
      <c r="AB230">
        <v>2.93E-2</v>
      </c>
      <c r="AF230">
        <v>-1.1900000000000001E-2</v>
      </c>
      <c r="AG230">
        <v>3.8999999999999998E-3</v>
      </c>
      <c r="AI230">
        <v>8.5000000000000006E-2</v>
      </c>
      <c r="AO230">
        <v>-3.0700000000000002E-2</v>
      </c>
      <c r="AQ230">
        <v>-1.2999999999999999E-3</v>
      </c>
      <c r="AT230">
        <v>-4.4999999999999997E-3</v>
      </c>
      <c r="AU230">
        <v>5.8400000000000001E-2</v>
      </c>
      <c r="AW230">
        <v>-2.3099999999999999E-2</v>
      </c>
      <c r="AX230">
        <v>4.6300000000000001E-2</v>
      </c>
      <c r="AY230">
        <v>4.4699999999999997E-2</v>
      </c>
      <c r="AZ230">
        <v>-6.6299999999999998E-2</v>
      </c>
      <c r="BA230">
        <v>7.4999999999999997E-3</v>
      </c>
      <c r="BC230">
        <v>2.0500000000000001E-2</v>
      </c>
      <c r="BD230">
        <v>5.6500000000000002E-2</v>
      </c>
      <c r="BI230">
        <v>1.83E-2</v>
      </c>
      <c r="BJ230">
        <v>-6.3E-3</v>
      </c>
      <c r="BL230">
        <v>-1.8100000000000002E-2</v>
      </c>
      <c r="BQ230">
        <v>3.4599999999999999E-2</v>
      </c>
      <c r="BW230">
        <v>-4.1099999999999998E-2</v>
      </c>
      <c r="BX230">
        <v>6.7000000000000002E-3</v>
      </c>
      <c r="CF230">
        <v>1.0699999999999999E-2</v>
      </c>
      <c r="CG230">
        <v>5.1999999999999998E-3</v>
      </c>
      <c r="CJ230">
        <v>1.38E-2</v>
      </c>
      <c r="CK230">
        <v>3.2000000000000002E-3</v>
      </c>
      <c r="CL230">
        <v>3.1699999999999999E-2</v>
      </c>
      <c r="CM230">
        <v>4.4999999999999997E-3</v>
      </c>
      <c r="CN230">
        <v>6.1000000000000004E-3</v>
      </c>
      <c r="CU230">
        <v>9.1000000000000004E-3</v>
      </c>
      <c r="CY230">
        <v>1.167083333333333E-2</v>
      </c>
      <c r="CZ230">
        <v>5.5333333333333337E-3</v>
      </c>
    </row>
    <row r="231" spans="1:104" x14ac:dyDescent="0.25">
      <c r="A231" t="s">
        <v>230</v>
      </c>
      <c r="B231">
        <v>2.8E-3</v>
      </c>
      <c r="C231">
        <v>8.9999999999999998E-4</v>
      </c>
      <c r="F231">
        <v>3.61E-2</v>
      </c>
      <c r="H231">
        <v>1.35E-2</v>
      </c>
      <c r="J231">
        <v>-6.4000000000000003E-3</v>
      </c>
      <c r="M231">
        <v>5.3699999999999998E-2</v>
      </c>
      <c r="N231">
        <v>3.1699999999999999E-2</v>
      </c>
      <c r="O231">
        <v>4.2799999999999998E-2</v>
      </c>
      <c r="AB231">
        <v>2.35E-2</v>
      </c>
      <c r="AF231">
        <v>-1.43E-2</v>
      </c>
      <c r="AG231">
        <v>8.0000000000000002E-3</v>
      </c>
      <c r="AI231">
        <v>1.1999999999999999E-3</v>
      </c>
      <c r="AO231">
        <v>2.35E-2</v>
      </c>
      <c r="AQ231">
        <v>1.84E-2</v>
      </c>
      <c r="AT231">
        <v>6.1100000000000002E-2</v>
      </c>
      <c r="AU231">
        <v>-1.06E-2</v>
      </c>
      <c r="AW231">
        <v>-3.61E-2</v>
      </c>
      <c r="AX231">
        <v>1.54E-2</v>
      </c>
      <c r="AY231">
        <v>-1.8700000000000001E-2</v>
      </c>
      <c r="AZ231">
        <v>7.3300000000000004E-2</v>
      </c>
      <c r="BA231">
        <v>-8.0000000000000004E-4</v>
      </c>
      <c r="BC231">
        <v>3.3799999999999997E-2</v>
      </c>
      <c r="BD231">
        <v>5.3699999999999998E-2</v>
      </c>
      <c r="BI231">
        <v>1.7000000000000001E-2</v>
      </c>
      <c r="BJ231">
        <v>5.3499999999999999E-2</v>
      </c>
      <c r="BL231">
        <v>-8.3000000000000001E-3</v>
      </c>
      <c r="BQ231">
        <v>-2.2599999999999999E-2</v>
      </c>
      <c r="BW231">
        <v>-2.9399999999999999E-2</v>
      </c>
      <c r="BX231">
        <v>3.4700000000000002E-2</v>
      </c>
      <c r="CG231">
        <v>1.3899999999999999E-2</v>
      </c>
      <c r="CJ231">
        <v>0.11070000000000001</v>
      </c>
      <c r="CK231">
        <v>-3.5099999999999999E-2</v>
      </c>
      <c r="CL231">
        <v>6.7500000000000004E-2</v>
      </c>
      <c r="CM231">
        <v>-1.83E-2</v>
      </c>
      <c r="CN231">
        <v>3.4099999999999998E-2</v>
      </c>
      <c r="CU231">
        <v>7.9000000000000008E-3</v>
      </c>
      <c r="CY231">
        <v>1.9758333333333329E-2</v>
      </c>
      <c r="CZ231">
        <v>1.41E-2</v>
      </c>
    </row>
    <row r="232" spans="1:104" x14ac:dyDescent="0.25">
      <c r="A232" t="s">
        <v>231</v>
      </c>
      <c r="B232">
        <v>2.2000000000000001E-3</v>
      </c>
      <c r="C232">
        <v>-5.2299999999999999E-2</v>
      </c>
      <c r="F232">
        <v>1.44E-2</v>
      </c>
      <c r="H232">
        <v>-8.1699999999999995E-2</v>
      </c>
      <c r="J232">
        <v>-4.4999999999999998E-2</v>
      </c>
      <c r="M232">
        <v>1.67E-2</v>
      </c>
      <c r="N232">
        <v>-5.8999999999999999E-3</v>
      </c>
      <c r="O232">
        <v>7.4999999999999997E-3</v>
      </c>
      <c r="AB232">
        <v>-1.37E-2</v>
      </c>
      <c r="AF232">
        <v>5.4300000000000001E-2</v>
      </c>
      <c r="AG232">
        <v>-2.8E-3</v>
      </c>
      <c r="AI232">
        <v>3.85E-2</v>
      </c>
      <c r="AO232">
        <v>-4.07E-2</v>
      </c>
      <c r="AQ232">
        <v>-5.9700000000000003E-2</v>
      </c>
      <c r="AT232">
        <v>3.1699999999999999E-2</v>
      </c>
      <c r="AU232">
        <v>5.8900000000000001E-2</v>
      </c>
      <c r="AW232">
        <v>2.1000000000000001E-2</v>
      </c>
      <c r="AX232">
        <v>-4.2200000000000001E-2</v>
      </c>
      <c r="AY232">
        <v>0</v>
      </c>
      <c r="AZ232">
        <v>4.0800000000000003E-2</v>
      </c>
      <c r="BA232">
        <v>2.07E-2</v>
      </c>
      <c r="BC232">
        <v>4.1000000000000002E-2</v>
      </c>
      <c r="BD232">
        <v>-1.9199999999999998E-2</v>
      </c>
      <c r="BI232">
        <v>-1.6199999999999999E-2</v>
      </c>
      <c r="BJ232">
        <v>-3.6499999999999998E-2</v>
      </c>
      <c r="BL232">
        <v>9.5999999999999992E-3</v>
      </c>
      <c r="BQ232">
        <v>2.0199999999999999E-2</v>
      </c>
      <c r="BW232">
        <v>-2.9999999999999997E-4</v>
      </c>
      <c r="BX232">
        <v>3.2199999999999999E-2</v>
      </c>
      <c r="CG232">
        <v>5.2600000000000001E-2</v>
      </c>
      <c r="CJ232">
        <v>4.7100000000000003E-2</v>
      </c>
      <c r="CK232">
        <v>2.5100000000000001E-2</v>
      </c>
      <c r="CL232">
        <v>4.5699999999999998E-2</v>
      </c>
      <c r="CM232">
        <v>-1.9099999999999999E-2</v>
      </c>
      <c r="CN232">
        <v>-6.4000000000000003E-3</v>
      </c>
      <c r="CU232">
        <v>-2.5600000000000001E-2</v>
      </c>
      <c r="CY232">
        <v>-2.9333333333333329E-3</v>
      </c>
      <c r="CZ232">
        <v>1.6463636363636361E-2</v>
      </c>
    </row>
    <row r="233" spans="1:104" x14ac:dyDescent="0.25">
      <c r="A233" t="s">
        <v>232</v>
      </c>
      <c r="B233">
        <v>2.5999999999999999E-3</v>
      </c>
      <c r="C233">
        <v>-1.14E-2</v>
      </c>
      <c r="F233">
        <v>2.0899999999999998E-2</v>
      </c>
      <c r="H233">
        <v>2.52E-2</v>
      </c>
      <c r="J233">
        <v>-3.3999999999999998E-3</v>
      </c>
      <c r="M233">
        <v>1.3100000000000001E-2</v>
      </c>
      <c r="N233">
        <v>2.93E-2</v>
      </c>
      <c r="O233">
        <v>-3.4299999999999997E-2</v>
      </c>
      <c r="AB233">
        <v>1.3599999999999999E-2</v>
      </c>
      <c r="AF233">
        <v>-8.0000000000000002E-3</v>
      </c>
      <c r="AG233">
        <v>-1.6400000000000001E-2</v>
      </c>
      <c r="AI233">
        <v>-3.5099999999999999E-2</v>
      </c>
      <c r="AO233">
        <v>2.5499999999999998E-2</v>
      </c>
      <c r="AQ233">
        <v>-2.8799999999999999E-2</v>
      </c>
      <c r="AT233">
        <v>1.9099999999999999E-2</v>
      </c>
      <c r="AU233">
        <v>-1.83E-2</v>
      </c>
      <c r="AW233">
        <v>-7.9000000000000008E-3</v>
      </c>
      <c r="AX233">
        <v>-8.2699999999999996E-2</v>
      </c>
      <c r="AY233">
        <v>1.9800000000000002E-2</v>
      </c>
      <c r="AZ233">
        <v>-1.5800000000000002E-2</v>
      </c>
      <c r="BA233">
        <v>2.1600000000000001E-2</v>
      </c>
      <c r="BC233">
        <v>-8.9999999999999993E-3</v>
      </c>
      <c r="BD233">
        <v>-1.5E-3</v>
      </c>
      <c r="BI233">
        <v>-2.1499999999999998E-2</v>
      </c>
      <c r="BJ233">
        <v>-4.6600000000000003E-2</v>
      </c>
      <c r="BL233">
        <v>2.9100000000000001E-2</v>
      </c>
      <c r="BQ233">
        <v>6.4799999999999996E-2</v>
      </c>
      <c r="BW233">
        <v>-7.1999999999999998E-3</v>
      </c>
      <c r="BX233">
        <v>-1.14E-2</v>
      </c>
      <c r="CG233">
        <v>4.3499999999999997E-2</v>
      </c>
      <c r="CJ233">
        <v>2.6499999999999999E-2</v>
      </c>
      <c r="CK233">
        <v>2.35E-2</v>
      </c>
      <c r="CL233">
        <v>1.78E-2</v>
      </c>
      <c r="CM233">
        <v>-1.6899999999999998E-2</v>
      </c>
      <c r="CN233">
        <v>-2.1000000000000001E-2</v>
      </c>
      <c r="CU233">
        <v>-2.3800000000000002E-2</v>
      </c>
      <c r="CY233">
        <v>-6.358333333333333E-3</v>
      </c>
      <c r="CZ233">
        <v>1.1354545454545451E-2</v>
      </c>
    </row>
    <row r="234" spans="1:104" x14ac:dyDescent="0.25">
      <c r="A234" t="s">
        <v>233</v>
      </c>
      <c r="B234">
        <v>2.5000000000000001E-3</v>
      </c>
      <c r="C234">
        <v>4.5400000000000003E-2</v>
      </c>
      <c r="F234">
        <v>3.5400000000000001E-2</v>
      </c>
      <c r="H234">
        <v>1.7600000000000001E-2</v>
      </c>
      <c r="J234">
        <v>3.9699999999999999E-2</v>
      </c>
      <c r="M234">
        <v>5.57E-2</v>
      </c>
      <c r="N234">
        <v>1.7399999999999999E-2</v>
      </c>
      <c r="O234">
        <v>2.3E-2</v>
      </c>
      <c r="AB234">
        <v>4.7399999999999998E-2</v>
      </c>
      <c r="AF234">
        <v>-3.6200000000000003E-2</v>
      </c>
      <c r="AG234">
        <v>-3.5000000000000001E-3</v>
      </c>
      <c r="AI234">
        <v>-2.1000000000000001E-2</v>
      </c>
      <c r="AO234">
        <v>-4.3700000000000003E-2</v>
      </c>
      <c r="AQ234">
        <v>5.4699999999999999E-2</v>
      </c>
      <c r="AT234">
        <v>4.3700000000000003E-2</v>
      </c>
      <c r="AU234">
        <v>1.5E-3</v>
      </c>
      <c r="AW234">
        <v>3.44E-2</v>
      </c>
      <c r="AX234">
        <v>6.0299999999999999E-2</v>
      </c>
      <c r="AY234">
        <v>2.1499999999999998E-2</v>
      </c>
      <c r="AZ234">
        <v>3.1099999999999999E-2</v>
      </c>
      <c r="BA234">
        <v>1.9400000000000001E-2</v>
      </c>
      <c r="BC234">
        <v>2.5399999999999999E-2</v>
      </c>
      <c r="BD234">
        <v>8.2900000000000001E-2</v>
      </c>
      <c r="BI234">
        <v>6.8500000000000005E-2</v>
      </c>
      <c r="BJ234">
        <v>1.38E-2</v>
      </c>
      <c r="BL234">
        <v>4.1099999999999998E-2</v>
      </c>
      <c r="BQ234">
        <v>-1.8499999999999999E-2</v>
      </c>
      <c r="BW234">
        <v>2.1499999999999998E-2</v>
      </c>
      <c r="BX234">
        <v>6.4299999999999996E-2</v>
      </c>
      <c r="CG234">
        <v>3.0800000000000001E-2</v>
      </c>
      <c r="CJ234">
        <v>-2.93E-2</v>
      </c>
      <c r="CK234">
        <v>1.24E-2</v>
      </c>
      <c r="CL234">
        <v>4.9299999999999997E-2</v>
      </c>
      <c r="CM234">
        <v>3.8800000000000001E-2</v>
      </c>
      <c r="CN234">
        <v>-1.0699999999999999E-2</v>
      </c>
      <c r="CU234">
        <v>2.6100000000000002E-2</v>
      </c>
      <c r="CY234">
        <v>2.643333333333334E-2</v>
      </c>
      <c r="CZ234">
        <v>2.0527272727272731E-2</v>
      </c>
    </row>
    <row r="235" spans="1:104" x14ac:dyDescent="0.25">
      <c r="A235" t="s">
        <v>234</v>
      </c>
      <c r="B235">
        <v>2.2000000000000001E-3</v>
      </c>
      <c r="C235">
        <v>-1.32E-2</v>
      </c>
      <c r="F235">
        <v>8.0000000000000002E-3</v>
      </c>
      <c r="H235">
        <v>6.0299999999999999E-2</v>
      </c>
      <c r="J235">
        <v>-1.04E-2</v>
      </c>
      <c r="M235">
        <v>3.3799999999999997E-2</v>
      </c>
      <c r="N235">
        <v>1.5299999999999999E-2</v>
      </c>
      <c r="O235">
        <v>-4.1999999999999997E-3</v>
      </c>
      <c r="AB235">
        <v>2.2499999999999999E-2</v>
      </c>
      <c r="AF235">
        <v>1.67E-2</v>
      </c>
      <c r="AG235">
        <v>-1.21E-2</v>
      </c>
      <c r="AI235">
        <v>-8.5800000000000001E-2</v>
      </c>
      <c r="AO235">
        <v>-1.2999999999999999E-3</v>
      </c>
      <c r="AQ235">
        <v>6.8199999999999997E-2</v>
      </c>
      <c r="AT235">
        <v>3.15E-2</v>
      </c>
      <c r="AU235">
        <v>6.1000000000000004E-3</v>
      </c>
      <c r="AW235">
        <v>2.6100000000000002E-2</v>
      </c>
      <c r="AX235">
        <v>4.5999999999999999E-2</v>
      </c>
      <c r="AY235">
        <v>4.1500000000000002E-2</v>
      </c>
      <c r="AZ235">
        <v>5.7999999999999996E-3</v>
      </c>
      <c r="BA235">
        <v>2.2100000000000002E-2</v>
      </c>
      <c r="BC235">
        <v>4.0300000000000002E-2</v>
      </c>
      <c r="BD235">
        <v>3.39E-2</v>
      </c>
      <c r="BI235">
        <v>-7.6E-3</v>
      </c>
      <c r="BJ235">
        <v>-7.1900000000000006E-2</v>
      </c>
      <c r="BL235">
        <v>-2.8299999999999999E-2</v>
      </c>
      <c r="BQ235">
        <v>-3.2099999999999997E-2</v>
      </c>
      <c r="BW235">
        <v>4.19E-2</v>
      </c>
      <c r="BX235">
        <v>1.1999999999999999E-3</v>
      </c>
      <c r="CG235">
        <v>-7.8100000000000003E-2</v>
      </c>
      <c r="CJ235">
        <v>5.7000000000000002E-3</v>
      </c>
      <c r="CK235">
        <v>-3.2599999999999997E-2</v>
      </c>
      <c r="CL235">
        <v>-8.8400000000000006E-2</v>
      </c>
      <c r="CM235">
        <v>-1.8E-3</v>
      </c>
      <c r="CN235">
        <v>7.4999999999999997E-2</v>
      </c>
      <c r="CU235">
        <v>-7.0000000000000001E-3</v>
      </c>
      <c r="CY235">
        <v>1.1316666666666669E-2</v>
      </c>
      <c r="CZ235">
        <v>-1.313636363636364E-2</v>
      </c>
    </row>
    <row r="236" spans="1:104" x14ac:dyDescent="0.25">
      <c r="A236" t="s">
        <v>235</v>
      </c>
      <c r="B236">
        <v>3.3999999999999998E-3</v>
      </c>
      <c r="C236">
        <v>6.1499999999999999E-2</v>
      </c>
      <c r="F236">
        <v>3.5999999999999999E-3</v>
      </c>
      <c r="H236">
        <v>3.3599999999999998E-2</v>
      </c>
      <c r="J236">
        <v>-9.4999999999999998E-3</v>
      </c>
      <c r="M236">
        <v>2.8799999999999999E-2</v>
      </c>
      <c r="N236">
        <v>-4.0000000000000002E-4</v>
      </c>
      <c r="O236">
        <v>-1.1299999999999999E-2</v>
      </c>
      <c r="AB236">
        <v>3.3799999999999997E-2</v>
      </c>
      <c r="AF236">
        <v>7.0000000000000001E-3</v>
      </c>
      <c r="AG236">
        <v>3.0000000000000001E-3</v>
      </c>
      <c r="AI236">
        <v>4.2000000000000003E-2</v>
      </c>
      <c r="AO236">
        <v>1.29E-2</v>
      </c>
      <c r="AQ236">
        <v>-7.1000000000000004E-3</v>
      </c>
      <c r="AT236">
        <v>-1.9099999999999999E-2</v>
      </c>
      <c r="AU236">
        <v>-1.8E-3</v>
      </c>
      <c r="AW236">
        <v>4.1000000000000003E-3</v>
      </c>
      <c r="AX236">
        <v>3.0599999999999999E-2</v>
      </c>
      <c r="AY236">
        <v>5.7000000000000002E-2</v>
      </c>
      <c r="AZ236">
        <v>4.7300000000000002E-2</v>
      </c>
      <c r="BA236">
        <v>6.1400000000000003E-2</v>
      </c>
      <c r="BC236">
        <v>5.7599999999999998E-2</v>
      </c>
      <c r="BD236">
        <v>-1.8100000000000002E-2</v>
      </c>
      <c r="BI236">
        <v>6.4799999999999996E-2</v>
      </c>
      <c r="BJ236">
        <v>3.2899999999999999E-2</v>
      </c>
      <c r="BL236">
        <v>-3.2399999999999998E-2</v>
      </c>
      <c r="BQ236">
        <v>8.3000000000000001E-3</v>
      </c>
      <c r="BW236">
        <v>-2.3199999999999998E-2</v>
      </c>
      <c r="BX236">
        <v>-4.2200000000000001E-2</v>
      </c>
      <c r="CG236">
        <v>2.7099999999999999E-2</v>
      </c>
      <c r="CJ236">
        <v>-2.6499999999999999E-2</v>
      </c>
      <c r="CK236">
        <v>2.1299999999999999E-2</v>
      </c>
      <c r="CL236">
        <v>-3.6499999999999998E-2</v>
      </c>
      <c r="CM236">
        <v>-1.6E-2</v>
      </c>
      <c r="CN236">
        <v>2.2000000000000001E-3</v>
      </c>
      <c r="CU236">
        <v>5.8999999999999999E-3</v>
      </c>
      <c r="CY236">
        <v>2.1441666666666671E-2</v>
      </c>
      <c r="CZ236">
        <v>-1.0181818181818181E-2</v>
      </c>
    </row>
    <row r="237" spans="1:104" x14ac:dyDescent="0.25">
      <c r="A237" t="s">
        <v>236</v>
      </c>
      <c r="B237">
        <v>2.8E-3</v>
      </c>
      <c r="C237">
        <v>-3.4000000000000002E-2</v>
      </c>
      <c r="F237">
        <v>2.8999999999999998E-3</v>
      </c>
      <c r="H237">
        <v>3.4700000000000002E-2</v>
      </c>
      <c r="J237">
        <v>8.0999999999999996E-3</v>
      </c>
      <c r="M237">
        <v>1.17E-2</v>
      </c>
      <c r="N237">
        <v>7.7999999999999996E-3</v>
      </c>
      <c r="O237">
        <v>3.2800000000000003E-2</v>
      </c>
      <c r="AB237">
        <v>-1.95E-2</v>
      </c>
      <c r="AF237">
        <v>-1.01E-2</v>
      </c>
      <c r="AG237">
        <v>3.3599999999999998E-2</v>
      </c>
      <c r="AI237">
        <v>1.9199999999999998E-2</v>
      </c>
      <c r="AO237">
        <v>5.3900000000000003E-2</v>
      </c>
      <c r="AQ237">
        <v>1.9599999999999999E-2</v>
      </c>
      <c r="AT237">
        <v>5.8999999999999999E-3</v>
      </c>
      <c r="AU237">
        <v>8.4900000000000003E-2</v>
      </c>
      <c r="AW237">
        <v>1E-4</v>
      </c>
      <c r="AX237">
        <v>-1.17E-2</v>
      </c>
      <c r="AY237">
        <v>-4.0399999999999998E-2</v>
      </c>
      <c r="AZ237">
        <v>-1.61E-2</v>
      </c>
      <c r="BA237">
        <v>-7.4999999999999997E-3</v>
      </c>
      <c r="BC237">
        <v>-5.4899999999999997E-2</v>
      </c>
      <c r="BD237">
        <v>-2.18E-2</v>
      </c>
      <c r="BI237">
        <v>-8.6E-3</v>
      </c>
      <c r="BJ237">
        <v>-5.3699999999999998E-2</v>
      </c>
      <c r="BL237">
        <v>4.3700000000000003E-2</v>
      </c>
      <c r="BQ237">
        <v>-1.6000000000000001E-3</v>
      </c>
      <c r="BW237">
        <v>1.9900000000000001E-2</v>
      </c>
      <c r="BX237">
        <v>1.3299999999999999E-2</v>
      </c>
      <c r="CG237">
        <v>2.46E-2</v>
      </c>
      <c r="CJ237">
        <v>2.8199999999999999E-2</v>
      </c>
      <c r="CK237">
        <v>-9.7999999999999997E-3</v>
      </c>
      <c r="CL237">
        <v>-4.7899999999999998E-2</v>
      </c>
      <c r="CM237">
        <v>-1.49E-2</v>
      </c>
      <c r="CN237">
        <v>-6.8400000000000002E-2</v>
      </c>
      <c r="CU237">
        <v>-1.78E-2</v>
      </c>
      <c r="CY237">
        <v>1.5374999999999989E-3</v>
      </c>
      <c r="CZ237">
        <v>-2.7909090909090909E-3</v>
      </c>
    </row>
    <row r="238" spans="1:104" x14ac:dyDescent="0.25">
      <c r="A238" t="s">
        <v>237</v>
      </c>
      <c r="B238">
        <v>1.6999999999999999E-3</v>
      </c>
      <c r="C238">
        <v>6.7599999999999993E-2</v>
      </c>
      <c r="F238">
        <v>2.1600000000000001E-2</v>
      </c>
      <c r="H238">
        <v>6.8900000000000003E-2</v>
      </c>
      <c r="J238">
        <v>-1.8499999999999999E-2</v>
      </c>
      <c r="M238">
        <v>4.0099999999999997E-2</v>
      </c>
      <c r="N238">
        <v>0.03</v>
      </c>
      <c r="O238">
        <v>0</v>
      </c>
      <c r="AB238">
        <v>5.7599999999999998E-2</v>
      </c>
      <c r="AF238">
        <v>4.3900000000000002E-2</v>
      </c>
      <c r="AG238">
        <v>8.0999999999999996E-3</v>
      </c>
      <c r="AI238">
        <v>6.8699999999999997E-2</v>
      </c>
      <c r="AO238">
        <v>2.5399999999999999E-2</v>
      </c>
      <c r="AQ238">
        <v>5.6399999999999999E-2</v>
      </c>
      <c r="AT238">
        <v>4.5999999999999999E-3</v>
      </c>
      <c r="AU238">
        <v>7.4200000000000002E-2</v>
      </c>
      <c r="AW238">
        <v>5.5999999999999999E-3</v>
      </c>
      <c r="AX238">
        <v>-2.7400000000000001E-2</v>
      </c>
      <c r="AY238">
        <v>6.6400000000000001E-2</v>
      </c>
      <c r="AZ238">
        <v>3.95E-2</v>
      </c>
      <c r="BA238">
        <v>1.5800000000000002E-2</v>
      </c>
      <c r="BC238">
        <v>5.3E-3</v>
      </c>
      <c r="BD238">
        <v>5.21E-2</v>
      </c>
      <c r="BI238">
        <v>4.2200000000000001E-2</v>
      </c>
      <c r="BJ238">
        <v>3.6200000000000003E-2</v>
      </c>
      <c r="BL238">
        <v>2.7699999999999999E-2</v>
      </c>
      <c r="BQ238">
        <v>3.5099999999999999E-2</v>
      </c>
      <c r="BW238">
        <v>-2.23E-2</v>
      </c>
      <c r="BX238">
        <v>5.1999999999999998E-3</v>
      </c>
      <c r="CG238">
        <v>8.5000000000000006E-3</v>
      </c>
      <c r="CJ238">
        <v>8.2000000000000007E-3</v>
      </c>
      <c r="CK238">
        <v>4.1999999999999997E-3</v>
      </c>
      <c r="CL238">
        <v>5.6500000000000002E-2</v>
      </c>
      <c r="CM238">
        <v>4.0800000000000003E-2</v>
      </c>
      <c r="CN238">
        <v>-8.6E-3</v>
      </c>
      <c r="CU238">
        <v>-2.18E-2</v>
      </c>
      <c r="CY238">
        <v>3.2679166666666669E-2</v>
      </c>
      <c r="CZ238">
        <v>1.213636363636364E-2</v>
      </c>
    </row>
    <row r="239" spans="1:104" x14ac:dyDescent="0.25">
      <c r="A239" t="s">
        <v>238</v>
      </c>
      <c r="B239">
        <v>2.5999999999999999E-3</v>
      </c>
      <c r="C239">
        <v>7.0199999999999999E-2</v>
      </c>
      <c r="F239">
        <v>-4.0000000000000001E-3</v>
      </c>
      <c r="H239">
        <v>8.6999999999999994E-3</v>
      </c>
      <c r="J239">
        <v>1.41E-2</v>
      </c>
      <c r="M239">
        <v>-7.1999999999999998E-3</v>
      </c>
      <c r="N239">
        <v>2.9499999999999998E-2</v>
      </c>
      <c r="O239">
        <v>2.0199999999999999E-2</v>
      </c>
      <c r="AB239">
        <v>4.2599999999999999E-2</v>
      </c>
      <c r="AF239">
        <v>4.1000000000000003E-3</v>
      </c>
      <c r="AG239">
        <v>-4.1700000000000001E-2</v>
      </c>
      <c r="AI239">
        <v>2.23E-2</v>
      </c>
      <c r="AO239">
        <v>5.0599999999999999E-2</v>
      </c>
      <c r="AQ239">
        <v>5.7000000000000002E-3</v>
      </c>
      <c r="AT239">
        <v>-1.3299999999999999E-2</v>
      </c>
      <c r="AU239">
        <v>1.6899999999999998E-2</v>
      </c>
      <c r="AW239">
        <v>-8.8999999999999999E-3</v>
      </c>
      <c r="AX239">
        <v>1.55E-2</v>
      </c>
      <c r="AY239">
        <v>-7.9000000000000008E-3</v>
      </c>
      <c r="AZ239">
        <v>7.4999999999999997E-3</v>
      </c>
      <c r="BA239">
        <v>8.9999999999999998E-4</v>
      </c>
      <c r="BC239">
        <v>-1.0800000000000001E-2</v>
      </c>
      <c r="BD239">
        <v>4.7300000000000002E-2</v>
      </c>
      <c r="BI239">
        <v>2.2499999999999999E-2</v>
      </c>
      <c r="BJ239">
        <v>1.9400000000000001E-2</v>
      </c>
      <c r="BL239">
        <v>7.4999999999999997E-3</v>
      </c>
      <c r="BQ239">
        <v>-1.14E-2</v>
      </c>
      <c r="BW239">
        <v>3.2000000000000001E-2</v>
      </c>
      <c r="BX239">
        <v>2.1899999999999999E-2</v>
      </c>
      <c r="CG239">
        <v>-5.9700000000000003E-2</v>
      </c>
      <c r="CJ239">
        <v>-3.8199999999999998E-2</v>
      </c>
      <c r="CK239">
        <v>5.7299999999999997E-2</v>
      </c>
      <c r="CL239">
        <v>-2.0799999999999999E-2</v>
      </c>
      <c r="CM239">
        <v>4.6199999999999998E-2</v>
      </c>
      <c r="CN239">
        <v>1.2200000000000001E-2</v>
      </c>
      <c r="CU239">
        <v>-1.0999999999999999E-2</v>
      </c>
      <c r="CY239">
        <v>1.2675000000000001E-2</v>
      </c>
      <c r="CZ239">
        <v>3.2727272727272731E-3</v>
      </c>
    </row>
    <row r="240" spans="1:104" x14ac:dyDescent="0.25">
      <c r="A240" t="s">
        <v>239</v>
      </c>
      <c r="B240">
        <v>2.2000000000000001E-3</v>
      </c>
      <c r="C240">
        <v>7.0400000000000004E-2</v>
      </c>
      <c r="F240">
        <v>2.1499999999999998E-2</v>
      </c>
      <c r="H240">
        <v>2.5700000000000001E-2</v>
      </c>
      <c r="J240">
        <v>8.0000000000000002E-3</v>
      </c>
      <c r="M240">
        <v>4.4000000000000003E-3</v>
      </c>
      <c r="N240">
        <v>5.4600000000000003E-2</v>
      </c>
      <c r="O240">
        <v>5.45E-2</v>
      </c>
      <c r="AB240">
        <v>8.8000000000000005E-3</v>
      </c>
      <c r="AF240">
        <v>-5.1999999999999998E-3</v>
      </c>
      <c r="AG240">
        <v>1.0200000000000001E-2</v>
      </c>
      <c r="AI240">
        <v>0.1353</v>
      </c>
      <c r="AO240">
        <v>4.3499999999999997E-2</v>
      </c>
      <c r="AQ240">
        <v>5.2699999999999997E-2</v>
      </c>
      <c r="AT240">
        <v>4.2299999999999997E-2</v>
      </c>
      <c r="AU240">
        <v>7.8E-2</v>
      </c>
      <c r="AW240">
        <v>3.7699999999999997E-2</v>
      </c>
      <c r="AX240">
        <v>-3.04E-2</v>
      </c>
      <c r="AY240">
        <v>1E-4</v>
      </c>
      <c r="AZ240">
        <v>-1.6999999999999999E-3</v>
      </c>
      <c r="BC240">
        <v>2.6100000000000002E-2</v>
      </c>
      <c r="BD240">
        <v>9.7999999999999997E-3</v>
      </c>
      <c r="BI240">
        <v>3.8300000000000001E-2</v>
      </c>
      <c r="BJ240">
        <v>2.1999999999999999E-2</v>
      </c>
      <c r="BL240">
        <v>2.24E-2</v>
      </c>
      <c r="BQ240">
        <v>8.5900000000000004E-2</v>
      </c>
      <c r="BW240">
        <v>-2.9999999999999997E-4</v>
      </c>
      <c r="BX240">
        <v>1.5800000000000002E-2</v>
      </c>
      <c r="CG240">
        <v>-2.5600000000000001E-2</v>
      </c>
      <c r="CJ240">
        <v>3.8E-3</v>
      </c>
      <c r="CK240">
        <v>-2.8999999999999998E-3</v>
      </c>
      <c r="CL240">
        <v>3.8199999999999998E-2</v>
      </c>
      <c r="CM240">
        <v>4.2299999999999997E-2</v>
      </c>
      <c r="CN240">
        <v>8.0199999999999994E-2</v>
      </c>
      <c r="CU240">
        <v>2.5999999999999999E-3</v>
      </c>
      <c r="CY240">
        <v>3.0721739130434779E-2</v>
      </c>
      <c r="CZ240">
        <v>2.3854545454545462E-2</v>
      </c>
    </row>
    <row r="241" spans="1:104" x14ac:dyDescent="0.25">
      <c r="A241" t="s">
        <v>240</v>
      </c>
      <c r="B241">
        <v>2.8999999999999998E-3</v>
      </c>
      <c r="C241">
        <v>5.7999999999999996E-3</v>
      </c>
      <c r="F241">
        <v>3.6200000000000003E-2</v>
      </c>
      <c r="H241">
        <v>-3.2599999999999997E-2</v>
      </c>
      <c r="J241">
        <v>3.9800000000000002E-2</v>
      </c>
      <c r="M241">
        <v>6.1600000000000002E-2</v>
      </c>
      <c r="N241">
        <v>2.92E-2</v>
      </c>
      <c r="O241">
        <v>6.7000000000000002E-3</v>
      </c>
      <c r="AB241">
        <v>2.53E-2</v>
      </c>
      <c r="AF241">
        <v>4.7399999999999998E-2</v>
      </c>
      <c r="AG241">
        <v>-3.3E-3</v>
      </c>
      <c r="AI241">
        <v>3.1899999999999998E-2</v>
      </c>
      <c r="AO241">
        <v>4.8099999999999997E-2</v>
      </c>
      <c r="AQ241">
        <v>1.72E-2</v>
      </c>
      <c r="AT241">
        <v>3.4500000000000003E-2</v>
      </c>
      <c r="AU241">
        <v>-5.6800000000000003E-2</v>
      </c>
      <c r="AW241">
        <v>8.6199999999999999E-2</v>
      </c>
      <c r="AX241">
        <v>-1.7500000000000002E-2</v>
      </c>
      <c r="AY241">
        <v>8.8000000000000005E-3</v>
      </c>
      <c r="AZ241">
        <v>2.76E-2</v>
      </c>
      <c r="BC241">
        <v>-4.4999999999999997E-3</v>
      </c>
      <c r="BD241">
        <v>4.6399999999999997E-2</v>
      </c>
      <c r="BI241">
        <v>4.3499999999999997E-2</v>
      </c>
      <c r="BJ241">
        <v>4.3999999999999997E-2</v>
      </c>
      <c r="BL241">
        <v>-6.1999999999999998E-3</v>
      </c>
      <c r="BQ241">
        <v>-5.3800000000000001E-2</v>
      </c>
      <c r="BW241">
        <v>-2.4899999999999999E-2</v>
      </c>
      <c r="BX241">
        <v>-1.32E-2</v>
      </c>
      <c r="CG241">
        <v>-4.58E-2</v>
      </c>
      <c r="CJ241">
        <v>-2.7400000000000001E-2</v>
      </c>
      <c r="CK241">
        <v>1.23E-2</v>
      </c>
      <c r="CL241">
        <v>1.2699999999999999E-2</v>
      </c>
      <c r="CM241">
        <v>8.8000000000000005E-3</v>
      </c>
      <c r="CN241">
        <v>3.2500000000000001E-2</v>
      </c>
      <c r="CU241">
        <v>-1.7000000000000001E-2</v>
      </c>
      <c r="CY241">
        <v>2.284782608695652E-2</v>
      </c>
      <c r="CZ241">
        <v>-1.1090909090909091E-2</v>
      </c>
    </row>
    <row r="242" spans="1:104" x14ac:dyDescent="0.25">
      <c r="A242" t="s">
        <v>241</v>
      </c>
      <c r="B242">
        <v>2.2000000000000001E-3</v>
      </c>
      <c r="C242">
        <v>-8.2400000000000001E-2</v>
      </c>
      <c r="F242">
        <v>-1.23E-2</v>
      </c>
      <c r="H242">
        <v>5.8099999999999999E-2</v>
      </c>
      <c r="J242">
        <v>-2.8500000000000001E-2</v>
      </c>
      <c r="M242">
        <v>6.4299999999999996E-2</v>
      </c>
      <c r="N242">
        <v>1.4500000000000001E-2</v>
      </c>
      <c r="O242">
        <v>3.2500000000000001E-2</v>
      </c>
      <c r="AB242">
        <v>5.4800000000000001E-2</v>
      </c>
      <c r="AF242">
        <v>4.5999999999999999E-2</v>
      </c>
      <c r="AG242">
        <v>9.7999999999999997E-3</v>
      </c>
      <c r="AI242">
        <v>6.7199999999999996E-2</v>
      </c>
      <c r="AO242">
        <v>-7.9000000000000008E-3</v>
      </c>
      <c r="AQ242">
        <v>4.7199999999999999E-2</v>
      </c>
      <c r="AT242">
        <v>1.14E-2</v>
      </c>
      <c r="AU242">
        <v>-5.3999999999999999E-2</v>
      </c>
      <c r="AW242">
        <v>3.2800000000000003E-2</v>
      </c>
      <c r="AX242">
        <v>7.0300000000000001E-2</v>
      </c>
      <c r="AY242">
        <v>3.8800000000000001E-2</v>
      </c>
      <c r="AZ242">
        <v>0.12230000000000001</v>
      </c>
      <c r="BC242">
        <v>3.1800000000000002E-2</v>
      </c>
      <c r="BD242">
        <v>6.2899999999999998E-2</v>
      </c>
      <c r="BI242">
        <v>-1.89E-2</v>
      </c>
      <c r="BJ242">
        <v>2.1299999999999999E-2</v>
      </c>
      <c r="BL242">
        <v>2.1100000000000001E-2</v>
      </c>
      <c r="BQ242">
        <v>6.2100000000000002E-2</v>
      </c>
      <c r="BW242">
        <v>-3.0000000000000001E-3</v>
      </c>
      <c r="BX242">
        <v>-1.37E-2</v>
      </c>
      <c r="CG242">
        <v>-7.1599999999999997E-2</v>
      </c>
      <c r="CJ242">
        <v>7.6E-3</v>
      </c>
      <c r="CK242">
        <v>2.1700000000000001E-2</v>
      </c>
      <c r="CL242">
        <v>-4.2099999999999999E-2</v>
      </c>
      <c r="CM242">
        <v>1.6299999999999999E-2</v>
      </c>
      <c r="CN242">
        <v>-2.6700000000000002E-2</v>
      </c>
      <c r="CU242">
        <v>2.76E-2</v>
      </c>
      <c r="CY242">
        <v>2.530434782608695E-2</v>
      </c>
      <c r="CZ242">
        <v>-6.3636363636363573E-5</v>
      </c>
    </row>
    <row r="243" spans="1:104" x14ac:dyDescent="0.25">
      <c r="A243" t="s">
        <v>242</v>
      </c>
      <c r="B243">
        <v>2.5000000000000001E-3</v>
      </c>
      <c r="C243">
        <v>4.82E-2</v>
      </c>
      <c r="F243">
        <v>2.0799999999999999E-2</v>
      </c>
      <c r="J243">
        <v>5.3900000000000003E-2</v>
      </c>
      <c r="M243">
        <v>-7.4000000000000003E-3</v>
      </c>
      <c r="N243">
        <v>4.8999999999999998E-3</v>
      </c>
      <c r="O243">
        <v>2.3199999999999998E-2</v>
      </c>
      <c r="AB243">
        <v>-1.72E-2</v>
      </c>
      <c r="AF243">
        <v>3.3799999999999997E-2</v>
      </c>
      <c r="AG243">
        <v>1.35E-2</v>
      </c>
      <c r="AI243">
        <v>2.2000000000000001E-3</v>
      </c>
      <c r="AO243">
        <v>6.0600000000000001E-2</v>
      </c>
      <c r="AQ243">
        <v>-2.2200000000000001E-2</v>
      </c>
      <c r="AT243">
        <v>6.8900000000000003E-2</v>
      </c>
      <c r="AU243">
        <v>4.6600000000000003E-2</v>
      </c>
      <c r="AW243">
        <v>1.0999999999999999E-2</v>
      </c>
      <c r="AX243">
        <v>-7.0300000000000001E-2</v>
      </c>
      <c r="AY243">
        <v>1.01E-2</v>
      </c>
      <c r="AZ243">
        <v>-1.5599999999999999E-2</v>
      </c>
      <c r="BC243">
        <v>2.29E-2</v>
      </c>
      <c r="BD243">
        <v>5.9299999999999999E-2</v>
      </c>
      <c r="BI243">
        <v>6.7999999999999996E-3</v>
      </c>
      <c r="BJ243">
        <v>1.0200000000000001E-2</v>
      </c>
      <c r="BL243">
        <v>-4.7999999999999996E-3</v>
      </c>
      <c r="BQ243">
        <v>-2.93E-2</v>
      </c>
      <c r="BW243">
        <v>2.8400000000000002E-2</v>
      </c>
      <c r="BX243">
        <v>3.5999999999999997E-2</v>
      </c>
      <c r="CG243">
        <v>-1.8E-3</v>
      </c>
      <c r="CJ243">
        <v>-2.5499999999999998E-2</v>
      </c>
      <c r="CK243">
        <v>2.0799999999999999E-2</v>
      </c>
      <c r="CL243">
        <v>-2.7799999999999998E-2</v>
      </c>
      <c r="CM243">
        <v>-1.9199999999999998E-2</v>
      </c>
      <c r="CN243">
        <v>9.8100000000000007E-2</v>
      </c>
      <c r="CU243">
        <v>7.4999999999999997E-3</v>
      </c>
      <c r="CY243">
        <v>1.655454545454545E-2</v>
      </c>
      <c r="CZ243">
        <v>7.4909090909090897E-3</v>
      </c>
    </row>
    <row r="244" spans="1:104" x14ac:dyDescent="0.25">
      <c r="A244" t="s">
        <v>243</v>
      </c>
      <c r="B244">
        <v>2.7000000000000001E-3</v>
      </c>
      <c r="C244">
        <v>9.2999999999999992E-3</v>
      </c>
      <c r="F244">
        <v>1.2999999999999999E-2</v>
      </c>
      <c r="J244">
        <v>1.23E-2</v>
      </c>
      <c r="M244">
        <v>-4.3E-3</v>
      </c>
      <c r="N244">
        <v>1E-3</v>
      </c>
      <c r="O244">
        <v>5.1000000000000004E-3</v>
      </c>
      <c r="Z244">
        <v>1.7899999999999999E-2</v>
      </c>
      <c r="AB244">
        <v>3.8300000000000001E-2</v>
      </c>
      <c r="AG244">
        <v>1.6400000000000001E-2</v>
      </c>
      <c r="AI244">
        <v>-3.49E-2</v>
      </c>
      <c r="AO244">
        <v>-2.2000000000000001E-3</v>
      </c>
      <c r="AQ244">
        <v>-2.0400000000000001E-2</v>
      </c>
      <c r="AT244">
        <v>1.29E-2</v>
      </c>
      <c r="AU244">
        <v>6.3600000000000004E-2</v>
      </c>
      <c r="AW244">
        <v>4.6300000000000001E-2</v>
      </c>
      <c r="AX244">
        <v>4.2500000000000003E-2</v>
      </c>
      <c r="AY244">
        <v>-2.3999999999999998E-3</v>
      </c>
      <c r="AZ244">
        <v>8.9999999999999998E-4</v>
      </c>
      <c r="BC244">
        <v>3.9199999999999999E-2</v>
      </c>
      <c r="BD244">
        <v>6.4399999999999999E-2</v>
      </c>
      <c r="BI244">
        <v>-7.9000000000000008E-3</v>
      </c>
      <c r="BJ244">
        <v>8.5599999999999996E-2</v>
      </c>
      <c r="BL244">
        <v>6.3E-3</v>
      </c>
      <c r="BQ244">
        <v>-7.5700000000000003E-2</v>
      </c>
      <c r="BW244">
        <v>-5.8200000000000002E-2</v>
      </c>
      <c r="BX244">
        <v>-3.73E-2</v>
      </c>
      <c r="CG244">
        <v>-3.1699999999999999E-2</v>
      </c>
      <c r="CJ244">
        <v>3.0999999999999999E-3</v>
      </c>
      <c r="CK244">
        <v>6.6E-3</v>
      </c>
      <c r="CL244">
        <v>5.0299999999999997E-2</v>
      </c>
      <c r="CM244">
        <v>-5.4999999999999997E-3</v>
      </c>
      <c r="CN244">
        <v>-2.8999999999999998E-3</v>
      </c>
      <c r="CU244">
        <v>3.2300000000000002E-2</v>
      </c>
      <c r="CY244">
        <v>1.8027272727272729E-2</v>
      </c>
      <c r="CZ244">
        <v>-1.0245454545454551E-2</v>
      </c>
    </row>
    <row r="245" spans="1:104" x14ac:dyDescent="0.25">
      <c r="A245" t="s">
        <v>244</v>
      </c>
      <c r="B245">
        <v>2.8999999999999998E-3</v>
      </c>
      <c r="C245">
        <v>-1.9699999999999999E-2</v>
      </c>
      <c r="F245">
        <v>8.9999999999999998E-4</v>
      </c>
      <c r="J245">
        <v>3.8100000000000002E-2</v>
      </c>
      <c r="M245">
        <v>5.6800000000000003E-2</v>
      </c>
      <c r="N245">
        <v>4.5999999999999999E-2</v>
      </c>
      <c r="O245">
        <v>3.8899999999999997E-2</v>
      </c>
      <c r="Z245">
        <v>8.9999999999999993E-3</v>
      </c>
      <c r="AB245">
        <v>4.4000000000000003E-3</v>
      </c>
      <c r="AG245">
        <v>2.01E-2</v>
      </c>
      <c r="AI245">
        <v>6.3100000000000003E-2</v>
      </c>
      <c r="AO245">
        <v>-6.1600000000000002E-2</v>
      </c>
      <c r="AQ245">
        <v>4.3099999999999999E-2</v>
      </c>
      <c r="AT245">
        <v>1.26E-2</v>
      </c>
      <c r="AU245">
        <v>3.6799999999999999E-2</v>
      </c>
      <c r="AW245">
        <v>5.6899999999999999E-2</v>
      </c>
      <c r="AX245">
        <v>0.10150000000000001</v>
      </c>
      <c r="AY245">
        <v>5.5999999999999999E-3</v>
      </c>
      <c r="AZ245">
        <v>-1.1900000000000001E-2</v>
      </c>
      <c r="BC245">
        <v>5.7099999999999998E-2</v>
      </c>
      <c r="BD245">
        <v>5.62E-2</v>
      </c>
      <c r="BI245">
        <v>2.87E-2</v>
      </c>
      <c r="BJ245">
        <v>3.8600000000000002E-2</v>
      </c>
      <c r="BL245">
        <v>-4.0099999999999997E-2</v>
      </c>
      <c r="BQ245">
        <v>2.0299999999999999E-2</v>
      </c>
      <c r="BW245">
        <v>-5.0200000000000002E-2</v>
      </c>
      <c r="BX245">
        <v>-1.04E-2</v>
      </c>
      <c r="CG245">
        <v>9.3799999999999994E-2</v>
      </c>
      <c r="CJ245">
        <v>2.63E-2</v>
      </c>
      <c r="CK245">
        <v>1.9800000000000002E-2</v>
      </c>
      <c r="CL245">
        <v>-3.6400000000000002E-2</v>
      </c>
      <c r="CM245">
        <v>-2.0999999999999999E-3</v>
      </c>
      <c r="CN245">
        <v>5.8400000000000001E-2</v>
      </c>
      <c r="CU245">
        <v>1.4500000000000001E-2</v>
      </c>
      <c r="CY245">
        <v>2.8236363636363629E-2</v>
      </c>
      <c r="CZ245">
        <v>8.5363636363636353E-3</v>
      </c>
    </row>
    <row r="246" spans="1:104" x14ac:dyDescent="0.25">
      <c r="A246" t="s">
        <v>245</v>
      </c>
      <c r="B246">
        <v>2E-3</v>
      </c>
      <c r="C246">
        <v>-2.1499999999999998E-2</v>
      </c>
      <c r="F246">
        <v>1.67E-2</v>
      </c>
      <c r="J246">
        <v>2.7300000000000001E-2</v>
      </c>
      <c r="M246">
        <v>1.8200000000000001E-2</v>
      </c>
      <c r="N246">
        <v>2.0299999999999999E-2</v>
      </c>
      <c r="O246">
        <v>1.0500000000000001E-2</v>
      </c>
      <c r="Z246">
        <v>4.7999999999999996E-3</v>
      </c>
      <c r="AB246">
        <v>5.8299999999999998E-2</v>
      </c>
      <c r="AG246">
        <v>-5.1999999999999998E-3</v>
      </c>
      <c r="AI246">
        <v>-1.9E-3</v>
      </c>
      <c r="AO246">
        <v>-1.0500000000000001E-2</v>
      </c>
      <c r="AQ246">
        <v>9.1999999999999998E-3</v>
      </c>
      <c r="AT246">
        <v>-2.3800000000000002E-2</v>
      </c>
      <c r="AU246">
        <v>-9.8100000000000007E-2</v>
      </c>
      <c r="AW246">
        <v>-3.4200000000000001E-2</v>
      </c>
      <c r="AX246">
        <v>4.2700000000000002E-2</v>
      </c>
      <c r="AY246">
        <v>-5.6899999999999999E-2</v>
      </c>
      <c r="AZ246">
        <v>-2.64E-2</v>
      </c>
      <c r="BC246">
        <v>2.4799999999999999E-2</v>
      </c>
      <c r="BD246">
        <v>5.5999999999999999E-3</v>
      </c>
      <c r="BI246">
        <v>-2.1299999999999999E-2</v>
      </c>
      <c r="BJ246">
        <v>3.3300000000000003E-2</v>
      </c>
      <c r="BL246">
        <v>-1.8700000000000001E-2</v>
      </c>
      <c r="BQ246">
        <v>-4.4999999999999997E-3</v>
      </c>
      <c r="BW246">
        <v>-8.0999999999999996E-3</v>
      </c>
      <c r="BX246">
        <v>1.49E-2</v>
      </c>
      <c r="CG246">
        <v>-6.8999999999999999E-3</v>
      </c>
      <c r="CJ246">
        <v>-2.9999999999999997E-4</v>
      </c>
      <c r="CK246">
        <v>1.2699999999999999E-2</v>
      </c>
      <c r="CL246">
        <v>1.2999999999999999E-3</v>
      </c>
      <c r="CM246">
        <v>-3.5900000000000001E-2</v>
      </c>
      <c r="CN246">
        <v>-3.6999999999999998E-2</v>
      </c>
      <c r="CU246">
        <v>-4.2200000000000001E-2</v>
      </c>
      <c r="CY246">
        <v>-1.2772727272727269E-3</v>
      </c>
      <c r="CZ246">
        <v>-1.1336363636363639E-2</v>
      </c>
    </row>
    <row r="247" spans="1:104" x14ac:dyDescent="0.25">
      <c r="A247" t="s">
        <v>246</v>
      </c>
      <c r="B247">
        <v>2.3999999999999998E-3</v>
      </c>
      <c r="C247">
        <v>0.13819999999999999</v>
      </c>
      <c r="F247">
        <v>3.4799999999999998E-2</v>
      </c>
      <c r="J247">
        <v>2.53E-2</v>
      </c>
      <c r="M247">
        <v>9.1499999999999998E-2</v>
      </c>
      <c r="N247">
        <v>5.8999999999999997E-2</v>
      </c>
      <c r="O247">
        <v>8.8999999999999996E-2</v>
      </c>
      <c r="Z247">
        <v>8.4599999999999995E-2</v>
      </c>
      <c r="AB247">
        <v>6.3399999999999998E-2</v>
      </c>
      <c r="AG247">
        <v>3.78E-2</v>
      </c>
      <c r="AI247">
        <v>0.1166</v>
      </c>
      <c r="AO247">
        <v>8.1000000000000003E-2</v>
      </c>
      <c r="AQ247">
        <v>8.6699999999999999E-2</v>
      </c>
      <c r="AT247">
        <v>0.12280000000000001</v>
      </c>
      <c r="AU247">
        <v>1E-3</v>
      </c>
      <c r="AW247">
        <v>8.3000000000000004E-2</v>
      </c>
      <c r="AY247">
        <v>3.1600000000000003E-2</v>
      </c>
      <c r="AZ247">
        <v>9.5799999999999996E-2</v>
      </c>
      <c r="BC247">
        <v>7.1400000000000005E-2</v>
      </c>
      <c r="BD247">
        <v>7.8600000000000003E-2</v>
      </c>
      <c r="BI247">
        <v>2.7199999999999998E-2</v>
      </c>
      <c r="BJ247">
        <v>0.106</v>
      </c>
      <c r="BL247">
        <v>-8.0000000000000004E-4</v>
      </c>
      <c r="BQ247">
        <v>-3.3599999999999998E-2</v>
      </c>
      <c r="BW247">
        <v>5.67E-2</v>
      </c>
      <c r="BX247">
        <v>8.1000000000000003E-2</v>
      </c>
      <c r="CG247">
        <v>5.4899999999999997E-2</v>
      </c>
      <c r="CI247">
        <v>2.1600000000000001E-2</v>
      </c>
      <c r="CJ247">
        <v>-8.8000000000000005E-3</v>
      </c>
      <c r="CK247">
        <v>2.6599999999999999E-2</v>
      </c>
      <c r="CL247">
        <v>-2.7799999999999998E-2</v>
      </c>
      <c r="CM247">
        <v>5.1799999999999999E-2</v>
      </c>
      <c r="CN247">
        <v>-6.0400000000000002E-2</v>
      </c>
      <c r="CU247">
        <v>3.8199999999999998E-2</v>
      </c>
      <c r="CY247">
        <v>7.2633333333333341E-2</v>
      </c>
      <c r="CZ247">
        <v>1.6616666666666668E-2</v>
      </c>
    </row>
    <row r="248" spans="1:104" x14ac:dyDescent="0.25">
      <c r="A248" t="s">
        <v>247</v>
      </c>
      <c r="B248">
        <v>2.3E-3</v>
      </c>
      <c r="C248">
        <v>-2.8400000000000002E-2</v>
      </c>
      <c r="F248">
        <v>2.2100000000000002E-2</v>
      </c>
      <c r="J248">
        <v>5.2900000000000003E-2</v>
      </c>
      <c r="M248">
        <v>4.8399999999999999E-2</v>
      </c>
      <c r="N248">
        <v>3.4099999999999998E-2</v>
      </c>
      <c r="O248">
        <v>-2.86E-2</v>
      </c>
      <c r="Z248">
        <v>5.5999999999999999E-3</v>
      </c>
      <c r="AB248">
        <v>6.9900000000000004E-2</v>
      </c>
      <c r="AG248">
        <v>2.5000000000000001E-2</v>
      </c>
      <c r="AI248">
        <v>4.3400000000000001E-2</v>
      </c>
      <c r="AO248">
        <v>-4.9099999999999998E-2</v>
      </c>
      <c r="AQ248">
        <v>3.5999999999999997E-2</v>
      </c>
      <c r="AT248">
        <v>1.3599999999999999E-2</v>
      </c>
      <c r="AU248">
        <v>5.8099999999999999E-2</v>
      </c>
      <c r="AW248">
        <v>4.7E-2</v>
      </c>
      <c r="AY248">
        <v>-1.04E-2</v>
      </c>
      <c r="AZ248">
        <v>5.21E-2</v>
      </c>
      <c r="BC248">
        <v>2.5499999999999998E-2</v>
      </c>
      <c r="BD248">
        <v>2.4799999999999999E-2</v>
      </c>
      <c r="BI248">
        <v>2.5600000000000001E-2</v>
      </c>
      <c r="BJ248">
        <v>5.4300000000000001E-2</v>
      </c>
      <c r="BL248">
        <v>-1.78E-2</v>
      </c>
      <c r="BQ248">
        <v>-7.1599999999999997E-2</v>
      </c>
      <c r="BW248">
        <v>-2.64E-2</v>
      </c>
      <c r="BX248">
        <v>-2.5700000000000001E-2</v>
      </c>
      <c r="CG248">
        <v>-6.0299999999999999E-2</v>
      </c>
      <c r="CI248">
        <v>1.6799999999999999E-2</v>
      </c>
      <c r="CJ248">
        <v>8.5000000000000006E-3</v>
      </c>
      <c r="CK248">
        <v>2.7699999999999999E-2</v>
      </c>
      <c r="CL248">
        <v>-2.7E-2</v>
      </c>
      <c r="CM248">
        <v>-2.07E-2</v>
      </c>
      <c r="CN248">
        <v>-5.8799999999999998E-2</v>
      </c>
      <c r="CU248">
        <v>-3.3399999999999999E-2</v>
      </c>
      <c r="CY248">
        <v>2.4852380952380949E-2</v>
      </c>
      <c r="CZ248">
        <v>-2.4058333333333331E-2</v>
      </c>
    </row>
    <row r="249" spans="1:104" x14ac:dyDescent="0.25">
      <c r="A249" t="s">
        <v>248</v>
      </c>
      <c r="B249">
        <v>2.2000000000000001E-3</v>
      </c>
      <c r="C249">
        <v>5.7099999999999998E-2</v>
      </c>
      <c r="F249">
        <v>2.5399999999999999E-2</v>
      </c>
      <c r="J249">
        <v>-1.2800000000000001E-2</v>
      </c>
      <c r="M249">
        <v>2.8799999999999999E-2</v>
      </c>
      <c r="N249">
        <v>5.0099999999999999E-2</v>
      </c>
      <c r="Z249">
        <v>7.3999999999999996E-2</v>
      </c>
      <c r="AB249">
        <v>7.4000000000000003E-3</v>
      </c>
      <c r="AG249">
        <v>4.7800000000000002E-2</v>
      </c>
      <c r="AI249">
        <v>-9.4000000000000004E-3</v>
      </c>
      <c r="AO249">
        <v>-1.3100000000000001E-2</v>
      </c>
      <c r="AQ249">
        <v>1.84E-2</v>
      </c>
      <c r="AT249">
        <v>6.5000000000000002E-2</v>
      </c>
      <c r="AU249">
        <v>0.16400000000000001</v>
      </c>
      <c r="AW249">
        <v>5.2900000000000003E-2</v>
      </c>
      <c r="AY249">
        <v>2.0299999999999999E-2</v>
      </c>
      <c r="AZ249">
        <v>2.6700000000000002E-2</v>
      </c>
      <c r="BC249">
        <v>2.8400000000000002E-2</v>
      </c>
      <c r="BD249">
        <v>2.3099999999999999E-2</v>
      </c>
      <c r="BI249">
        <v>-1.06E-2</v>
      </c>
      <c r="BJ249">
        <v>0.10829999999999999</v>
      </c>
      <c r="BL249">
        <v>-1.9199999999999998E-2</v>
      </c>
      <c r="BQ249">
        <v>9.7999999999999997E-3</v>
      </c>
      <c r="BW249">
        <v>5.5E-2</v>
      </c>
      <c r="BX249">
        <v>3.9899999999999998E-2</v>
      </c>
      <c r="CG249">
        <v>-1.5599999999999999E-2</v>
      </c>
      <c r="CI249">
        <v>2.5399999999999999E-2</v>
      </c>
      <c r="CJ249">
        <v>2.53E-2</v>
      </c>
      <c r="CK249">
        <v>-1.26E-2</v>
      </c>
      <c r="CL249">
        <v>-6.9999999999999999E-4</v>
      </c>
      <c r="CM249">
        <v>4.5400000000000003E-2</v>
      </c>
      <c r="CN249">
        <v>-0.1051</v>
      </c>
      <c r="CU249">
        <v>1.3299999999999999E-2</v>
      </c>
      <c r="CY249">
        <v>3.7589999999999998E-2</v>
      </c>
      <c r="CZ249">
        <v>5.0749999999999988E-3</v>
      </c>
    </row>
    <row r="250" spans="1:104" x14ac:dyDescent="0.25">
      <c r="A250" t="s">
        <v>249</v>
      </c>
      <c r="B250">
        <v>3.2000000000000002E-3</v>
      </c>
      <c r="C250">
        <v>1.54E-2</v>
      </c>
      <c r="F250">
        <v>3.2399999999999998E-2</v>
      </c>
      <c r="J250">
        <v>-3.3700000000000001E-2</v>
      </c>
      <c r="M250">
        <v>1.38E-2</v>
      </c>
      <c r="N250">
        <v>-1.6400000000000001E-2</v>
      </c>
      <c r="Z250">
        <v>0</v>
      </c>
      <c r="AB250">
        <v>-3.1699999999999999E-2</v>
      </c>
      <c r="AG250">
        <v>3.4599999999999999E-2</v>
      </c>
      <c r="AO250">
        <v>-5.5E-2</v>
      </c>
      <c r="AQ250">
        <v>-3.5499999999999997E-2</v>
      </c>
      <c r="AT250">
        <v>-6.54E-2</v>
      </c>
      <c r="AU250">
        <v>7.5999999999999998E-2</v>
      </c>
      <c r="AW250">
        <v>2.1299999999999999E-2</v>
      </c>
      <c r="AY250">
        <v>2.87E-2</v>
      </c>
      <c r="AZ250">
        <v>4.3999999999999997E-2</v>
      </c>
      <c r="BC250">
        <v>-3.2399999999999998E-2</v>
      </c>
      <c r="BD250">
        <v>-2.5000000000000001E-3</v>
      </c>
      <c r="BI250">
        <v>1.34E-2</v>
      </c>
      <c r="BJ250">
        <v>1.4E-2</v>
      </c>
      <c r="BL250">
        <v>-1.5100000000000001E-2</v>
      </c>
      <c r="BQ250">
        <v>4.9299999999999997E-2</v>
      </c>
      <c r="BW250">
        <v>3.0999999999999999E-3</v>
      </c>
      <c r="BX250">
        <v>2.87E-2</v>
      </c>
      <c r="CG250">
        <v>1.2999999999999999E-3</v>
      </c>
      <c r="CI250">
        <v>1.7299999999999999E-2</v>
      </c>
      <c r="CJ250">
        <v>-3.56E-2</v>
      </c>
      <c r="CK250">
        <v>2.76E-2</v>
      </c>
      <c r="CL250">
        <v>-4.1399999999999999E-2</v>
      </c>
      <c r="CM250">
        <v>2.6800000000000001E-2</v>
      </c>
      <c r="CN250">
        <v>8.1900000000000001E-2</v>
      </c>
      <c r="CU250">
        <v>-1.3100000000000001E-2</v>
      </c>
      <c r="CY250">
        <v>1.105263157894737E-3</v>
      </c>
      <c r="CZ250">
        <v>1.09E-2</v>
      </c>
    </row>
    <row r="251" spans="1:104" x14ac:dyDescent="0.25">
      <c r="A251" t="s">
        <v>250</v>
      </c>
      <c r="B251">
        <v>2.7000000000000001E-3</v>
      </c>
      <c r="C251">
        <v>1.6000000000000001E-3</v>
      </c>
      <c r="F251">
        <v>2.7E-2</v>
      </c>
      <c r="J251">
        <v>7.5800000000000006E-2</v>
      </c>
      <c r="M251">
        <v>2.4299999999999999E-2</v>
      </c>
      <c r="N251">
        <v>2.3900000000000001E-2</v>
      </c>
      <c r="Z251">
        <v>1.84E-2</v>
      </c>
      <c r="AB251">
        <v>1.6299999999999999E-2</v>
      </c>
      <c r="AG251">
        <v>1.46E-2</v>
      </c>
      <c r="AO251">
        <v>5.3800000000000001E-2</v>
      </c>
      <c r="AQ251">
        <v>-1.5E-3</v>
      </c>
      <c r="AT251">
        <v>1.46E-2</v>
      </c>
      <c r="AU251">
        <v>0.114</v>
      </c>
      <c r="AW251">
        <v>1.46E-2</v>
      </c>
      <c r="AY251">
        <v>4.2200000000000001E-2</v>
      </c>
      <c r="AZ251">
        <v>4.8800000000000003E-2</v>
      </c>
      <c r="BC251">
        <v>4.3099999999999999E-2</v>
      </c>
      <c r="BD251">
        <v>5.6000000000000001E-2</v>
      </c>
      <c r="BI251">
        <v>-2.3E-3</v>
      </c>
      <c r="BJ251">
        <v>2.3099999999999999E-2</v>
      </c>
      <c r="BL251">
        <v>-5.1299999999999998E-2</v>
      </c>
      <c r="BQ251">
        <v>0.03</v>
      </c>
      <c r="BW251">
        <v>-4.24E-2</v>
      </c>
      <c r="BX251">
        <v>8.9999999999999993E-3</v>
      </c>
      <c r="CG251">
        <v>-3.6299999999999999E-2</v>
      </c>
      <c r="CI251">
        <v>-5.0000000000000001E-3</v>
      </c>
      <c r="CJ251">
        <v>1.12E-2</v>
      </c>
      <c r="CK251">
        <v>1.66E-2</v>
      </c>
      <c r="CL251">
        <v>-5.4399999999999997E-2</v>
      </c>
      <c r="CM251">
        <v>1.21E-2</v>
      </c>
      <c r="CN251">
        <v>4.4999999999999997E-3</v>
      </c>
      <c r="CU251">
        <v>3.6600000000000001E-2</v>
      </c>
      <c r="CY251">
        <v>3.2015789473684213E-2</v>
      </c>
      <c r="CZ251">
        <v>-5.7833333333333339E-3</v>
      </c>
    </row>
    <row r="252" spans="1:104" x14ac:dyDescent="0.25">
      <c r="A252" t="s">
        <v>251</v>
      </c>
      <c r="B252">
        <v>2E-3</v>
      </c>
      <c r="C252">
        <v>3.56E-2</v>
      </c>
      <c r="F252">
        <v>1.67E-2</v>
      </c>
      <c r="J252">
        <v>3.5999999999999997E-2</v>
      </c>
      <c r="M252">
        <v>-1.7899999999999999E-2</v>
      </c>
      <c r="N252">
        <v>-1.15E-2</v>
      </c>
      <c r="Z252">
        <v>6.7000000000000002E-3</v>
      </c>
      <c r="AB252">
        <v>1.6400000000000001E-2</v>
      </c>
      <c r="AG252">
        <v>3.0999999999999999E-3</v>
      </c>
      <c r="AO252">
        <v>8.0699999999999994E-2</v>
      </c>
      <c r="AQ252">
        <v>-3.0000000000000001E-3</v>
      </c>
      <c r="AT252">
        <v>-8.6E-3</v>
      </c>
      <c r="AU252">
        <v>2.9100000000000001E-2</v>
      </c>
      <c r="AW252">
        <v>5.2600000000000001E-2</v>
      </c>
      <c r="AY252">
        <v>4.9799999999999997E-2</v>
      </c>
      <c r="AZ252">
        <v>-5.4999999999999997E-3</v>
      </c>
      <c r="BC252">
        <v>6.0000000000000001E-3</v>
      </c>
      <c r="BD252">
        <v>-3.4799999999999998E-2</v>
      </c>
      <c r="BI252">
        <v>-7.4000000000000003E-3</v>
      </c>
      <c r="BJ252">
        <v>-1.3599999999999999E-2</v>
      </c>
      <c r="BL252">
        <v>1.8700000000000001E-2</v>
      </c>
      <c r="BQ252">
        <v>8.9999999999999993E-3</v>
      </c>
      <c r="BW252">
        <v>-7.5800000000000006E-2</v>
      </c>
      <c r="BX252">
        <v>-6.6E-3</v>
      </c>
      <c r="CG252">
        <v>-1.6400000000000001E-2</v>
      </c>
      <c r="CI252">
        <v>-1.1299999999999999E-2</v>
      </c>
      <c r="CJ252">
        <v>4.6600000000000003E-2</v>
      </c>
      <c r="CK252">
        <v>1.9599999999999999E-2</v>
      </c>
      <c r="CL252">
        <v>7.1000000000000004E-3</v>
      </c>
      <c r="CM252">
        <v>2.0299999999999999E-2</v>
      </c>
      <c r="CN252">
        <v>-3.0800000000000001E-2</v>
      </c>
      <c r="CU252">
        <v>2.8000000000000001E-2</v>
      </c>
      <c r="CY252">
        <v>1.2126315789473679E-2</v>
      </c>
      <c r="CZ252">
        <v>6.9999999999999804E-4</v>
      </c>
    </row>
    <row r="253" spans="1:104" x14ac:dyDescent="0.25">
      <c r="A253" t="s">
        <v>252</v>
      </c>
      <c r="B253">
        <v>2.8999999999999998E-3</v>
      </c>
      <c r="C253">
        <v>8.6300000000000002E-2</v>
      </c>
      <c r="F253">
        <v>1E-4</v>
      </c>
      <c r="J253">
        <v>6.6299999999999998E-2</v>
      </c>
      <c r="M253">
        <v>2.01E-2</v>
      </c>
      <c r="N253">
        <v>-3.2199999999999999E-2</v>
      </c>
      <c r="Z253">
        <v>1.5E-3</v>
      </c>
      <c r="AB253">
        <v>-4.7999999999999996E-3</v>
      </c>
      <c r="AG253">
        <v>1.6899999999999998E-2</v>
      </c>
      <c r="AO253">
        <v>-3.0000000000000001E-3</v>
      </c>
      <c r="AQ253">
        <v>4.5999999999999999E-3</v>
      </c>
      <c r="AT253">
        <v>-2.1000000000000001E-2</v>
      </c>
      <c r="AU253">
        <v>3.1E-2</v>
      </c>
      <c r="AW253">
        <v>1.37E-2</v>
      </c>
      <c r="AY253">
        <v>4.5400000000000003E-2</v>
      </c>
      <c r="AZ253">
        <v>-5.9900000000000002E-2</v>
      </c>
      <c r="BC253">
        <v>-2.8799999999999999E-2</v>
      </c>
      <c r="BD253">
        <v>-2.9899999999999999E-2</v>
      </c>
      <c r="BI253">
        <v>-3.3300000000000003E-2</v>
      </c>
      <c r="BJ253">
        <v>4.1000000000000003E-3</v>
      </c>
      <c r="BL253">
        <v>1.9E-3</v>
      </c>
      <c r="BQ253">
        <v>2.7799999999999998E-2</v>
      </c>
      <c r="BW253">
        <v>-8.5000000000000006E-3</v>
      </c>
      <c r="BX253">
        <v>-1.83E-2</v>
      </c>
      <c r="CG253">
        <v>-8.6E-3</v>
      </c>
      <c r="CI253">
        <v>-1.49E-2</v>
      </c>
      <c r="CJ253">
        <v>2.18E-2</v>
      </c>
      <c r="CK253">
        <v>3.32E-2</v>
      </c>
      <c r="CL253">
        <v>-4.1500000000000002E-2</v>
      </c>
      <c r="CM253">
        <v>-5.4000000000000003E-3</v>
      </c>
      <c r="CN253">
        <v>2.4199999999999999E-2</v>
      </c>
      <c r="CU253">
        <v>-1.0200000000000001E-2</v>
      </c>
      <c r="CY253">
        <v>4.0578947368421058E-3</v>
      </c>
      <c r="CZ253">
        <v>1.2499999999999919E-4</v>
      </c>
    </row>
    <row r="254" spans="1:104" x14ac:dyDescent="0.25">
      <c r="A254" t="s">
        <v>253</v>
      </c>
      <c r="B254">
        <v>3.3999999999999998E-3</v>
      </c>
      <c r="C254">
        <v>1.67E-2</v>
      </c>
      <c r="F254">
        <v>1.6899999999999998E-2</v>
      </c>
      <c r="J254">
        <v>1.38E-2</v>
      </c>
      <c r="M254">
        <v>6.2E-2</v>
      </c>
      <c r="N254">
        <v>2.0199999999999999E-2</v>
      </c>
      <c r="Z254">
        <v>1.7899999999999999E-2</v>
      </c>
      <c r="AB254">
        <v>4.7699999999999999E-2</v>
      </c>
      <c r="AG254">
        <v>4.7899999999999998E-2</v>
      </c>
      <c r="AO254">
        <v>4.5400000000000003E-2</v>
      </c>
      <c r="AQ254">
        <v>6.3799999999999996E-2</v>
      </c>
      <c r="AT254">
        <v>3.5299999999999998E-2</v>
      </c>
      <c r="AU254">
        <v>-3.0300000000000001E-2</v>
      </c>
      <c r="AW254">
        <v>7.9000000000000008E-3</v>
      </c>
      <c r="AY254">
        <v>7.7999999999999996E-3</v>
      </c>
      <c r="AZ254">
        <v>5.67E-2</v>
      </c>
      <c r="BC254">
        <v>4.3099999999999999E-2</v>
      </c>
      <c r="BD254">
        <v>5.2600000000000001E-2</v>
      </c>
      <c r="BI254">
        <v>6.1899999999999997E-2</v>
      </c>
      <c r="BJ254">
        <v>1.9E-3</v>
      </c>
      <c r="BL254">
        <v>-4.6100000000000002E-2</v>
      </c>
      <c r="BQ254">
        <v>5.0000000000000001E-3</v>
      </c>
      <c r="BW254">
        <v>3.3099999999999997E-2</v>
      </c>
      <c r="BX254">
        <v>-3.9399999999999998E-2</v>
      </c>
      <c r="CG254">
        <v>-8.3999999999999995E-3</v>
      </c>
      <c r="CI254">
        <v>-0.03</v>
      </c>
      <c r="CJ254">
        <v>5.5999999999999999E-3</v>
      </c>
      <c r="CK254">
        <v>1.26E-2</v>
      </c>
      <c r="CL254">
        <v>-3.6700000000000003E-2</v>
      </c>
      <c r="CM254">
        <v>5.7200000000000001E-2</v>
      </c>
      <c r="CN254">
        <v>1.84E-2</v>
      </c>
      <c r="CU254">
        <v>3.7000000000000002E-3</v>
      </c>
      <c r="CY254">
        <v>3.1010526315789461E-2</v>
      </c>
      <c r="CZ254">
        <v>-2.0833333333333359E-3</v>
      </c>
    </row>
    <row r="255" spans="1:104" x14ac:dyDescent="0.25">
      <c r="A255" t="s">
        <v>254</v>
      </c>
      <c r="B255">
        <v>2.8999999999999998E-3</v>
      </c>
      <c r="C255">
        <v>3.3999999999999998E-3</v>
      </c>
      <c r="F255">
        <v>-1.4E-3</v>
      </c>
      <c r="J255">
        <v>7.4999999999999997E-3</v>
      </c>
      <c r="M255">
        <v>3.3999999999999998E-3</v>
      </c>
      <c r="N255">
        <v>1.7600000000000001E-2</v>
      </c>
      <c r="Z255">
        <v>3.8300000000000001E-2</v>
      </c>
      <c r="AB255">
        <v>5.9999999999999995E-4</v>
      </c>
      <c r="AG255">
        <v>-2.2000000000000001E-3</v>
      </c>
      <c r="AO255">
        <v>2.75E-2</v>
      </c>
      <c r="AQ255">
        <v>4.2099999999999999E-2</v>
      </c>
      <c r="AT255">
        <v>5.5599999999999997E-2</v>
      </c>
      <c r="AU255">
        <v>5.9700000000000003E-2</v>
      </c>
      <c r="AW255">
        <v>1.2500000000000001E-2</v>
      </c>
      <c r="AY255">
        <v>7.3000000000000001E-3</v>
      </c>
      <c r="AZ255">
        <v>1.17E-2</v>
      </c>
      <c r="BC255">
        <v>1.0800000000000001E-2</v>
      </c>
      <c r="BD255">
        <v>1.1299999999999999E-2</v>
      </c>
      <c r="BI255">
        <v>-1.84E-2</v>
      </c>
      <c r="BJ255">
        <v>3.5700000000000003E-2</v>
      </c>
      <c r="BL255">
        <v>-1.46E-2</v>
      </c>
      <c r="BQ255">
        <v>-5.4199999999999998E-2</v>
      </c>
      <c r="BW255">
        <v>6.8999999999999999E-3</v>
      </c>
      <c r="BX255">
        <v>1.83E-2</v>
      </c>
      <c r="CG255">
        <v>6.8000000000000005E-2</v>
      </c>
      <c r="CI255">
        <v>2.7699999999999999E-2</v>
      </c>
      <c r="CJ255">
        <v>2.4799999999999999E-2</v>
      </c>
      <c r="CK255">
        <v>-2.1499999999999998E-2</v>
      </c>
      <c r="CL255">
        <v>-4.02E-2</v>
      </c>
      <c r="CM255">
        <v>1.8800000000000001E-2</v>
      </c>
      <c r="CN255">
        <v>0.04</v>
      </c>
      <c r="CU255">
        <v>1.47E-2</v>
      </c>
      <c r="CY255">
        <v>1.7000000000000001E-2</v>
      </c>
      <c r="CZ255">
        <v>7.3916666666666679E-3</v>
      </c>
    </row>
    <row r="256" spans="1:104" x14ac:dyDescent="0.25">
      <c r="A256" t="s">
        <v>255</v>
      </c>
      <c r="B256">
        <v>1.9E-3</v>
      </c>
      <c r="C256">
        <v>4.0500000000000001E-2</v>
      </c>
      <c r="F256">
        <v>5.7999999999999996E-3</v>
      </c>
      <c r="J256">
        <v>1.8200000000000001E-2</v>
      </c>
      <c r="M256">
        <v>1.55E-2</v>
      </c>
      <c r="N256">
        <v>1.06E-2</v>
      </c>
      <c r="Z256">
        <v>3.1300000000000001E-2</v>
      </c>
      <c r="AB256">
        <v>-5.7299999999999997E-2</v>
      </c>
      <c r="AG256">
        <v>1.7600000000000001E-2</v>
      </c>
      <c r="AO256">
        <v>7.4999999999999997E-2</v>
      </c>
      <c r="AQ256">
        <v>3.4200000000000001E-2</v>
      </c>
      <c r="AU256">
        <v>2.7000000000000001E-3</v>
      </c>
      <c r="AW256">
        <v>2.3400000000000001E-2</v>
      </c>
      <c r="AY256">
        <v>4.5999999999999999E-3</v>
      </c>
      <c r="AZ256">
        <v>4.1000000000000003E-3</v>
      </c>
      <c r="BC256">
        <v>-4.1700000000000001E-2</v>
      </c>
      <c r="BD256">
        <v>-3.5799999999999998E-2</v>
      </c>
      <c r="BI256">
        <v>3.0999999999999999E-3</v>
      </c>
      <c r="BJ256">
        <v>-2.23E-2</v>
      </c>
      <c r="BL256">
        <v>2.0799999999999999E-2</v>
      </c>
      <c r="BQ256">
        <v>-5.4100000000000002E-2</v>
      </c>
      <c r="BW256">
        <v>1.6400000000000001E-2</v>
      </c>
      <c r="BX256">
        <v>5.16E-2</v>
      </c>
      <c r="CG256">
        <v>1.5699999999999999E-2</v>
      </c>
      <c r="CI256">
        <v>8.0000000000000004E-4</v>
      </c>
      <c r="CJ256">
        <v>1.77E-2</v>
      </c>
      <c r="CK256">
        <v>1.44E-2</v>
      </c>
      <c r="CL256">
        <v>-1.8E-3</v>
      </c>
      <c r="CM256">
        <v>2.3599999999999999E-2</v>
      </c>
      <c r="CN256">
        <v>5.9900000000000002E-2</v>
      </c>
      <c r="CU256">
        <v>2.4899999999999999E-2</v>
      </c>
      <c r="CY256">
        <v>7.1944444444444443E-3</v>
      </c>
      <c r="CZ256">
        <v>1.5824999999999999E-2</v>
      </c>
    </row>
    <row r="257" spans="1:104" x14ac:dyDescent="0.25">
      <c r="A257" t="s">
        <v>256</v>
      </c>
      <c r="B257">
        <v>2.3E-3</v>
      </c>
      <c r="C257">
        <v>3.8300000000000001E-2</v>
      </c>
      <c r="F257">
        <v>-6.8999999999999999E-3</v>
      </c>
      <c r="J257">
        <v>-4.4000000000000003E-3</v>
      </c>
      <c r="M257">
        <v>4.1999999999999997E-3</v>
      </c>
      <c r="N257">
        <v>5.3100000000000001E-2</v>
      </c>
      <c r="Z257">
        <v>3.4700000000000002E-2</v>
      </c>
      <c r="AB257">
        <v>1.8499999999999999E-2</v>
      </c>
      <c r="AG257">
        <v>-1.5100000000000001E-2</v>
      </c>
      <c r="AO257">
        <v>-3.3599999999999998E-2</v>
      </c>
      <c r="AQ257">
        <v>1.18E-2</v>
      </c>
      <c r="AU257">
        <v>4.0800000000000003E-2</v>
      </c>
      <c r="AW257">
        <v>2.0000000000000001E-4</v>
      </c>
      <c r="AY257">
        <v>-7.2499999999999995E-2</v>
      </c>
      <c r="AZ257">
        <v>-2.6800000000000001E-2</v>
      </c>
      <c r="BC257">
        <v>-3.5400000000000001E-2</v>
      </c>
      <c r="BD257">
        <v>1.0800000000000001E-2</v>
      </c>
      <c r="BI257">
        <v>-3.44E-2</v>
      </c>
      <c r="BJ257">
        <v>4.7000000000000002E-3</v>
      </c>
      <c r="BL257">
        <v>-1.72E-2</v>
      </c>
      <c r="BN257">
        <v>-6.8999999999999999E-3</v>
      </c>
      <c r="BQ257">
        <v>-1.1000000000000001E-3</v>
      </c>
      <c r="BW257">
        <v>3.3999999999999998E-3</v>
      </c>
      <c r="BX257">
        <v>-2.98E-2</v>
      </c>
      <c r="CG257">
        <v>1.5800000000000002E-2</v>
      </c>
      <c r="CI257">
        <v>-2.8299999999999999E-2</v>
      </c>
      <c r="CJ257">
        <v>2.58E-2</v>
      </c>
      <c r="CK257">
        <v>-1.95E-2</v>
      </c>
      <c r="CL257">
        <v>3.5299999999999998E-2</v>
      </c>
      <c r="CM257">
        <v>-1.0999999999999999E-2</v>
      </c>
      <c r="CN257">
        <v>-8.6999999999999994E-3</v>
      </c>
      <c r="CU257">
        <v>1.1999999999999999E-3</v>
      </c>
      <c r="CY257">
        <v>-6.666666666666661E-4</v>
      </c>
      <c r="CZ257">
        <v>-3.1538461538461529E-3</v>
      </c>
    </row>
    <row r="258" spans="1:104" x14ac:dyDescent="0.25">
      <c r="A258" t="s">
        <v>257</v>
      </c>
      <c r="B258">
        <v>3.0000000000000001E-3</v>
      </c>
      <c r="C258">
        <v>4.3E-3</v>
      </c>
      <c r="F258">
        <v>2.7900000000000001E-2</v>
      </c>
      <c r="J258">
        <v>-1.9199999999999998E-2</v>
      </c>
      <c r="M258">
        <v>2E-3</v>
      </c>
      <c r="N258">
        <v>2.07E-2</v>
      </c>
      <c r="Z258">
        <v>1.9199999999999998E-2</v>
      </c>
      <c r="AB258">
        <v>-2.1100000000000001E-2</v>
      </c>
      <c r="AG258">
        <v>1.0999999999999999E-2</v>
      </c>
      <c r="AO258">
        <v>-7.4000000000000003E-3</v>
      </c>
      <c r="AQ258">
        <v>7.7000000000000002E-3</v>
      </c>
      <c r="AU258">
        <v>7.3000000000000001E-3</v>
      </c>
      <c r="AW258">
        <v>9.4000000000000004E-3</v>
      </c>
      <c r="AY258">
        <v>-3.6499999999999998E-2</v>
      </c>
      <c r="AZ258">
        <v>3.3500000000000002E-2</v>
      </c>
      <c r="BC258">
        <v>-3.5999999999999999E-3</v>
      </c>
      <c r="BD258">
        <v>1.8599999999999998E-2</v>
      </c>
      <c r="BI258">
        <v>-7.6E-3</v>
      </c>
      <c r="BJ258">
        <v>2.93E-2</v>
      </c>
      <c r="BL258">
        <v>-1.3100000000000001E-2</v>
      </c>
      <c r="BN258">
        <v>3.1899999999999998E-2</v>
      </c>
      <c r="BQ258">
        <v>2.8E-3</v>
      </c>
      <c r="BW258">
        <v>-1.38E-2</v>
      </c>
      <c r="BX258">
        <v>3.7600000000000001E-2</v>
      </c>
      <c r="CG258">
        <v>2.1399999999999999E-2</v>
      </c>
      <c r="CI258">
        <v>-1.4500000000000001E-2</v>
      </c>
      <c r="CJ258">
        <v>-6.8199999999999997E-2</v>
      </c>
      <c r="CK258">
        <v>-2E-3</v>
      </c>
      <c r="CL258">
        <v>6.9699999999999998E-2</v>
      </c>
      <c r="CM258">
        <v>-6.7000000000000002E-3</v>
      </c>
      <c r="CN258">
        <v>-1.8800000000000001E-2</v>
      </c>
      <c r="CU258">
        <v>-1.0999999999999999E-2</v>
      </c>
      <c r="CY258">
        <v>5.3055555555555564E-3</v>
      </c>
      <c r="CZ258">
        <v>1.1769230769230769E-3</v>
      </c>
    </row>
    <row r="259" spans="1:104" x14ac:dyDescent="0.25">
      <c r="A259" t="s">
        <v>258</v>
      </c>
      <c r="B259">
        <v>2.2000000000000001E-3</v>
      </c>
      <c r="C259">
        <v>-8.5000000000000006E-3</v>
      </c>
      <c r="F259">
        <v>-8.3999999999999995E-3</v>
      </c>
      <c r="J259">
        <v>-2.5600000000000001E-2</v>
      </c>
      <c r="M259">
        <v>2.5000000000000001E-2</v>
      </c>
      <c r="N259">
        <v>1.35E-2</v>
      </c>
      <c r="Z259">
        <v>-3.8999999999999998E-3</v>
      </c>
      <c r="AB259">
        <v>-6.7000000000000002E-3</v>
      </c>
      <c r="AG259">
        <v>2.01E-2</v>
      </c>
      <c r="AO259">
        <v>-1.5100000000000001E-2</v>
      </c>
      <c r="AQ259">
        <v>-8.9999999999999993E-3</v>
      </c>
      <c r="AU259">
        <v>1.9800000000000002E-2</v>
      </c>
      <c r="AW259">
        <v>1.4E-3</v>
      </c>
      <c r="AY259">
        <v>-3.2000000000000002E-3</v>
      </c>
      <c r="AZ259">
        <v>1.35E-2</v>
      </c>
      <c r="BC259">
        <v>1.7600000000000001E-2</v>
      </c>
      <c r="BD259">
        <v>8.6E-3</v>
      </c>
      <c r="BI259">
        <v>4.2900000000000001E-2</v>
      </c>
      <c r="BJ259">
        <v>1.21E-2</v>
      </c>
      <c r="BL259">
        <v>3.0999999999999999E-3</v>
      </c>
      <c r="BN259">
        <v>1.3299999999999999E-2</v>
      </c>
      <c r="BQ259">
        <v>4.7199999999999999E-2</v>
      </c>
      <c r="BW259">
        <v>2.5399999999999999E-2</v>
      </c>
      <c r="BX259">
        <v>-1.12E-2</v>
      </c>
      <c r="CG259">
        <v>2.2599999999999999E-2</v>
      </c>
      <c r="CI259">
        <v>-1.7299999999999999E-2</v>
      </c>
      <c r="CJ259">
        <v>-5.2900000000000003E-2</v>
      </c>
      <c r="CK259">
        <v>-1.7500000000000002E-2</v>
      </c>
      <c r="CL259">
        <v>-3.5999999999999997E-2</v>
      </c>
      <c r="CM259">
        <v>2.3400000000000001E-2</v>
      </c>
      <c r="CN259">
        <v>4.02E-2</v>
      </c>
      <c r="CU259">
        <v>-8.0999999999999996E-3</v>
      </c>
      <c r="CY259">
        <v>5.2277777777777774E-3</v>
      </c>
      <c r="CZ259">
        <v>2.4769230769230779E-3</v>
      </c>
    </row>
    <row r="260" spans="1:104" x14ac:dyDescent="0.25">
      <c r="A260" t="s">
        <v>259</v>
      </c>
      <c r="B260">
        <v>2.7000000000000001E-3</v>
      </c>
      <c r="C260">
        <v>-9.2899999999999996E-2</v>
      </c>
      <c r="F260">
        <v>-2.86E-2</v>
      </c>
      <c r="J260">
        <v>1.1599999999999999E-2</v>
      </c>
      <c r="M260">
        <v>-1.11E-2</v>
      </c>
      <c r="N260">
        <v>1.8599999999999998E-2</v>
      </c>
      <c r="Z260">
        <v>2.9999999999999997E-4</v>
      </c>
      <c r="AB260">
        <v>5.7799999999999997E-2</v>
      </c>
      <c r="AG260">
        <v>-1.47E-2</v>
      </c>
      <c r="AO260">
        <v>8.8999999999999999E-3</v>
      </c>
      <c r="AQ260">
        <v>-2.1499999999999998E-2</v>
      </c>
      <c r="AU260">
        <v>6.7999999999999996E-3</v>
      </c>
      <c r="AW260">
        <v>-9.5999999999999992E-3</v>
      </c>
      <c r="AY260">
        <v>2.8999999999999998E-3</v>
      </c>
      <c r="AZ260">
        <v>-7.4999999999999997E-3</v>
      </c>
      <c r="BC260">
        <v>3.3599999999999998E-2</v>
      </c>
      <c r="BD260">
        <v>3.9800000000000002E-2</v>
      </c>
      <c r="BI260">
        <v>1.7500000000000002E-2</v>
      </c>
      <c r="BJ260">
        <v>-2.0899999999999998E-2</v>
      </c>
      <c r="BL260">
        <v>1.2E-2</v>
      </c>
      <c r="BN260">
        <v>-5.7000000000000002E-3</v>
      </c>
      <c r="BQ260">
        <v>4.1300000000000003E-2</v>
      </c>
      <c r="BW260">
        <v>3.9100000000000003E-2</v>
      </c>
      <c r="BX260">
        <v>3.5999999999999999E-3</v>
      </c>
      <c r="CG260">
        <v>-3.8999999999999998E-3</v>
      </c>
      <c r="CI260">
        <v>1E-3</v>
      </c>
      <c r="CJ260">
        <v>3.5099999999999999E-2</v>
      </c>
      <c r="CK260">
        <v>-6.6E-3</v>
      </c>
      <c r="CL260">
        <v>9.2100000000000001E-2</v>
      </c>
      <c r="CM260">
        <v>1.09E-2</v>
      </c>
      <c r="CN260">
        <v>3.3099999999999997E-2</v>
      </c>
      <c r="CU260">
        <v>1.2999999999999999E-3</v>
      </c>
      <c r="CY260">
        <v>-5.0000000000000099E-4</v>
      </c>
      <c r="CZ260">
        <v>1.9484615384615381E-2</v>
      </c>
    </row>
    <row r="261" spans="1:104" x14ac:dyDescent="0.25">
      <c r="A261" t="s">
        <v>260</v>
      </c>
      <c r="B261">
        <v>2.8E-3</v>
      </c>
      <c r="C261">
        <v>-3.2000000000000001E-2</v>
      </c>
      <c r="F261">
        <v>5.8400000000000001E-2</v>
      </c>
      <c r="J261">
        <v>-2.9399999999999999E-2</v>
      </c>
      <c r="M261">
        <v>4.0599999999999997E-2</v>
      </c>
      <c r="N261">
        <v>-2.5999999999999999E-3</v>
      </c>
      <c r="Z261">
        <v>-1.8599999999999998E-2</v>
      </c>
      <c r="AB261">
        <v>5.8299999999999998E-2</v>
      </c>
      <c r="AG261">
        <v>-7.4000000000000003E-3</v>
      </c>
      <c r="AO261">
        <v>0.1149</v>
      </c>
      <c r="AQ261">
        <v>-1.23E-2</v>
      </c>
      <c r="AU261">
        <v>1.78E-2</v>
      </c>
      <c r="AW261">
        <v>-2.0199999999999999E-2</v>
      </c>
      <c r="AY261">
        <v>2.01E-2</v>
      </c>
      <c r="AZ261">
        <v>-5.4899999999999997E-2</v>
      </c>
      <c r="BC261">
        <v>2.75E-2</v>
      </c>
      <c r="BD261">
        <v>-2.6800000000000001E-2</v>
      </c>
      <c r="BI261">
        <v>-8.8999999999999999E-3</v>
      </c>
      <c r="BJ261">
        <v>3.0700000000000002E-2</v>
      </c>
      <c r="BL261">
        <v>-4.2599999999999999E-2</v>
      </c>
      <c r="BN261">
        <v>-1.3100000000000001E-2</v>
      </c>
      <c r="BQ261">
        <v>3.44E-2</v>
      </c>
      <c r="BW261">
        <v>-9.7000000000000003E-3</v>
      </c>
      <c r="BX261">
        <v>2.29E-2</v>
      </c>
      <c r="CG261">
        <v>-1.2E-2</v>
      </c>
      <c r="CI261">
        <v>2.46E-2</v>
      </c>
      <c r="CJ261">
        <v>-5.0299999999999997E-2</v>
      </c>
      <c r="CK261">
        <v>-6.4999999999999997E-3</v>
      </c>
      <c r="CL261">
        <v>-5.11E-2</v>
      </c>
      <c r="CM261">
        <v>-1.12E-2</v>
      </c>
      <c r="CN261">
        <v>9.1999999999999998E-3</v>
      </c>
      <c r="CU261">
        <v>2.5600000000000001E-2</v>
      </c>
      <c r="CY261">
        <v>8.6222222222222221E-3</v>
      </c>
      <c r="CZ261">
        <v>-6.1384615384615388E-3</v>
      </c>
    </row>
    <row r="262" spans="1:104" x14ac:dyDescent="0.25">
      <c r="A262" t="s">
        <v>261</v>
      </c>
      <c r="B262">
        <v>2.0999999999999999E-3</v>
      </c>
      <c r="C262">
        <v>-4.2500000000000003E-2</v>
      </c>
      <c r="F262">
        <v>1.5E-3</v>
      </c>
      <c r="J262">
        <v>-2.1000000000000001E-2</v>
      </c>
      <c r="M262">
        <v>2.52E-2</v>
      </c>
      <c r="N262">
        <v>2.0299999999999999E-2</v>
      </c>
      <c r="Z262">
        <v>9.5999999999999992E-3</v>
      </c>
      <c r="AB262">
        <v>-6.7999999999999996E-3</v>
      </c>
      <c r="AG262">
        <v>2.3400000000000001E-2</v>
      </c>
      <c r="AO262">
        <v>7.1999999999999998E-3</v>
      </c>
      <c r="AQ262">
        <v>3.2000000000000002E-3</v>
      </c>
      <c r="AU262">
        <v>6.9099999999999995E-2</v>
      </c>
      <c r="AW262">
        <v>-2.7099999999999999E-2</v>
      </c>
      <c r="AY262">
        <v>2.69E-2</v>
      </c>
      <c r="AZ262">
        <v>4.9799999999999997E-2</v>
      </c>
      <c r="BC262">
        <v>2.41E-2</v>
      </c>
      <c r="BD262">
        <v>8.3999999999999995E-3</v>
      </c>
      <c r="BI262">
        <v>1.14E-2</v>
      </c>
      <c r="BJ262">
        <v>8.8999999999999999E-3</v>
      </c>
      <c r="BL262">
        <v>1.78E-2</v>
      </c>
      <c r="BN262">
        <v>8.9999999999999993E-3</v>
      </c>
      <c r="BQ262">
        <v>-7.9000000000000008E-3</v>
      </c>
      <c r="BW262">
        <v>-5.1200000000000002E-2</v>
      </c>
      <c r="BX262">
        <v>-1.8599999999999998E-2</v>
      </c>
      <c r="CG262">
        <v>2.7000000000000001E-3</v>
      </c>
      <c r="CI262">
        <v>-7.7999999999999996E-3</v>
      </c>
      <c r="CJ262">
        <v>1.6500000000000001E-2</v>
      </c>
      <c r="CK262">
        <v>-4.5999999999999999E-2</v>
      </c>
      <c r="CL262">
        <v>4.3299999999999998E-2</v>
      </c>
      <c r="CM262">
        <v>-3.1099999999999999E-2</v>
      </c>
      <c r="CN262">
        <v>8.2299999999999998E-2</v>
      </c>
      <c r="CU262">
        <v>7.9000000000000008E-3</v>
      </c>
      <c r="CY262">
        <v>1.0644444444444441E-2</v>
      </c>
      <c r="CZ262">
        <v>1.300000000000001E-3</v>
      </c>
    </row>
    <row r="263" spans="1:104" x14ac:dyDescent="0.25">
      <c r="A263" t="s">
        <v>262</v>
      </c>
      <c r="B263">
        <v>2.5000000000000001E-3</v>
      </c>
      <c r="C263">
        <v>3.7699999999999997E-2</v>
      </c>
      <c r="F263">
        <v>3.0200000000000001E-2</v>
      </c>
      <c r="J263">
        <v>1.4E-2</v>
      </c>
      <c r="M263">
        <v>-1.9800000000000002E-2</v>
      </c>
      <c r="N263">
        <v>1.41E-2</v>
      </c>
      <c r="Z263">
        <v>-5.3E-3</v>
      </c>
      <c r="AB263">
        <v>2.4199999999999999E-2</v>
      </c>
      <c r="AG263">
        <v>1.4999999999999999E-2</v>
      </c>
      <c r="AO263">
        <v>-3.7100000000000001E-2</v>
      </c>
      <c r="AQ263">
        <v>-2.2700000000000001E-2</v>
      </c>
      <c r="AU263">
        <v>-6.1800000000000001E-2</v>
      </c>
      <c r="AY263">
        <v>-5.3600000000000002E-2</v>
      </c>
      <c r="AZ263">
        <v>2.6499999999999999E-2</v>
      </c>
      <c r="BC263">
        <v>8.6999999999999994E-3</v>
      </c>
      <c r="BD263">
        <v>9.1999999999999998E-3</v>
      </c>
      <c r="BI263">
        <v>-2.8E-3</v>
      </c>
      <c r="BJ263">
        <v>-9.4299999999999995E-2</v>
      </c>
      <c r="BL263">
        <v>-2.1600000000000001E-2</v>
      </c>
      <c r="BN263">
        <v>7.0000000000000001E-3</v>
      </c>
      <c r="BQ263">
        <v>-5.4399999999999997E-2</v>
      </c>
      <c r="BW263">
        <v>-4.8999999999999998E-3</v>
      </c>
      <c r="BX263">
        <v>1.18E-2</v>
      </c>
      <c r="CG263">
        <v>3.9899999999999998E-2</v>
      </c>
      <c r="CI263">
        <v>-4.8800000000000003E-2</v>
      </c>
      <c r="CJ263">
        <v>-1.0699999999999999E-2</v>
      </c>
      <c r="CK263">
        <v>2.2499999999999999E-2</v>
      </c>
      <c r="CL263">
        <v>-3.6999999999999998E-2</v>
      </c>
      <c r="CM263">
        <v>-2.1600000000000001E-2</v>
      </c>
      <c r="CN263">
        <v>-9.4999999999999998E-3</v>
      </c>
      <c r="CU263">
        <v>-1.11E-2</v>
      </c>
      <c r="CY263">
        <v>-6.9294117647058836E-3</v>
      </c>
      <c r="CZ263">
        <v>-1.064615384615385E-2</v>
      </c>
    </row>
    <row r="264" spans="1:104" x14ac:dyDescent="0.25">
      <c r="A264" t="s">
        <v>263</v>
      </c>
      <c r="B264">
        <v>1.1000000000000001E-3</v>
      </c>
      <c r="C264">
        <v>-3.0000000000000001E-3</v>
      </c>
      <c r="F264">
        <v>3.8399999999999997E-2</v>
      </c>
      <c r="J264">
        <v>4.1999999999999997E-3</v>
      </c>
      <c r="M264">
        <v>5.6399999999999999E-2</v>
      </c>
      <c r="N264">
        <v>1.6899999999999998E-2</v>
      </c>
      <c r="Z264">
        <v>-4.5100000000000001E-2</v>
      </c>
      <c r="AB264">
        <v>-5.5999999999999999E-3</v>
      </c>
      <c r="AG264">
        <v>2.6499999999999999E-2</v>
      </c>
      <c r="AO264">
        <v>-4.6800000000000001E-2</v>
      </c>
      <c r="AQ264">
        <v>1.83E-2</v>
      </c>
      <c r="AU264">
        <v>-6.93E-2</v>
      </c>
      <c r="AY264">
        <v>2.7199999999999998E-2</v>
      </c>
      <c r="AZ264">
        <v>1.46E-2</v>
      </c>
      <c r="BC264">
        <v>0.06</v>
      </c>
      <c r="BD264">
        <v>2.0500000000000001E-2</v>
      </c>
      <c r="BI264">
        <v>1.0500000000000001E-2</v>
      </c>
      <c r="BJ264">
        <v>-2.3099999999999999E-2</v>
      </c>
      <c r="BL264">
        <v>2.0000000000000001E-4</v>
      </c>
      <c r="BN264">
        <v>-9.7999999999999997E-3</v>
      </c>
      <c r="BQ264">
        <v>2.5700000000000001E-2</v>
      </c>
      <c r="BW264">
        <v>-7.4700000000000003E-2</v>
      </c>
      <c r="BX264">
        <v>-1.04E-2</v>
      </c>
      <c r="CG264">
        <v>3.8100000000000002E-2</v>
      </c>
      <c r="CI264">
        <v>-4.3E-3</v>
      </c>
      <c r="CJ264">
        <v>-3.32E-2</v>
      </c>
      <c r="CK264">
        <v>5.04E-2</v>
      </c>
      <c r="CL264">
        <v>-4.7100000000000003E-2</v>
      </c>
      <c r="CM264">
        <v>3.39E-2</v>
      </c>
      <c r="CN264">
        <v>-3.0499999999999999E-2</v>
      </c>
      <c r="CU264">
        <v>1.3100000000000001E-2</v>
      </c>
      <c r="CY264">
        <v>5.9176470588235284E-3</v>
      </c>
      <c r="CZ264">
        <v>-3.738461538461539E-3</v>
      </c>
    </row>
    <row r="265" spans="1:104" x14ac:dyDescent="0.25">
      <c r="A265" t="s">
        <v>264</v>
      </c>
      <c r="B265">
        <v>2.0999999999999999E-3</v>
      </c>
      <c r="C265">
        <v>-2.3999999999999998E-3</v>
      </c>
      <c r="F265">
        <v>3.3399999999999999E-2</v>
      </c>
      <c r="J265">
        <v>3.56E-2</v>
      </c>
      <c r="M265">
        <v>1.6899999999999998E-2</v>
      </c>
      <c r="N265">
        <v>7.0000000000000001E-3</v>
      </c>
      <c r="Z265">
        <v>5.8200000000000002E-2</v>
      </c>
      <c r="AB265">
        <v>6.7000000000000002E-3</v>
      </c>
      <c r="AG265">
        <v>2.7799999999999998E-2</v>
      </c>
      <c r="AO265">
        <v>6.8099999999999994E-2</v>
      </c>
      <c r="AQ265">
        <v>1.4200000000000001E-2</v>
      </c>
      <c r="AU265">
        <v>3.9899999999999998E-2</v>
      </c>
      <c r="AY265">
        <v>1.9199999999999998E-2</v>
      </c>
      <c r="AZ265">
        <v>-0.10680000000000001</v>
      </c>
      <c r="BC265">
        <v>3.6499999999999998E-2</v>
      </c>
      <c r="BD265">
        <v>-2.4199999999999999E-2</v>
      </c>
      <c r="BI265">
        <v>3.1399999999999997E-2</v>
      </c>
      <c r="BJ265">
        <v>6.6000000000000003E-2</v>
      </c>
      <c r="BL265">
        <v>-1.4E-3</v>
      </c>
      <c r="BN265">
        <v>-2.4400000000000002E-2</v>
      </c>
      <c r="BW265">
        <v>-6.9999999999999999E-4</v>
      </c>
      <c r="BX265">
        <v>1.5599999999999999E-2</v>
      </c>
      <c r="CG265">
        <v>-9.2999999999999992E-3</v>
      </c>
      <c r="CI265">
        <v>-4.1999999999999997E-3</v>
      </c>
      <c r="CJ265">
        <v>1.18E-2</v>
      </c>
      <c r="CK265">
        <v>1.3899999999999999E-2</v>
      </c>
      <c r="CL265">
        <v>-4.2700000000000002E-2</v>
      </c>
      <c r="CM265">
        <v>-1.03E-2</v>
      </c>
      <c r="CN265">
        <v>1.7299999999999999E-2</v>
      </c>
      <c r="CU265">
        <v>-6.7000000000000002E-3</v>
      </c>
      <c r="CY265">
        <v>1.9264705882352941E-2</v>
      </c>
      <c r="CZ265">
        <v>-3.425000000000001E-3</v>
      </c>
    </row>
    <row r="266" spans="1:104" x14ac:dyDescent="0.25">
      <c r="A266" t="s">
        <v>265</v>
      </c>
      <c r="B266">
        <v>2.3999999999999998E-3</v>
      </c>
      <c r="C266">
        <v>1.5800000000000002E-2</v>
      </c>
      <c r="F266">
        <v>5.4000000000000003E-3</v>
      </c>
      <c r="J266">
        <v>-1.4E-3</v>
      </c>
      <c r="M266">
        <v>-4.0000000000000001E-3</v>
      </c>
      <c r="N266">
        <v>-7.6E-3</v>
      </c>
      <c r="Z266">
        <v>8.8000000000000005E-3</v>
      </c>
      <c r="AB266">
        <v>-4.0000000000000001E-3</v>
      </c>
      <c r="AG266">
        <v>7.3000000000000001E-3</v>
      </c>
      <c r="AO266">
        <v>-2.8799999999999999E-2</v>
      </c>
      <c r="AQ266">
        <v>1.2500000000000001E-2</v>
      </c>
      <c r="AU266">
        <v>9.4399999999999998E-2</v>
      </c>
      <c r="AY266">
        <v>3.4099999999999998E-2</v>
      </c>
      <c r="AZ266">
        <v>7.6E-3</v>
      </c>
      <c r="BC266">
        <v>2.7199999999999998E-2</v>
      </c>
      <c r="BD266">
        <v>1.32E-2</v>
      </c>
      <c r="BI266">
        <v>1.06E-2</v>
      </c>
      <c r="BJ266">
        <v>7.0300000000000001E-2</v>
      </c>
      <c r="BL266">
        <v>-1.09E-2</v>
      </c>
      <c r="BN266">
        <v>-1.4200000000000001E-2</v>
      </c>
      <c r="BW266">
        <v>1.7399999999999999E-2</v>
      </c>
      <c r="BX266">
        <v>1.8800000000000001E-2</v>
      </c>
      <c r="CG266">
        <v>2.76E-2</v>
      </c>
      <c r="CI266">
        <v>-2.8E-3</v>
      </c>
      <c r="CJ266">
        <v>7.7000000000000002E-3</v>
      </c>
      <c r="CK266">
        <v>5.4000000000000003E-3</v>
      </c>
      <c r="CL266">
        <v>-4.5999999999999999E-3</v>
      </c>
      <c r="CM266">
        <v>3.7000000000000002E-3</v>
      </c>
      <c r="CN266">
        <v>-1.54E-2</v>
      </c>
      <c r="CU266">
        <v>2.18E-2</v>
      </c>
      <c r="CY266">
        <v>1.537647058823529E-2</v>
      </c>
      <c r="CZ266">
        <v>4.5416666666666661E-3</v>
      </c>
    </row>
    <row r="267" spans="1:104" x14ac:dyDescent="0.25">
      <c r="A267" t="s">
        <v>266</v>
      </c>
      <c r="B267">
        <v>2E-3</v>
      </c>
      <c r="C267">
        <v>-2.01E-2</v>
      </c>
      <c r="F267">
        <v>1.7999999999999999E-2</v>
      </c>
      <c r="J267">
        <v>-3.8E-3</v>
      </c>
      <c r="M267">
        <v>5.0799999999999998E-2</v>
      </c>
      <c r="N267">
        <v>1.6199999999999999E-2</v>
      </c>
      <c r="Z267">
        <v>1.5699999999999999E-2</v>
      </c>
      <c r="AB267">
        <v>-3.5400000000000001E-2</v>
      </c>
      <c r="AG267">
        <v>5.4600000000000003E-2</v>
      </c>
      <c r="AO267">
        <v>4.4299999999999999E-2</v>
      </c>
      <c r="AQ267">
        <v>6.4100000000000004E-2</v>
      </c>
      <c r="AU267">
        <v>0.1104</v>
      </c>
      <c r="AY267">
        <v>5.11E-2</v>
      </c>
      <c r="AZ267">
        <v>1.6999999999999999E-3</v>
      </c>
      <c r="BC267">
        <v>4.1599999999999998E-2</v>
      </c>
      <c r="BD267">
        <v>3.6200000000000003E-2</v>
      </c>
      <c r="BI267">
        <v>2.4799999999999999E-2</v>
      </c>
      <c r="BJ267">
        <v>3.8800000000000001E-2</v>
      </c>
      <c r="BL267">
        <v>-2.58E-2</v>
      </c>
      <c r="BN267">
        <v>4.3099999999999999E-2</v>
      </c>
      <c r="BW267">
        <v>5.7000000000000002E-2</v>
      </c>
      <c r="BX267">
        <v>1.66E-2</v>
      </c>
      <c r="CG267">
        <v>-5.1000000000000004E-3</v>
      </c>
      <c r="CI267">
        <v>-1.14E-2</v>
      </c>
      <c r="CJ267">
        <v>7.2400000000000006E-2</v>
      </c>
      <c r="CK267">
        <v>9.1000000000000004E-3</v>
      </c>
      <c r="CL267">
        <v>2.5000000000000001E-2</v>
      </c>
      <c r="CM267">
        <v>4.8000000000000001E-2</v>
      </c>
      <c r="CN267">
        <v>2.93E-2</v>
      </c>
      <c r="CU267">
        <v>5.3199999999999997E-2</v>
      </c>
      <c r="CY267">
        <v>2.9941176470588231E-2</v>
      </c>
      <c r="CZ267">
        <v>2.5950000000000001E-2</v>
      </c>
    </row>
    <row r="268" spans="1:104" x14ac:dyDescent="0.25">
      <c r="A268" t="s">
        <v>267</v>
      </c>
      <c r="B268">
        <v>3.2000000000000002E-3</v>
      </c>
      <c r="C268">
        <v>7.3899999999999993E-2</v>
      </c>
      <c r="F268">
        <v>-2.6800000000000001E-2</v>
      </c>
      <c r="J268">
        <v>1.37E-2</v>
      </c>
      <c r="M268">
        <v>1.6199999999999999E-2</v>
      </c>
      <c r="N268">
        <v>4.4999999999999997E-3</v>
      </c>
      <c r="Z268">
        <v>2.23E-2</v>
      </c>
      <c r="AB268">
        <v>6.4999999999999997E-3</v>
      </c>
      <c r="AG268">
        <v>2.5999999999999999E-3</v>
      </c>
      <c r="AO268">
        <v>-3.2300000000000002E-2</v>
      </c>
      <c r="AQ268">
        <v>-7.0400000000000004E-2</v>
      </c>
      <c r="AU268">
        <v>-6.1199999999999997E-2</v>
      </c>
      <c r="AY268">
        <v>-8.0000000000000004E-4</v>
      </c>
      <c r="BC268">
        <v>-8.2000000000000007E-3</v>
      </c>
      <c r="BD268">
        <v>2.0500000000000001E-2</v>
      </c>
      <c r="BI268">
        <v>1.04E-2</v>
      </c>
      <c r="BJ268">
        <v>3.3500000000000002E-2</v>
      </c>
      <c r="BL268">
        <v>-6.4999999999999997E-3</v>
      </c>
      <c r="BN268">
        <v>7.6E-3</v>
      </c>
      <c r="BW268">
        <v>-1.8100000000000002E-2</v>
      </c>
      <c r="BX268">
        <v>4.2700000000000002E-2</v>
      </c>
      <c r="CG268">
        <v>-8.9999999999999998E-4</v>
      </c>
      <c r="CI268">
        <v>5.7000000000000002E-3</v>
      </c>
      <c r="CJ268">
        <v>-1.8800000000000001E-2</v>
      </c>
      <c r="CK268">
        <v>-1.8E-3</v>
      </c>
      <c r="CL268">
        <v>2.63E-2</v>
      </c>
      <c r="CM268">
        <v>-2.0500000000000001E-2</v>
      </c>
      <c r="CN268">
        <v>-2.63E-2</v>
      </c>
      <c r="CU268">
        <v>-4.8999999999999998E-3</v>
      </c>
      <c r="CY268">
        <v>2.7499999999999958E-4</v>
      </c>
      <c r="CZ268">
        <v>-1.2916666666666671E-3</v>
      </c>
    </row>
    <row r="269" spans="1:104" x14ac:dyDescent="0.25">
      <c r="A269" t="s">
        <v>268</v>
      </c>
      <c r="B269">
        <v>1.9E-3</v>
      </c>
      <c r="C269">
        <v>7.0999999999999994E-2</v>
      </c>
      <c r="F269">
        <v>4.1700000000000001E-2</v>
      </c>
      <c r="J269">
        <v>-1.8499999999999999E-2</v>
      </c>
      <c r="M269">
        <v>-3.9100000000000003E-2</v>
      </c>
      <c r="N269">
        <v>2.8999999999999998E-3</v>
      </c>
      <c r="Z269">
        <v>-1.1599999999999999E-2</v>
      </c>
      <c r="AB269">
        <v>1.5100000000000001E-2</v>
      </c>
      <c r="AG269">
        <v>-4.7899999999999998E-2</v>
      </c>
      <c r="AO269">
        <v>-5.5199999999999999E-2</v>
      </c>
      <c r="AQ269">
        <v>5.0000000000000001E-3</v>
      </c>
      <c r="AU269">
        <v>-1.52E-2</v>
      </c>
      <c r="AY269">
        <v>4.7699999999999999E-2</v>
      </c>
      <c r="BC269">
        <v>1.2699999999999999E-2</v>
      </c>
      <c r="BD269">
        <v>7.3499999999999996E-2</v>
      </c>
      <c r="BI269">
        <v>3.5999999999999999E-3</v>
      </c>
      <c r="BJ269">
        <v>-1.77E-2</v>
      </c>
      <c r="BL269">
        <v>6.1100000000000002E-2</v>
      </c>
      <c r="BN269">
        <v>-9.7999999999999997E-3</v>
      </c>
      <c r="BW269">
        <v>2.1700000000000001E-2</v>
      </c>
      <c r="BX269">
        <v>3.7499999999999999E-2</v>
      </c>
      <c r="CG269">
        <v>-1.46E-2</v>
      </c>
      <c r="CI269">
        <v>6.0000000000000001E-3</v>
      </c>
      <c r="CJ269">
        <v>5.1799999999999999E-2</v>
      </c>
      <c r="CK269">
        <v>1.78E-2</v>
      </c>
      <c r="CL269">
        <v>-4.1799999999999997E-2</v>
      </c>
      <c r="CM269">
        <v>-1.8E-3</v>
      </c>
      <c r="CN269">
        <v>-4.0000000000000002E-4</v>
      </c>
      <c r="CU269">
        <v>2.3199999999999998E-2</v>
      </c>
      <c r="CY269">
        <v>4.250000000000002E-3</v>
      </c>
      <c r="CZ269">
        <v>1.2558333333333329E-2</v>
      </c>
    </row>
    <row r="270" spans="1:104" x14ac:dyDescent="0.25">
      <c r="A270" t="s">
        <v>269</v>
      </c>
      <c r="B270">
        <v>2.3E-3</v>
      </c>
      <c r="C270">
        <v>7.4800000000000005E-2</v>
      </c>
      <c r="F270">
        <v>-1.8599999999999998E-2</v>
      </c>
      <c r="J270">
        <v>-1.9300000000000001E-2</v>
      </c>
      <c r="M270">
        <v>-1.2800000000000001E-2</v>
      </c>
      <c r="N270">
        <v>9.1999999999999998E-3</v>
      </c>
      <c r="Z270">
        <v>2.0899999999999998E-2</v>
      </c>
      <c r="AB270">
        <v>-1.7600000000000001E-2</v>
      </c>
      <c r="AG270">
        <v>-4.3E-3</v>
      </c>
      <c r="AQ270">
        <v>-6.1499999999999999E-2</v>
      </c>
      <c r="AU270">
        <v>-7.7100000000000002E-2</v>
      </c>
      <c r="AY270">
        <v>-2.8000000000000001E-2</v>
      </c>
      <c r="BC270">
        <v>-5.2600000000000001E-2</v>
      </c>
      <c r="BD270">
        <v>3.6200000000000003E-2</v>
      </c>
      <c r="BI270">
        <v>-1.04E-2</v>
      </c>
      <c r="BJ270">
        <v>-4.7999999999999996E-3</v>
      </c>
      <c r="BL270">
        <v>-4.0399999999999998E-2</v>
      </c>
      <c r="BN270">
        <v>1.3899999999999999E-2</v>
      </c>
      <c r="BW270">
        <v>-3.1800000000000002E-2</v>
      </c>
      <c r="BX270">
        <v>-1.2500000000000001E-2</v>
      </c>
      <c r="CG270">
        <v>-7.1000000000000004E-3</v>
      </c>
      <c r="CI270">
        <v>2.0000000000000001E-4</v>
      </c>
      <c r="CJ270">
        <v>1.3100000000000001E-2</v>
      </c>
      <c r="CK270">
        <v>5.1000000000000004E-3</v>
      </c>
      <c r="CL270">
        <v>-5.0599999999999999E-2</v>
      </c>
      <c r="CM270">
        <v>-1.09E-2</v>
      </c>
      <c r="CN270">
        <v>7.5300000000000006E-2</v>
      </c>
      <c r="CU270">
        <v>-1.14E-2</v>
      </c>
      <c r="CY270">
        <v>-1.106E-2</v>
      </c>
      <c r="CZ270">
        <v>-4.7583333333333323E-3</v>
      </c>
    </row>
    <row r="271" spans="1:104" x14ac:dyDescent="0.25">
      <c r="A271" t="s">
        <v>270</v>
      </c>
      <c r="B271">
        <v>2.5999999999999999E-3</v>
      </c>
      <c r="C271">
        <v>3.1899999999999998E-2</v>
      </c>
      <c r="F271">
        <v>-5.8999999999999999E-3</v>
      </c>
      <c r="J271">
        <v>-1.9400000000000001E-2</v>
      </c>
      <c r="M271">
        <v>9.9000000000000008E-3</v>
      </c>
      <c r="N271">
        <v>2.7000000000000001E-3</v>
      </c>
      <c r="Z271">
        <v>-4.7999999999999996E-3</v>
      </c>
      <c r="AB271">
        <v>3.6200000000000003E-2</v>
      </c>
      <c r="AG271">
        <v>-7.1000000000000004E-3</v>
      </c>
      <c r="AQ271">
        <v>1.7000000000000001E-2</v>
      </c>
      <c r="AU271">
        <v>-2.6700000000000002E-2</v>
      </c>
      <c r="AY271">
        <v>-3.0700000000000002E-2</v>
      </c>
      <c r="BC271">
        <v>-3.8E-3</v>
      </c>
      <c r="BD271">
        <v>3.0099999999999998E-2</v>
      </c>
      <c r="BI271">
        <v>-6.1999999999999998E-3</v>
      </c>
      <c r="BJ271">
        <v>4.8500000000000001E-2</v>
      </c>
      <c r="BL271">
        <v>5.6099999999999997E-2</v>
      </c>
      <c r="BN271">
        <v>1.8100000000000002E-2</v>
      </c>
      <c r="BW271">
        <v>-1.4500000000000001E-2</v>
      </c>
      <c r="BX271">
        <v>3.0999999999999999E-3</v>
      </c>
      <c r="CG271">
        <v>4.6899999999999997E-2</v>
      </c>
      <c r="CI271">
        <v>9.9000000000000008E-3</v>
      </c>
      <c r="CK271">
        <v>-1.2699999999999999E-2</v>
      </c>
      <c r="CL271">
        <v>-4.7600000000000003E-2</v>
      </c>
      <c r="CM271">
        <v>4.6899999999999997E-2</v>
      </c>
      <c r="CN271">
        <v>-9.4000000000000004E-3</v>
      </c>
      <c r="CU271">
        <v>6.9999999999999999E-4</v>
      </c>
      <c r="CY271">
        <v>4.7800000000000004E-3</v>
      </c>
      <c r="CZ271">
        <v>8.8636363636363635E-3</v>
      </c>
    </row>
    <row r="272" spans="1:104" x14ac:dyDescent="0.25">
      <c r="A272" t="s">
        <v>271</v>
      </c>
      <c r="B272">
        <v>3.0999999999999999E-3</v>
      </c>
      <c r="C272">
        <v>6.4999999999999997E-3</v>
      </c>
      <c r="F272">
        <v>1.6000000000000001E-3</v>
      </c>
      <c r="J272">
        <v>-3.8E-3</v>
      </c>
      <c r="M272">
        <v>-5.3800000000000001E-2</v>
      </c>
      <c r="N272">
        <v>1.47E-2</v>
      </c>
      <c r="Z272">
        <v>-1.7999999999999999E-2</v>
      </c>
      <c r="AB272">
        <v>-8.5000000000000006E-3</v>
      </c>
      <c r="AG272">
        <v>1.6799999999999999E-2</v>
      </c>
      <c r="AQ272">
        <v>3.3700000000000001E-2</v>
      </c>
      <c r="AU272">
        <v>6.7799999999999999E-2</v>
      </c>
      <c r="AY272">
        <v>1.8700000000000001E-2</v>
      </c>
      <c r="BC272">
        <v>5.91E-2</v>
      </c>
      <c r="BD272">
        <v>5.2699999999999997E-2</v>
      </c>
      <c r="BI272">
        <v>2.2200000000000001E-2</v>
      </c>
      <c r="BJ272">
        <v>2.3E-2</v>
      </c>
      <c r="BL272">
        <v>-1.9E-3</v>
      </c>
      <c r="BN272">
        <v>1.35E-2</v>
      </c>
      <c r="BW272">
        <v>-4.2700000000000002E-2</v>
      </c>
      <c r="BX272">
        <v>1.18E-2</v>
      </c>
      <c r="CG272">
        <v>3.5000000000000001E-3</v>
      </c>
      <c r="CI272">
        <v>-7.0000000000000001E-3</v>
      </c>
      <c r="CK272">
        <v>4.7100000000000003E-2</v>
      </c>
      <c r="CL272">
        <v>-6.4000000000000003E-3</v>
      </c>
      <c r="CM272">
        <v>5.9799999999999999E-2</v>
      </c>
      <c r="CN272">
        <v>-1.95E-2</v>
      </c>
      <c r="CU272">
        <v>5.8999999999999999E-3</v>
      </c>
      <c r="CY272">
        <v>1.551333333333333E-2</v>
      </c>
      <c r="CZ272">
        <v>5.8272727272727278E-3</v>
      </c>
    </row>
    <row r="273" spans="1:104" x14ac:dyDescent="0.25">
      <c r="A273" t="s">
        <v>272</v>
      </c>
      <c r="B273">
        <v>1.9E-3</v>
      </c>
      <c r="C273">
        <v>7.5800000000000006E-2</v>
      </c>
      <c r="F273">
        <v>-2.8E-3</v>
      </c>
      <c r="J273">
        <v>4.9200000000000001E-2</v>
      </c>
      <c r="M273">
        <v>4.7999999999999996E-3</v>
      </c>
      <c r="N273">
        <v>-1.4E-2</v>
      </c>
      <c r="Z273">
        <v>2.86E-2</v>
      </c>
      <c r="AB273">
        <v>-1.6299999999999999E-2</v>
      </c>
      <c r="AG273">
        <v>-7.1999999999999998E-3</v>
      </c>
      <c r="AQ273">
        <v>-3.3799999999999997E-2</v>
      </c>
      <c r="AU273">
        <v>4.1999999999999997E-3</v>
      </c>
      <c r="AY273">
        <v>-9.7999999999999997E-3</v>
      </c>
      <c r="BC273">
        <v>9.1999999999999998E-3</v>
      </c>
      <c r="BD273">
        <v>8.9999999999999998E-4</v>
      </c>
      <c r="BI273">
        <v>2.12E-2</v>
      </c>
      <c r="BJ273">
        <v>7.3000000000000001E-3</v>
      </c>
      <c r="BL273">
        <v>4.1000000000000003E-3</v>
      </c>
      <c r="BN273">
        <v>3.0300000000000001E-2</v>
      </c>
      <c r="BW273">
        <v>-1.41E-2</v>
      </c>
      <c r="BX273">
        <v>7.4000000000000003E-3</v>
      </c>
      <c r="CG273">
        <v>3.7000000000000002E-3</v>
      </c>
      <c r="CI273">
        <v>-9.9000000000000008E-3</v>
      </c>
      <c r="CK273">
        <v>-2.47E-2</v>
      </c>
      <c r="CL273">
        <v>-1.41E-2</v>
      </c>
      <c r="CM273">
        <v>2.58E-2</v>
      </c>
      <c r="CN273">
        <v>4.9000000000000002E-2</v>
      </c>
      <c r="CU273">
        <v>-1E-3</v>
      </c>
      <c r="CY273">
        <v>7.8200000000000006E-3</v>
      </c>
      <c r="CZ273">
        <v>5.1363636363636368E-3</v>
      </c>
    </row>
    <row r="274" spans="1:104" x14ac:dyDescent="0.25">
      <c r="A274" t="s">
        <v>273</v>
      </c>
      <c r="B274">
        <v>3.0000000000000001E-3</v>
      </c>
      <c r="C274">
        <v>-2.7E-2</v>
      </c>
      <c r="F274">
        <v>-1.44E-2</v>
      </c>
      <c r="J274">
        <v>-3.8800000000000001E-2</v>
      </c>
      <c r="M274">
        <v>8.5000000000000006E-3</v>
      </c>
      <c r="N274">
        <v>1.0500000000000001E-2</v>
      </c>
      <c r="Z274">
        <v>2.1499999999999998E-2</v>
      </c>
      <c r="AB274">
        <v>1.9800000000000002E-2</v>
      </c>
      <c r="AG274">
        <v>2.0899999999999998E-2</v>
      </c>
      <c r="AQ274">
        <v>-2.47E-2</v>
      </c>
      <c r="AU274">
        <v>-1.6E-2</v>
      </c>
      <c r="AY274">
        <v>1.0999999999999999E-2</v>
      </c>
      <c r="BC274">
        <v>1.1299999999999999E-2</v>
      </c>
      <c r="BD274">
        <v>6.2399999999999997E-2</v>
      </c>
      <c r="BI274">
        <v>-1.7399999999999999E-2</v>
      </c>
      <c r="BJ274">
        <v>-1E-3</v>
      </c>
      <c r="BL274">
        <v>-3.0300000000000001E-2</v>
      </c>
      <c r="BN274">
        <v>7.4000000000000003E-3</v>
      </c>
      <c r="BW274">
        <v>-1.11E-2</v>
      </c>
      <c r="BX274">
        <v>7.1900000000000006E-2</v>
      </c>
      <c r="CG274">
        <v>-5.0500000000000003E-2</v>
      </c>
      <c r="CI274">
        <v>3.2000000000000001E-2</v>
      </c>
      <c r="CK274">
        <v>2.2800000000000001E-2</v>
      </c>
      <c r="CL274">
        <v>-4.7500000000000001E-2</v>
      </c>
      <c r="CM274">
        <v>2.8500000000000001E-2</v>
      </c>
      <c r="CN274">
        <v>-3.1600000000000003E-2</v>
      </c>
      <c r="CU274">
        <v>4.9599999999999998E-2</v>
      </c>
      <c r="CY274">
        <v>1.7733333333333329E-3</v>
      </c>
      <c r="CZ274">
        <v>3.7454545454545462E-3</v>
      </c>
    </row>
    <row r="275" spans="1:104" x14ac:dyDescent="0.25">
      <c r="A275" t="s">
        <v>274</v>
      </c>
      <c r="B275">
        <v>2.5000000000000001E-3</v>
      </c>
      <c r="C275">
        <v>-1.2699999999999999E-2</v>
      </c>
      <c r="F275">
        <v>6.6799999999999998E-2</v>
      </c>
      <c r="J275">
        <v>6.9800000000000001E-2</v>
      </c>
      <c r="M275">
        <v>-6.7999999999999996E-3</v>
      </c>
      <c r="N275">
        <v>1.21E-2</v>
      </c>
      <c r="Z275">
        <v>2.75E-2</v>
      </c>
      <c r="AB275">
        <v>-1.12E-2</v>
      </c>
      <c r="AG275">
        <v>0.04</v>
      </c>
      <c r="AQ275">
        <v>-2.98E-2</v>
      </c>
      <c r="AU275">
        <v>7.0699999999999999E-2</v>
      </c>
      <c r="AY275">
        <v>0.10299999999999999</v>
      </c>
      <c r="BC275">
        <v>5.2400000000000002E-2</v>
      </c>
      <c r="BD275">
        <v>5.8799999999999998E-2</v>
      </c>
      <c r="BI275">
        <v>2.9399999999999999E-2</v>
      </c>
      <c r="BJ275">
        <v>7.6700000000000004E-2</v>
      </c>
      <c r="BL275">
        <v>-3.2199999999999999E-2</v>
      </c>
      <c r="BN275">
        <v>-7.3899999999999993E-2</v>
      </c>
      <c r="BW275">
        <v>-3.49E-2</v>
      </c>
      <c r="BX275">
        <v>-1.18E-2</v>
      </c>
      <c r="CG275">
        <v>-1.7600000000000001E-2</v>
      </c>
      <c r="CI275">
        <v>8.0999999999999996E-3</v>
      </c>
      <c r="CK275">
        <v>-8.3999999999999995E-3</v>
      </c>
      <c r="CL275">
        <v>-1.5E-3</v>
      </c>
      <c r="CM275">
        <v>-2.0299999999999999E-2</v>
      </c>
      <c r="CN275">
        <v>-3.4799999999999998E-2</v>
      </c>
      <c r="CU275">
        <v>-1.2800000000000001E-2</v>
      </c>
      <c r="CY275">
        <v>3.6446666666666669E-2</v>
      </c>
      <c r="CZ275">
        <v>-2.182727272727273E-2</v>
      </c>
    </row>
    <row r="276" spans="1:104" x14ac:dyDescent="0.25">
      <c r="A276" t="s">
        <v>275</v>
      </c>
      <c r="B276">
        <v>2.0999999999999999E-3</v>
      </c>
      <c r="C276">
        <v>-2.18E-2</v>
      </c>
      <c r="F276">
        <v>2.2200000000000001E-2</v>
      </c>
      <c r="J276">
        <v>2.1000000000000001E-2</v>
      </c>
      <c r="M276">
        <v>1.43E-2</v>
      </c>
      <c r="N276">
        <v>-1.37E-2</v>
      </c>
      <c r="Z276">
        <v>1.9699999999999999E-2</v>
      </c>
      <c r="AB276">
        <v>3.4099999999999998E-2</v>
      </c>
      <c r="AG276">
        <v>-1.2200000000000001E-2</v>
      </c>
      <c r="AQ276">
        <v>1.9300000000000001E-2</v>
      </c>
      <c r="AU276">
        <v>-3.7400000000000003E-2</v>
      </c>
      <c r="AY276">
        <v>1.7100000000000001E-2</v>
      </c>
      <c r="BC276">
        <v>2.2800000000000001E-2</v>
      </c>
      <c r="BD276">
        <v>1.0699999999999999E-2</v>
      </c>
      <c r="BI276">
        <v>-7.0000000000000001E-3</v>
      </c>
      <c r="BJ276">
        <v>4.82E-2</v>
      </c>
      <c r="BL276">
        <v>-1.1900000000000001E-2</v>
      </c>
      <c r="BN276">
        <v>1.0999999999999999E-2</v>
      </c>
      <c r="BW276">
        <v>-1.72E-2</v>
      </c>
      <c r="BX276">
        <v>-4.1799999999999997E-2</v>
      </c>
      <c r="CG276">
        <v>-7.4999999999999997E-3</v>
      </c>
      <c r="CI276">
        <v>1.9599999999999999E-2</v>
      </c>
      <c r="CK276">
        <v>4.6899999999999997E-2</v>
      </c>
      <c r="CL276">
        <v>9.98E-2</v>
      </c>
      <c r="CM276">
        <v>5.7000000000000002E-2</v>
      </c>
      <c r="CN276">
        <v>2.9000000000000001E-2</v>
      </c>
      <c r="CU276">
        <v>1.5100000000000001E-2</v>
      </c>
      <c r="CY276">
        <v>9.1533333333333345E-3</v>
      </c>
      <c r="CZ276">
        <v>1.8181818181818181E-2</v>
      </c>
    </row>
    <row r="277" spans="1:104" x14ac:dyDescent="0.25">
      <c r="A277" t="s">
        <v>276</v>
      </c>
      <c r="B277">
        <v>2.7000000000000001E-3</v>
      </c>
      <c r="C277">
        <v>4.3299999999999998E-2</v>
      </c>
      <c r="F277">
        <v>3.3000000000000002E-2</v>
      </c>
      <c r="J277">
        <v>6.7500000000000004E-2</v>
      </c>
      <c r="M277">
        <v>1.9599999999999999E-2</v>
      </c>
      <c r="N277">
        <v>1.4200000000000001E-2</v>
      </c>
      <c r="Z277">
        <v>1.7899999999999999E-2</v>
      </c>
      <c r="AB277">
        <v>1.41E-2</v>
      </c>
      <c r="AG277">
        <v>1.9099999999999999E-2</v>
      </c>
      <c r="AQ277">
        <v>5.3E-3</v>
      </c>
      <c r="AU277">
        <v>0.1179</v>
      </c>
      <c r="AY277">
        <v>3.3599999999999998E-2</v>
      </c>
      <c r="BC277">
        <v>-3.2000000000000002E-3</v>
      </c>
      <c r="BD277">
        <v>7.7799999999999994E-2</v>
      </c>
      <c r="BI277">
        <v>4.2500000000000003E-2</v>
      </c>
      <c r="BJ277">
        <v>4.9299999999999997E-2</v>
      </c>
      <c r="BL277">
        <v>-3.7400000000000003E-2</v>
      </c>
      <c r="BN277">
        <v>-2.8899999999999999E-2</v>
      </c>
      <c r="BW277">
        <v>-3.1800000000000002E-2</v>
      </c>
      <c r="BX277">
        <v>-2.7099999999999999E-2</v>
      </c>
      <c r="CG277">
        <v>-3.39E-2</v>
      </c>
      <c r="CI277">
        <v>2.47E-2</v>
      </c>
      <c r="CK277">
        <v>5.1000000000000004E-3</v>
      </c>
      <c r="CL277">
        <v>-3.4299999999999997E-2</v>
      </c>
      <c r="CM277">
        <v>4.1000000000000003E-3</v>
      </c>
      <c r="CN277">
        <v>3.0099999999999998E-2</v>
      </c>
      <c r="CU277">
        <v>-3.9899999999999998E-2</v>
      </c>
      <c r="CY277">
        <v>3.6793333333333338E-2</v>
      </c>
      <c r="CZ277">
        <v>-1.5390909090909091E-2</v>
      </c>
    </row>
    <row r="278" spans="1:104" x14ac:dyDescent="0.25">
      <c r="A278" t="s">
        <v>277</v>
      </c>
      <c r="B278">
        <v>2.5999999999999999E-3</v>
      </c>
      <c r="C278">
        <v>-0.02</v>
      </c>
      <c r="F278">
        <v>8.2000000000000007E-3</v>
      </c>
      <c r="J278">
        <v>0.10440000000000001</v>
      </c>
      <c r="M278">
        <v>-2.0899999999999998E-2</v>
      </c>
      <c r="N278">
        <v>3.3399999999999999E-2</v>
      </c>
      <c r="Z278">
        <v>-2.52E-2</v>
      </c>
      <c r="AB278">
        <v>4.82E-2</v>
      </c>
      <c r="AG278">
        <v>-5.0000000000000001E-4</v>
      </c>
      <c r="AQ278">
        <v>-2.8E-3</v>
      </c>
      <c r="AU278">
        <v>2.2599999999999999E-2</v>
      </c>
      <c r="AY278">
        <v>-0.01</v>
      </c>
      <c r="BC278">
        <v>1.11E-2</v>
      </c>
      <c r="BD278">
        <v>2.18E-2</v>
      </c>
      <c r="BI278">
        <v>8.8000000000000005E-3</v>
      </c>
      <c r="BJ278">
        <v>2.0799999999999999E-2</v>
      </c>
      <c r="BL278">
        <v>-8.5000000000000006E-3</v>
      </c>
      <c r="BN278">
        <v>-3.9600000000000003E-2</v>
      </c>
      <c r="BW278">
        <v>-4.1500000000000002E-2</v>
      </c>
      <c r="BX278">
        <v>-5.6800000000000003E-2</v>
      </c>
      <c r="CG278">
        <v>-4.0000000000000001E-3</v>
      </c>
      <c r="CI278">
        <v>1.0500000000000001E-2</v>
      </c>
      <c r="CK278">
        <v>-5.5999999999999999E-3</v>
      </c>
      <c r="CL278">
        <v>-2.8400000000000002E-2</v>
      </c>
      <c r="CM278">
        <v>2.0400000000000001E-2</v>
      </c>
      <c r="CN278">
        <v>4.3400000000000001E-2</v>
      </c>
      <c r="CU278">
        <v>5.7000000000000002E-3</v>
      </c>
      <c r="CY278">
        <v>1.3326666666666671E-2</v>
      </c>
      <c r="CZ278">
        <v>-9.4909090909090898E-3</v>
      </c>
    </row>
    <row r="279" spans="1:104" x14ac:dyDescent="0.25">
      <c r="A279" t="s">
        <v>278</v>
      </c>
      <c r="B279">
        <v>2.2000000000000001E-3</v>
      </c>
      <c r="C279">
        <v>7.3000000000000001E-3</v>
      </c>
      <c r="F279">
        <v>4.0899999999999999E-2</v>
      </c>
      <c r="J279">
        <v>5.57E-2</v>
      </c>
      <c r="M279">
        <v>4.0500000000000001E-2</v>
      </c>
      <c r="N279">
        <v>-9.9000000000000008E-3</v>
      </c>
      <c r="Z279">
        <v>1.0999999999999999E-2</v>
      </c>
      <c r="AB279">
        <v>5.91E-2</v>
      </c>
      <c r="AG279">
        <v>1.9099999999999999E-2</v>
      </c>
      <c r="AQ279">
        <v>4.7000000000000002E-3</v>
      </c>
      <c r="AU279">
        <v>1E-4</v>
      </c>
      <c r="AY279">
        <v>-3.8100000000000002E-2</v>
      </c>
      <c r="BC279">
        <v>-1.54E-2</v>
      </c>
      <c r="BD279">
        <v>8.6699999999999999E-2</v>
      </c>
      <c r="BI279">
        <v>6.5000000000000002E-2</v>
      </c>
      <c r="BJ279">
        <v>7.0000000000000001E-3</v>
      </c>
      <c r="BL279">
        <v>-1.4800000000000001E-2</v>
      </c>
      <c r="BN279">
        <v>-1.26E-2</v>
      </c>
      <c r="BW279">
        <v>-3.39E-2</v>
      </c>
      <c r="BX279">
        <v>-1.54E-2</v>
      </c>
      <c r="CG279">
        <v>-1.7999999999999999E-2</v>
      </c>
      <c r="CI279">
        <v>1.9300000000000001E-2</v>
      </c>
      <c r="CK279">
        <v>-5.1000000000000004E-3</v>
      </c>
      <c r="CL279">
        <v>1.6400000000000001E-2</v>
      </c>
      <c r="CM279">
        <v>-1.2999999999999999E-3</v>
      </c>
      <c r="CN279">
        <v>-2.87E-2</v>
      </c>
      <c r="CU279">
        <v>1.9699999999999999E-2</v>
      </c>
      <c r="CY279">
        <v>2.2246666666666672E-2</v>
      </c>
      <c r="CZ279">
        <v>-6.7636363636363632E-3</v>
      </c>
    </row>
    <row r="280" spans="1:104" x14ac:dyDescent="0.25">
      <c r="A280" t="s">
        <v>279</v>
      </c>
      <c r="B280">
        <v>2.5000000000000001E-3</v>
      </c>
      <c r="C280">
        <v>-6.1899999999999997E-2</v>
      </c>
      <c r="F280">
        <v>3.8E-3</v>
      </c>
      <c r="J280">
        <v>3.5099999999999999E-2</v>
      </c>
      <c r="M280">
        <v>3.5999999999999997E-2</v>
      </c>
      <c r="N280">
        <v>2.1000000000000001E-2</v>
      </c>
      <c r="Z280">
        <v>1.1000000000000001E-3</v>
      </c>
      <c r="AB280">
        <v>3.5299999999999998E-2</v>
      </c>
      <c r="AG280">
        <v>0</v>
      </c>
      <c r="AQ280">
        <v>-7.1999999999999998E-3</v>
      </c>
      <c r="AU280">
        <v>4.8800000000000003E-2</v>
      </c>
      <c r="AY280">
        <v>1.0699999999999999E-2</v>
      </c>
      <c r="BC280">
        <v>2.2800000000000001E-2</v>
      </c>
      <c r="BD280">
        <v>3.7999999999999999E-2</v>
      </c>
      <c r="BI280">
        <v>2.0799999999999999E-2</v>
      </c>
      <c r="BJ280">
        <v>4.0800000000000003E-2</v>
      </c>
      <c r="BL280">
        <v>5.8200000000000002E-2</v>
      </c>
      <c r="BN280">
        <v>-4.9099999999999998E-2</v>
      </c>
      <c r="BW280">
        <v>-1.0500000000000001E-2</v>
      </c>
      <c r="BX280">
        <v>-5.1700000000000003E-2</v>
      </c>
      <c r="CG280">
        <v>2.0999999999999999E-3</v>
      </c>
      <c r="CI280">
        <v>-3.5799999999999998E-2</v>
      </c>
      <c r="CK280">
        <v>1.6000000000000001E-3</v>
      </c>
      <c r="CL280">
        <v>-3.4299999999999997E-2</v>
      </c>
      <c r="CM280">
        <v>-1.8E-3</v>
      </c>
      <c r="CN280">
        <v>2.4E-2</v>
      </c>
      <c r="CU280">
        <v>-9.1999999999999998E-3</v>
      </c>
      <c r="CY280">
        <v>1.634E-2</v>
      </c>
      <c r="CZ280">
        <v>-9.6818181818181821E-3</v>
      </c>
    </row>
    <row r="281" spans="1:104" x14ac:dyDescent="0.25">
      <c r="A281" t="s">
        <v>280</v>
      </c>
      <c r="B281">
        <v>2.3E-3</v>
      </c>
      <c r="C281">
        <v>2.8000000000000001E-2</v>
      </c>
      <c r="F281">
        <v>3.9E-2</v>
      </c>
      <c r="J281">
        <v>-3.2000000000000001E-2</v>
      </c>
      <c r="M281">
        <v>-1.2999999999999999E-3</v>
      </c>
      <c r="N281">
        <v>2.3300000000000001E-2</v>
      </c>
      <c r="Z281">
        <v>-1.78E-2</v>
      </c>
      <c r="AB281">
        <v>-1.61E-2</v>
      </c>
      <c r="AG281">
        <v>7.4999999999999997E-3</v>
      </c>
      <c r="AQ281">
        <v>4.4699999999999997E-2</v>
      </c>
      <c r="AU281">
        <v>6.1899999999999997E-2</v>
      </c>
      <c r="AY281">
        <v>4.3099999999999999E-2</v>
      </c>
      <c r="BC281">
        <v>-1.2999999999999999E-2</v>
      </c>
      <c r="BD281">
        <v>8.9999999999999998E-4</v>
      </c>
      <c r="BI281">
        <v>3.4299999999999997E-2</v>
      </c>
      <c r="BJ281">
        <v>-2.9600000000000001E-2</v>
      </c>
      <c r="BL281">
        <v>-3.5299999999999998E-2</v>
      </c>
      <c r="BN281">
        <v>9.4999999999999998E-3</v>
      </c>
      <c r="BW281">
        <v>-1.11E-2</v>
      </c>
      <c r="BX281">
        <v>-1.9900000000000001E-2</v>
      </c>
      <c r="CG281">
        <v>3.3E-3</v>
      </c>
      <c r="CI281">
        <v>4.7999999999999996E-3</v>
      </c>
      <c r="CK281">
        <v>-0.02</v>
      </c>
      <c r="CL281">
        <v>2.4500000000000001E-2</v>
      </c>
      <c r="CM281">
        <v>4.6100000000000002E-2</v>
      </c>
      <c r="CN281">
        <v>-1.34E-2</v>
      </c>
      <c r="CU281">
        <v>-4.5100000000000001E-2</v>
      </c>
      <c r="CY281">
        <v>1.1526666666666669E-2</v>
      </c>
      <c r="CZ281">
        <v>-5.1454545454545451E-3</v>
      </c>
    </row>
    <row r="282" spans="1:104" x14ac:dyDescent="0.25">
      <c r="A282" t="s">
        <v>281</v>
      </c>
      <c r="B282">
        <v>2.5000000000000001E-3</v>
      </c>
      <c r="C282">
        <v>-6.3E-2</v>
      </c>
      <c r="F282">
        <v>7.1999999999999998E-3</v>
      </c>
      <c r="J282">
        <v>-2.9600000000000001E-2</v>
      </c>
      <c r="M282">
        <v>6.9999999999999999E-4</v>
      </c>
      <c r="N282">
        <v>4.9399999999999999E-2</v>
      </c>
      <c r="Z282">
        <v>1.3899999999999999E-2</v>
      </c>
      <c r="AB282">
        <v>-3.04E-2</v>
      </c>
      <c r="AG282">
        <v>8.0000000000000004E-4</v>
      </c>
      <c r="AQ282">
        <v>0.02</v>
      </c>
      <c r="AU282">
        <v>9.7000000000000003E-2</v>
      </c>
      <c r="AY282">
        <v>-4.4000000000000003E-3</v>
      </c>
      <c r="BC282">
        <v>3.5999999999999997E-2</v>
      </c>
      <c r="BD282">
        <v>-4.7999999999999996E-3</v>
      </c>
      <c r="BI282">
        <v>-1.14E-2</v>
      </c>
      <c r="BJ282">
        <v>-2.29E-2</v>
      </c>
      <c r="BL282">
        <v>5.0000000000000001E-3</v>
      </c>
      <c r="BN282">
        <v>-2.75E-2</v>
      </c>
      <c r="BW282">
        <v>1.0999999999999999E-2</v>
      </c>
      <c r="BX282">
        <v>-3.5299999999999998E-2</v>
      </c>
      <c r="CG282">
        <v>-3.4099999999999998E-2</v>
      </c>
      <c r="CI282">
        <v>-3.7000000000000002E-3</v>
      </c>
      <c r="CK282">
        <v>-1.18E-2</v>
      </c>
      <c r="CL282">
        <v>-3.9100000000000003E-2</v>
      </c>
      <c r="CM282">
        <v>1.9599999999999999E-2</v>
      </c>
      <c r="CN282">
        <v>-1.8100000000000002E-2</v>
      </c>
      <c r="CU282">
        <v>1.1999999999999999E-3</v>
      </c>
      <c r="CY282">
        <v>3.900000000000002E-3</v>
      </c>
      <c r="CZ282">
        <v>-1.207272727272727E-2</v>
      </c>
    </row>
    <row r="283" spans="1:104" x14ac:dyDescent="0.25">
      <c r="A283" t="s">
        <v>282</v>
      </c>
      <c r="B283">
        <v>2.8E-3</v>
      </c>
      <c r="C283">
        <v>-2.1299999999999999E-2</v>
      </c>
      <c r="F283">
        <v>3.8600000000000002E-2</v>
      </c>
      <c r="J283">
        <v>2.4799999999999999E-2</v>
      </c>
      <c r="M283">
        <v>4.0399999999999998E-2</v>
      </c>
      <c r="N283">
        <v>1.2500000000000001E-2</v>
      </c>
      <c r="Z283">
        <v>3.9199999999999999E-2</v>
      </c>
      <c r="AB283">
        <v>-2.5999999999999999E-2</v>
      </c>
      <c r="AG283">
        <v>1.3599999999999999E-2</v>
      </c>
      <c r="AQ283">
        <v>-8.9999999999999993E-3</v>
      </c>
      <c r="AU283">
        <v>7.3000000000000001E-3</v>
      </c>
      <c r="AY283">
        <v>3.0599999999999999E-2</v>
      </c>
      <c r="BC283">
        <v>9.4000000000000004E-3</v>
      </c>
      <c r="BD283">
        <v>1.8499999999999999E-2</v>
      </c>
      <c r="BI283">
        <v>2.12E-2</v>
      </c>
      <c r="BJ283">
        <v>-3.1199999999999999E-2</v>
      </c>
      <c r="BL283">
        <v>1.4200000000000001E-2</v>
      </c>
      <c r="BN283">
        <v>-1.32E-2</v>
      </c>
      <c r="BW283">
        <v>-3.7000000000000002E-3</v>
      </c>
      <c r="BX283">
        <v>2.3599999999999999E-2</v>
      </c>
      <c r="CG283">
        <v>-1.34E-2</v>
      </c>
      <c r="CI283">
        <v>3.9899999999999998E-2</v>
      </c>
      <c r="CK283">
        <v>-2.6700000000000002E-2</v>
      </c>
      <c r="CL283">
        <v>8.3000000000000004E-2</v>
      </c>
      <c r="CM283">
        <v>4.7E-2</v>
      </c>
      <c r="CN283">
        <v>5.4800000000000001E-2</v>
      </c>
      <c r="CU283">
        <v>5.7999999999999996E-3</v>
      </c>
      <c r="CY283">
        <v>1.124E-2</v>
      </c>
      <c r="CZ283">
        <v>1.9209090909090908E-2</v>
      </c>
    </row>
    <row r="284" spans="1:104" x14ac:dyDescent="0.25">
      <c r="A284" t="s">
        <v>283</v>
      </c>
      <c r="B284">
        <v>3.2000000000000002E-3</v>
      </c>
      <c r="C284">
        <v>6.6000000000000003E-2</v>
      </c>
      <c r="F284">
        <v>3.0999999999999999E-3</v>
      </c>
      <c r="J284">
        <v>-4.02E-2</v>
      </c>
      <c r="M284">
        <v>4.7000000000000002E-3</v>
      </c>
      <c r="N284">
        <v>-2.9999999999999997E-4</v>
      </c>
      <c r="Z284">
        <v>6.9999999999999999E-4</v>
      </c>
      <c r="AB284">
        <v>4.36E-2</v>
      </c>
      <c r="AG284">
        <v>4.3099999999999999E-2</v>
      </c>
      <c r="AQ284">
        <v>-6.4000000000000003E-3</v>
      </c>
      <c r="AU284">
        <v>7.1099999999999997E-2</v>
      </c>
      <c r="AY284">
        <v>5.7099999999999998E-2</v>
      </c>
      <c r="BC284">
        <v>-9.7999999999999997E-3</v>
      </c>
      <c r="BD284">
        <v>8.0000000000000004E-4</v>
      </c>
      <c r="BI284">
        <v>2.4899999999999999E-2</v>
      </c>
      <c r="BJ284">
        <v>5.6399999999999999E-2</v>
      </c>
      <c r="BL284">
        <v>-2.9399999999999999E-2</v>
      </c>
      <c r="BN284">
        <v>-3.7000000000000002E-3</v>
      </c>
      <c r="BW284">
        <v>-1.7000000000000001E-2</v>
      </c>
      <c r="BX284">
        <v>9.1000000000000004E-3</v>
      </c>
      <c r="CG284">
        <v>2.0999999999999999E-3</v>
      </c>
      <c r="CI284">
        <v>2.2200000000000001E-2</v>
      </c>
      <c r="CK284">
        <v>-1.0800000000000001E-2</v>
      </c>
      <c r="CL284">
        <v>1.2800000000000001E-2</v>
      </c>
      <c r="CM284">
        <v>1.5699999999999999E-2</v>
      </c>
      <c r="CN284">
        <v>-1.29E-2</v>
      </c>
      <c r="CU284">
        <v>1.72E-2</v>
      </c>
      <c r="CY284">
        <v>2.098666666666666E-2</v>
      </c>
      <c r="CZ284">
        <v>4.8181818181818173E-4</v>
      </c>
    </row>
    <row r="285" spans="1:104" x14ac:dyDescent="0.25">
      <c r="A285" t="s">
        <v>284</v>
      </c>
      <c r="B285">
        <v>2E-3</v>
      </c>
      <c r="C285">
        <v>7.4200000000000002E-2</v>
      </c>
      <c r="F285">
        <v>2.8899999999999999E-2</v>
      </c>
      <c r="J285">
        <v>4.3099999999999999E-2</v>
      </c>
      <c r="M285">
        <v>-3.44E-2</v>
      </c>
      <c r="N285">
        <v>-5.0000000000000001E-3</v>
      </c>
      <c r="Z285">
        <v>2.9999999999999997E-4</v>
      </c>
      <c r="AB285">
        <v>2.3300000000000001E-2</v>
      </c>
      <c r="AG285">
        <v>1.5699999999999999E-2</v>
      </c>
      <c r="AQ285">
        <v>-1.2800000000000001E-2</v>
      </c>
      <c r="AU285">
        <v>3.7499999999999999E-2</v>
      </c>
      <c r="AY285">
        <v>7.51E-2</v>
      </c>
      <c r="BC285">
        <v>1.46E-2</v>
      </c>
      <c r="BD285">
        <v>5.5E-2</v>
      </c>
      <c r="BI285">
        <v>5.7999999999999996E-3</v>
      </c>
      <c r="BJ285">
        <v>1.1000000000000001E-3</v>
      </c>
      <c r="BL285">
        <v>1.6799999999999999E-2</v>
      </c>
      <c r="BN285">
        <v>-3.1600000000000003E-2</v>
      </c>
      <c r="BW285">
        <v>-4.5400000000000003E-2</v>
      </c>
      <c r="BX285">
        <v>-7.4999999999999997E-3</v>
      </c>
      <c r="CG285">
        <v>3.56E-2</v>
      </c>
      <c r="CI285">
        <v>-1.67E-2</v>
      </c>
      <c r="CK285">
        <v>-1E-4</v>
      </c>
      <c r="CL285">
        <v>-3.9800000000000002E-2</v>
      </c>
      <c r="CM285">
        <v>-2.3699999999999999E-2</v>
      </c>
      <c r="CN285">
        <v>4.7000000000000002E-3</v>
      </c>
      <c r="CU285">
        <v>3.27E-2</v>
      </c>
      <c r="CY285">
        <v>2.149333333333333E-2</v>
      </c>
      <c r="CZ285">
        <v>-6.8181818181818179E-3</v>
      </c>
    </row>
    <row r="286" spans="1:104" x14ac:dyDescent="0.25">
      <c r="A286" t="s">
        <v>285</v>
      </c>
      <c r="B286">
        <v>3.3999999999999998E-3</v>
      </c>
      <c r="C286">
        <v>2.6200000000000001E-2</v>
      </c>
      <c r="F286">
        <v>2.92E-2</v>
      </c>
      <c r="J286">
        <v>-5.16E-2</v>
      </c>
      <c r="M286">
        <v>0.02</v>
      </c>
      <c r="N286">
        <v>1.9300000000000001E-2</v>
      </c>
      <c r="Z286">
        <v>-2.8799999999999999E-2</v>
      </c>
      <c r="AB286">
        <v>-1.12E-2</v>
      </c>
      <c r="AG286">
        <v>-3.0300000000000001E-2</v>
      </c>
      <c r="AQ286">
        <v>4.1500000000000002E-2</v>
      </c>
      <c r="AU286">
        <v>-2.29E-2</v>
      </c>
      <c r="AY286">
        <v>2.3199999999999998E-2</v>
      </c>
      <c r="BC286">
        <v>1.4999999999999999E-2</v>
      </c>
      <c r="BD286">
        <v>8.9999999999999998E-4</v>
      </c>
      <c r="BI286">
        <v>9.9000000000000008E-3</v>
      </c>
      <c r="BJ286">
        <v>2.41E-2</v>
      </c>
      <c r="BL286">
        <v>-9.2999999999999992E-3</v>
      </c>
      <c r="BN286">
        <v>-7.0000000000000001E-3</v>
      </c>
      <c r="BW286">
        <v>-3.9800000000000002E-2</v>
      </c>
      <c r="BX286">
        <v>2.3E-3</v>
      </c>
      <c r="CG286">
        <v>6.0000000000000001E-3</v>
      </c>
      <c r="CI286">
        <v>9.5999999999999992E-3</v>
      </c>
      <c r="CK286">
        <v>1.5699999999999999E-2</v>
      </c>
      <c r="CL286">
        <v>-3.0200000000000001E-2</v>
      </c>
      <c r="CM286">
        <v>-7.3000000000000001E-3</v>
      </c>
      <c r="CN286">
        <v>1.09E-2</v>
      </c>
      <c r="CU286">
        <v>-5.1999999999999998E-3</v>
      </c>
      <c r="CY286">
        <v>4.3E-3</v>
      </c>
      <c r="CZ286">
        <v>-4.9363636363636363E-3</v>
      </c>
    </row>
    <row r="287" spans="1:104" x14ac:dyDescent="0.25">
      <c r="A287" t="s">
        <v>286</v>
      </c>
      <c r="B287">
        <v>1.6999999999999999E-3</v>
      </c>
      <c r="C287">
        <v>2.5399999999999999E-2</v>
      </c>
      <c r="F287">
        <v>5.3400000000000003E-2</v>
      </c>
      <c r="J287">
        <v>4.02E-2</v>
      </c>
      <c r="M287">
        <v>-1.03E-2</v>
      </c>
      <c r="N287">
        <v>-8.9999999999999998E-4</v>
      </c>
      <c r="Z287">
        <v>1.1900000000000001E-2</v>
      </c>
      <c r="AB287">
        <v>7.6E-3</v>
      </c>
      <c r="AG287">
        <v>2.7300000000000001E-2</v>
      </c>
      <c r="AQ287">
        <v>3.8600000000000002E-2</v>
      </c>
      <c r="AU287">
        <v>-0.03</v>
      </c>
      <c r="AY287">
        <v>1.6400000000000001E-2</v>
      </c>
      <c r="BC287">
        <v>-1.7500000000000002E-2</v>
      </c>
      <c r="BD287">
        <v>-2.5899999999999999E-2</v>
      </c>
      <c r="BI287">
        <v>3.5700000000000003E-2</v>
      </c>
      <c r="BJ287">
        <v>9.4999999999999998E-3</v>
      </c>
      <c r="BL287">
        <v>-7.3800000000000004E-2</v>
      </c>
      <c r="BN287">
        <v>-1.52E-2</v>
      </c>
      <c r="BW287">
        <v>-1.5100000000000001E-2</v>
      </c>
      <c r="BX287">
        <v>-2.4400000000000002E-2</v>
      </c>
      <c r="CG287">
        <v>-2.3199999999999998E-2</v>
      </c>
      <c r="CI287">
        <v>5.4999999999999997E-3</v>
      </c>
      <c r="CK287">
        <v>-3.2899999999999999E-2</v>
      </c>
      <c r="CL287">
        <v>-2.64E-2</v>
      </c>
      <c r="CM287">
        <v>1.29E-2</v>
      </c>
      <c r="CN287">
        <v>-3.1399999999999997E-2</v>
      </c>
      <c r="CU287">
        <v>-1.1599999999999999E-2</v>
      </c>
      <c r="CY287">
        <v>1.2093333333333329E-2</v>
      </c>
      <c r="CZ287">
        <v>-2.1418181818181819E-2</v>
      </c>
    </row>
    <row r="288" spans="1:104" x14ac:dyDescent="0.25">
      <c r="A288" t="s">
        <v>287</v>
      </c>
      <c r="B288">
        <v>2.3999999999999998E-3</v>
      </c>
      <c r="C288">
        <v>-2.0299999999999999E-2</v>
      </c>
      <c r="F288">
        <v>3.5299999999999998E-2</v>
      </c>
      <c r="J288">
        <v>-8.6E-3</v>
      </c>
      <c r="M288">
        <v>-6.1000000000000004E-3</v>
      </c>
      <c r="N288">
        <v>3.5999999999999999E-3</v>
      </c>
      <c r="Z288">
        <v>2.2200000000000001E-2</v>
      </c>
      <c r="AB288">
        <v>3.8800000000000001E-2</v>
      </c>
      <c r="AG288">
        <v>2.1399999999999999E-2</v>
      </c>
      <c r="AQ288">
        <v>9.7999999999999997E-3</v>
      </c>
      <c r="AU288">
        <v>-5.3999999999999999E-2</v>
      </c>
      <c r="AY288">
        <v>-4.7199999999999999E-2</v>
      </c>
      <c r="BC288">
        <v>-4.4999999999999997E-3</v>
      </c>
      <c r="BD288">
        <v>2.63E-2</v>
      </c>
      <c r="BI288">
        <v>6.9999999999999999E-4</v>
      </c>
      <c r="BJ288">
        <v>0.1108</v>
      </c>
      <c r="BL288">
        <v>2.3400000000000001E-2</v>
      </c>
      <c r="BN288">
        <v>-1.83E-2</v>
      </c>
      <c r="BW288">
        <v>5.0900000000000001E-2</v>
      </c>
      <c r="BX288">
        <v>1.7999999999999999E-2</v>
      </c>
      <c r="CG288">
        <v>1.4E-2</v>
      </c>
      <c r="CI288">
        <v>1.0699999999999999E-2</v>
      </c>
      <c r="CK288">
        <v>2E-3</v>
      </c>
      <c r="CL288">
        <v>5.7599999999999998E-2</v>
      </c>
      <c r="CM288">
        <v>-7.0000000000000001E-3</v>
      </c>
      <c r="CN288">
        <v>4.1399999999999999E-2</v>
      </c>
      <c r="CU288">
        <v>-1.89E-2</v>
      </c>
      <c r="CY288">
        <v>8.5466666666666677E-3</v>
      </c>
      <c r="CZ288">
        <v>1.5800000000000002E-2</v>
      </c>
    </row>
    <row r="289" spans="1:104" x14ac:dyDescent="0.25">
      <c r="A289" t="s">
        <v>288</v>
      </c>
      <c r="B289">
        <v>2.7000000000000001E-3</v>
      </c>
      <c r="C289">
        <v>-3.04E-2</v>
      </c>
      <c r="F289">
        <v>1.9400000000000001E-2</v>
      </c>
      <c r="J289">
        <v>4.4999999999999997E-3</v>
      </c>
      <c r="M289">
        <v>4.5400000000000003E-2</v>
      </c>
      <c r="N289">
        <v>-2.5600000000000001E-2</v>
      </c>
      <c r="Z289">
        <v>1.7399999999999999E-2</v>
      </c>
      <c r="AB289">
        <v>2.86E-2</v>
      </c>
      <c r="AG289">
        <v>-3.1699999999999999E-2</v>
      </c>
      <c r="AQ289">
        <v>5.9200000000000003E-2</v>
      </c>
      <c r="AU289">
        <v>-3.4799999999999998E-2</v>
      </c>
      <c r="AY289">
        <v>-1.7399999999999999E-2</v>
      </c>
      <c r="BC289">
        <v>1.09E-2</v>
      </c>
      <c r="BD289">
        <v>1.8200000000000001E-2</v>
      </c>
      <c r="BI289">
        <v>-1.06E-2</v>
      </c>
      <c r="BJ289">
        <v>2.24E-2</v>
      </c>
      <c r="BL289">
        <v>-3.1899999999999998E-2</v>
      </c>
      <c r="BN289">
        <v>-2.98E-2</v>
      </c>
      <c r="BW289">
        <v>-3.5499999999999997E-2</v>
      </c>
      <c r="BX289">
        <v>5.4899999999999997E-2</v>
      </c>
      <c r="CG289">
        <v>5.9200000000000003E-2</v>
      </c>
      <c r="CI289">
        <v>-2.1600000000000001E-2</v>
      </c>
      <c r="CK289">
        <v>1.89E-2</v>
      </c>
      <c r="CL289">
        <v>-6.2600000000000003E-2</v>
      </c>
      <c r="CM289">
        <v>-1.7999999999999999E-2</v>
      </c>
      <c r="CN289">
        <v>2.7099999999999999E-2</v>
      </c>
      <c r="CU289">
        <v>6.7999999999999996E-3</v>
      </c>
      <c r="CY289">
        <v>5.0333333333333341E-3</v>
      </c>
      <c r="CZ289">
        <v>-2.9545454545454541E-3</v>
      </c>
    </row>
    <row r="290" spans="1:104" x14ac:dyDescent="0.25">
      <c r="A290" t="s">
        <v>289</v>
      </c>
      <c r="B290">
        <v>2.5999999999999999E-3</v>
      </c>
      <c r="C290">
        <v>-6.4999999999999997E-3</v>
      </c>
      <c r="F290">
        <v>1.7399999999999999E-2</v>
      </c>
      <c r="J290">
        <v>-1.5599999999999999E-2</v>
      </c>
      <c r="M290">
        <v>6.3E-3</v>
      </c>
      <c r="N290">
        <v>2.8299999999999999E-2</v>
      </c>
      <c r="Z290">
        <v>2.0899999999999998E-2</v>
      </c>
      <c r="AB290">
        <v>2.2800000000000001E-2</v>
      </c>
      <c r="AG290">
        <v>-4.4999999999999997E-3</v>
      </c>
      <c r="AQ290">
        <v>5.91E-2</v>
      </c>
      <c r="AU290">
        <v>7.1599999999999997E-2</v>
      </c>
      <c r="AY290">
        <v>-1.4E-3</v>
      </c>
      <c r="BC290">
        <v>5.16E-2</v>
      </c>
      <c r="BD290">
        <v>7.9000000000000008E-3</v>
      </c>
      <c r="BI290">
        <v>4.8599999999999997E-2</v>
      </c>
      <c r="BJ290">
        <v>-5.5199999999999999E-2</v>
      </c>
      <c r="BL290">
        <v>-2.86E-2</v>
      </c>
      <c r="BN290">
        <v>-6.8999999999999999E-3</v>
      </c>
      <c r="BW290">
        <v>-1.2999999999999999E-2</v>
      </c>
      <c r="BX290">
        <v>0.02</v>
      </c>
      <c r="CG290">
        <v>3.2199999999999999E-2</v>
      </c>
      <c r="CI290">
        <v>9.5999999999999992E-3</v>
      </c>
      <c r="CK290">
        <v>4.7000000000000002E-3</v>
      </c>
      <c r="CL290">
        <v>-3.4099999999999998E-2</v>
      </c>
      <c r="CM290">
        <v>3.9E-2</v>
      </c>
      <c r="CN290">
        <v>-6.5699999999999995E-2</v>
      </c>
      <c r="CU290">
        <v>1.2999999999999999E-2</v>
      </c>
      <c r="CY290">
        <v>1.6753333333333328E-2</v>
      </c>
      <c r="CZ290">
        <v>-2.709090909090908E-3</v>
      </c>
    </row>
    <row r="291" spans="1:104" x14ac:dyDescent="0.25">
      <c r="A291" t="s">
        <v>290</v>
      </c>
      <c r="B291">
        <v>2.2000000000000001E-3</v>
      </c>
      <c r="C291">
        <v>-4.6399999999999997E-2</v>
      </c>
      <c r="F291">
        <v>3.3999999999999998E-3</v>
      </c>
      <c r="J291">
        <v>-3.8399999999999997E-2</v>
      </c>
      <c r="M291">
        <v>2.29E-2</v>
      </c>
      <c r="N291">
        <v>4.9200000000000001E-2</v>
      </c>
      <c r="Z291">
        <v>2.0400000000000001E-2</v>
      </c>
      <c r="AB291">
        <v>3.9300000000000002E-2</v>
      </c>
      <c r="AG291">
        <v>2.69E-2</v>
      </c>
      <c r="AQ291">
        <v>2.8500000000000001E-2</v>
      </c>
      <c r="AU291">
        <v>5.8200000000000002E-2</v>
      </c>
      <c r="AY291">
        <v>-1.0999999999999999E-2</v>
      </c>
      <c r="BC291">
        <v>-4.0800000000000003E-2</v>
      </c>
      <c r="BD291">
        <v>4.87E-2</v>
      </c>
      <c r="BI291">
        <v>-1.1000000000000001E-3</v>
      </c>
      <c r="BJ291">
        <v>6.4699999999999994E-2</v>
      </c>
      <c r="BL291">
        <v>2.9000000000000001E-2</v>
      </c>
      <c r="BN291">
        <v>3.1199999999999999E-2</v>
      </c>
      <c r="BW291">
        <v>-4.5999999999999999E-3</v>
      </c>
      <c r="BX291">
        <v>6.4000000000000003E-3</v>
      </c>
      <c r="CG291">
        <v>2.1499999999999998E-2</v>
      </c>
      <c r="CI291">
        <v>-2.2000000000000001E-3</v>
      </c>
      <c r="CK291">
        <v>-2.5999999999999999E-3</v>
      </c>
      <c r="CL291">
        <v>-2.7099999999999999E-2</v>
      </c>
      <c r="CM291">
        <v>1.1999999999999999E-3</v>
      </c>
      <c r="CN291">
        <v>2.23E-2</v>
      </c>
      <c r="CU291">
        <v>-3.2000000000000002E-3</v>
      </c>
      <c r="CY291">
        <v>1.4966666666666659E-2</v>
      </c>
      <c r="CZ291">
        <v>6.5363636363636353E-3</v>
      </c>
    </row>
    <row r="292" spans="1:104" x14ac:dyDescent="0.25">
      <c r="A292" t="s">
        <v>291</v>
      </c>
      <c r="B292">
        <v>2.3999999999999998E-3</v>
      </c>
      <c r="C292">
        <v>2.7900000000000001E-2</v>
      </c>
      <c r="F292">
        <v>2.8400000000000002E-2</v>
      </c>
      <c r="J292">
        <v>5.2999999999999999E-2</v>
      </c>
      <c r="M292">
        <v>3.1699999999999999E-2</v>
      </c>
      <c r="N292">
        <v>3.3700000000000001E-2</v>
      </c>
      <c r="Z292">
        <v>1.6999999999999999E-3</v>
      </c>
      <c r="AB292">
        <v>2.8500000000000001E-2</v>
      </c>
      <c r="AG292">
        <v>2.8299999999999999E-2</v>
      </c>
      <c r="AQ292">
        <v>6.8999999999999999E-3</v>
      </c>
      <c r="AU292">
        <v>-4.2799999999999998E-2</v>
      </c>
      <c r="AY292">
        <v>3.0200000000000001E-2</v>
      </c>
      <c r="BC292">
        <v>3.6499999999999998E-2</v>
      </c>
      <c r="BD292">
        <v>2.4199999999999999E-2</v>
      </c>
      <c r="BI292">
        <v>2.6200000000000001E-2</v>
      </c>
      <c r="BJ292">
        <v>8.8999999999999999E-3</v>
      </c>
      <c r="BL292">
        <v>-1.3899999999999999E-2</v>
      </c>
      <c r="BN292">
        <v>-3.2899999999999999E-2</v>
      </c>
      <c r="BW292">
        <v>-3.5900000000000001E-2</v>
      </c>
      <c r="BX292">
        <v>-4.4999999999999998E-2</v>
      </c>
      <c r="CG292">
        <v>2.2200000000000001E-2</v>
      </c>
      <c r="CI292">
        <v>4.4000000000000003E-3</v>
      </c>
      <c r="CK292">
        <v>-1.01E-2</v>
      </c>
      <c r="CL292">
        <v>-1.11E-2</v>
      </c>
      <c r="CM292">
        <v>3.5999999999999999E-3</v>
      </c>
      <c r="CN292">
        <v>-3.0800000000000001E-2</v>
      </c>
      <c r="CU292">
        <v>1.2200000000000001E-2</v>
      </c>
      <c r="CY292">
        <v>2.1553333333333331E-2</v>
      </c>
      <c r="CZ292">
        <v>-1.2481818181818181E-2</v>
      </c>
    </row>
    <row r="293" spans="1:104" x14ac:dyDescent="0.25">
      <c r="A293" t="s">
        <v>292</v>
      </c>
      <c r="B293">
        <v>2.3E-3</v>
      </c>
      <c r="C293">
        <v>5.8999999999999999E-3</v>
      </c>
      <c r="F293">
        <v>-1.83E-2</v>
      </c>
      <c r="J293">
        <v>3.8399999999999997E-2</v>
      </c>
      <c r="M293">
        <v>1.7500000000000002E-2</v>
      </c>
      <c r="N293">
        <v>-2.41E-2</v>
      </c>
      <c r="Z293">
        <v>1.32E-2</v>
      </c>
      <c r="AB293">
        <v>1.37E-2</v>
      </c>
      <c r="AG293">
        <v>1.6000000000000001E-3</v>
      </c>
      <c r="AQ293">
        <v>-4.5999999999999999E-3</v>
      </c>
      <c r="AU293">
        <v>-8.9800000000000005E-2</v>
      </c>
      <c r="AY293">
        <v>6.7799999999999999E-2</v>
      </c>
      <c r="BC293">
        <v>-5.0000000000000001E-3</v>
      </c>
      <c r="BD293">
        <v>2.93E-2</v>
      </c>
      <c r="BI293">
        <v>-8.2000000000000007E-3</v>
      </c>
      <c r="BJ293">
        <v>-1.1000000000000001E-3</v>
      </c>
      <c r="BL293">
        <v>3.15E-2</v>
      </c>
      <c r="BX293">
        <v>-1.8499999999999999E-2</v>
      </c>
      <c r="CG293">
        <v>4.9099999999999998E-2</v>
      </c>
      <c r="CI293">
        <v>-1.5299999999999999E-2</v>
      </c>
      <c r="CK293">
        <v>-5.1999999999999998E-3</v>
      </c>
      <c r="CL293">
        <v>-1.7399999999999999E-2</v>
      </c>
      <c r="CM293">
        <v>1.4200000000000001E-2</v>
      </c>
      <c r="CN293">
        <v>4.5600000000000002E-2</v>
      </c>
      <c r="CU293">
        <v>1.0800000000000001E-2</v>
      </c>
      <c r="CY293">
        <v>2.419999999999999E-3</v>
      </c>
      <c r="CZ293">
        <v>1.053333333333333E-2</v>
      </c>
    </row>
    <row r="294" spans="1:104" x14ac:dyDescent="0.25">
      <c r="A294" t="s">
        <v>293</v>
      </c>
      <c r="B294">
        <v>2.3E-3</v>
      </c>
      <c r="C294">
        <v>-2.0999999999999999E-3</v>
      </c>
      <c r="F294">
        <v>3.4099999999999998E-2</v>
      </c>
      <c r="J294">
        <v>2.1899999999999999E-2</v>
      </c>
      <c r="M294">
        <v>1.2E-2</v>
      </c>
      <c r="N294">
        <v>4.65E-2</v>
      </c>
      <c r="Z294">
        <v>4.8000000000000001E-2</v>
      </c>
      <c r="AB294">
        <v>3.9800000000000002E-2</v>
      </c>
      <c r="AG294">
        <v>3.1899999999999998E-2</v>
      </c>
      <c r="AQ294">
        <v>1.38E-2</v>
      </c>
      <c r="AU294">
        <v>-2.7099999999999999E-2</v>
      </c>
      <c r="AY294">
        <v>8.4099999999999994E-2</v>
      </c>
      <c r="BC294">
        <v>2.6800000000000001E-2</v>
      </c>
      <c r="BD294">
        <v>6.0100000000000001E-2</v>
      </c>
      <c r="BI294">
        <v>1.8100000000000002E-2</v>
      </c>
      <c r="BJ294">
        <v>1.32E-2</v>
      </c>
      <c r="BL294">
        <v>4.8599999999999997E-2</v>
      </c>
      <c r="BX294">
        <v>3.32E-2</v>
      </c>
      <c r="CG294">
        <v>3.9399999999999998E-2</v>
      </c>
      <c r="CI294">
        <v>-8.0000000000000002E-3</v>
      </c>
      <c r="CK294">
        <v>3.5999999999999999E-3</v>
      </c>
      <c r="CL294">
        <v>-6.6299999999999998E-2</v>
      </c>
      <c r="CM294">
        <v>1.8E-3</v>
      </c>
      <c r="CN294">
        <v>-3.85E-2</v>
      </c>
      <c r="CU294">
        <v>9.4999999999999998E-3</v>
      </c>
      <c r="CY294">
        <v>2.8073333333333339E-2</v>
      </c>
      <c r="CZ294">
        <v>2.5888888888888888E-3</v>
      </c>
    </row>
    <row r="295" spans="1:104" x14ac:dyDescent="0.25">
      <c r="A295" t="s">
        <v>294</v>
      </c>
      <c r="B295">
        <v>2.8999999999999998E-3</v>
      </c>
      <c r="C295">
        <v>0.107</v>
      </c>
      <c r="F295">
        <v>3.39E-2</v>
      </c>
      <c r="J295">
        <v>4.3999999999999997E-2</v>
      </c>
      <c r="M295">
        <v>3.5499999999999997E-2</v>
      </c>
      <c r="N295">
        <v>1.6E-2</v>
      </c>
      <c r="Z295">
        <v>4.6399999999999997E-2</v>
      </c>
      <c r="AB295">
        <v>3.1600000000000003E-2</v>
      </c>
      <c r="AG295">
        <v>1.5900000000000001E-2</v>
      </c>
      <c r="AQ295">
        <v>0.1033</v>
      </c>
      <c r="AU295">
        <v>-1.26E-2</v>
      </c>
      <c r="AY295">
        <v>3.7100000000000001E-2</v>
      </c>
      <c r="BC295">
        <v>2.6499999999999999E-2</v>
      </c>
      <c r="BD295">
        <v>6.9099999999999995E-2</v>
      </c>
      <c r="BI295">
        <v>5.0799999999999998E-2</v>
      </c>
      <c r="BJ295">
        <v>4.2299999999999997E-2</v>
      </c>
      <c r="BL295">
        <v>-9.7000000000000003E-3</v>
      </c>
      <c r="BX295">
        <v>5.1400000000000001E-2</v>
      </c>
      <c r="CG295">
        <v>2.4299999999999999E-2</v>
      </c>
      <c r="CI295">
        <v>3.0800000000000001E-2</v>
      </c>
      <c r="CK295">
        <v>1.84E-2</v>
      </c>
      <c r="CL295">
        <v>-1.7100000000000001E-2</v>
      </c>
      <c r="CM295">
        <v>5.3100000000000001E-2</v>
      </c>
      <c r="CN295">
        <v>3.3999999999999998E-3</v>
      </c>
      <c r="CU295">
        <v>-6.7000000000000002E-3</v>
      </c>
      <c r="CY295">
        <v>4.3119999999999978E-2</v>
      </c>
      <c r="CZ295">
        <v>1.6433333333333331E-2</v>
      </c>
    </row>
    <row r="296" spans="1:104" x14ac:dyDescent="0.25">
      <c r="A296" t="s">
        <v>295</v>
      </c>
      <c r="B296">
        <v>2.5999999999999999E-3</v>
      </c>
      <c r="C296">
        <v>5.1999999999999998E-2</v>
      </c>
      <c r="F296">
        <v>-2.5899999999999999E-2</v>
      </c>
      <c r="J296">
        <v>6.7000000000000002E-3</v>
      </c>
      <c r="M296">
        <v>2.53E-2</v>
      </c>
      <c r="N296">
        <v>2.7900000000000001E-2</v>
      </c>
      <c r="Z296">
        <v>1.9199999999999998E-2</v>
      </c>
      <c r="AB296">
        <v>4.4299999999999999E-2</v>
      </c>
      <c r="AG296">
        <v>-2.1399999999999999E-2</v>
      </c>
      <c r="AQ296">
        <v>2.8999999999999998E-3</v>
      </c>
      <c r="AU296">
        <v>5.0000000000000001E-3</v>
      </c>
      <c r="AY296">
        <v>4.6199999999999998E-2</v>
      </c>
      <c r="BC296">
        <v>1.89E-2</v>
      </c>
      <c r="BD296">
        <v>-2.3999999999999998E-3</v>
      </c>
      <c r="BI296">
        <v>2.0400000000000001E-2</v>
      </c>
      <c r="BJ296">
        <v>3.09E-2</v>
      </c>
      <c r="BL296">
        <v>3.2399999999999998E-2</v>
      </c>
      <c r="BX296">
        <v>2.3099999999999999E-2</v>
      </c>
      <c r="CG296">
        <v>3.8800000000000001E-2</v>
      </c>
      <c r="CI296">
        <v>-2.0299999999999999E-2</v>
      </c>
      <c r="CK296">
        <v>6.0999999999999999E-2</v>
      </c>
      <c r="CL296">
        <v>-5.1999999999999998E-3</v>
      </c>
      <c r="CM296">
        <v>-1.3100000000000001E-2</v>
      </c>
      <c r="CN296">
        <v>2.5100000000000001E-2</v>
      </c>
      <c r="CU296">
        <v>-2.3999999999999998E-3</v>
      </c>
      <c r="CY296">
        <v>1.666666666666667E-2</v>
      </c>
      <c r="CZ296">
        <v>1.5488888888888891E-2</v>
      </c>
    </row>
    <row r="297" spans="1:104" x14ac:dyDescent="0.25">
      <c r="A297" t="s">
        <v>296</v>
      </c>
      <c r="B297">
        <v>2.2000000000000001E-3</v>
      </c>
      <c r="C297">
        <v>4.9799999999999997E-2</v>
      </c>
      <c r="F297">
        <v>1.14E-2</v>
      </c>
      <c r="J297">
        <v>2.1999999999999999E-2</v>
      </c>
      <c r="M297">
        <v>2.4400000000000002E-2</v>
      </c>
      <c r="N297">
        <v>1.7999999999999999E-2</v>
      </c>
      <c r="Z297">
        <v>3.0200000000000001E-2</v>
      </c>
      <c r="AB297">
        <v>2.6499999999999999E-2</v>
      </c>
      <c r="AG297">
        <v>4.8500000000000001E-2</v>
      </c>
      <c r="AQ297">
        <v>4.2999999999999997E-2</v>
      </c>
      <c r="AU297">
        <v>8.2000000000000003E-2</v>
      </c>
      <c r="AY297">
        <v>-8.6E-3</v>
      </c>
      <c r="BC297">
        <v>3.56E-2</v>
      </c>
      <c r="BD297">
        <v>8.3199999999999996E-2</v>
      </c>
      <c r="BI297">
        <v>2.6700000000000002E-2</v>
      </c>
      <c r="BJ297">
        <v>-4.7999999999999996E-3</v>
      </c>
      <c r="BL297">
        <v>-1.83E-2</v>
      </c>
      <c r="BX297">
        <v>3.1399999999999997E-2</v>
      </c>
      <c r="CG297">
        <v>-3.8600000000000002E-2</v>
      </c>
      <c r="CI297">
        <v>-1.95E-2</v>
      </c>
      <c r="CK297">
        <v>-4.7000000000000002E-3</v>
      </c>
      <c r="CL297">
        <v>-3.0499999999999999E-2</v>
      </c>
      <c r="CM297">
        <v>1.6799999999999999E-2</v>
      </c>
      <c r="CN297">
        <v>1.0699999999999999E-2</v>
      </c>
      <c r="CU297">
        <v>-4.0800000000000003E-2</v>
      </c>
      <c r="CY297">
        <v>3.2526666666666662E-2</v>
      </c>
      <c r="CZ297">
        <v>-1.038888888888889E-2</v>
      </c>
    </row>
    <row r="298" spans="1:104" x14ac:dyDescent="0.25">
      <c r="A298" t="s">
        <v>297</v>
      </c>
      <c r="B298">
        <v>2.8999999999999998E-3</v>
      </c>
      <c r="C298">
        <v>2.1499999999999998E-2</v>
      </c>
      <c r="F298">
        <v>3.73E-2</v>
      </c>
      <c r="J298">
        <v>5.6000000000000001E-2</v>
      </c>
      <c r="M298">
        <v>4.8899999999999999E-2</v>
      </c>
      <c r="N298">
        <v>4.3200000000000002E-2</v>
      </c>
      <c r="Z298">
        <v>2.9000000000000001E-2</v>
      </c>
      <c r="AB298">
        <v>8.6999999999999994E-3</v>
      </c>
      <c r="AG298">
        <v>1.7399999999999999E-2</v>
      </c>
      <c r="AQ298">
        <v>6.3399999999999998E-2</v>
      </c>
      <c r="AU298">
        <v>6.7999999999999996E-3</v>
      </c>
      <c r="AY298">
        <v>8.5300000000000001E-2</v>
      </c>
      <c r="BC298">
        <v>2.8000000000000001E-2</v>
      </c>
      <c r="BD298">
        <v>-2.2000000000000001E-3</v>
      </c>
      <c r="BI298">
        <v>-6.0000000000000001E-3</v>
      </c>
      <c r="BJ298">
        <v>2.1899999999999999E-2</v>
      </c>
      <c r="BL298">
        <v>8.1600000000000006E-2</v>
      </c>
      <c r="BX298">
        <v>4.0599999999999997E-2</v>
      </c>
      <c r="CG298">
        <v>-5.0599999999999999E-2</v>
      </c>
      <c r="CI298">
        <v>4.3E-3</v>
      </c>
      <c r="CK298">
        <v>1.1599999999999999E-2</v>
      </c>
      <c r="CL298">
        <v>3.4599999999999999E-2</v>
      </c>
      <c r="CM298">
        <v>2.23E-2</v>
      </c>
      <c r="CN298">
        <v>4.3999999999999997E-2</v>
      </c>
      <c r="CU298">
        <v>1.35E-2</v>
      </c>
      <c r="CY298">
        <v>3.0613333333333329E-2</v>
      </c>
      <c r="CZ298">
        <v>2.2433333333333329E-2</v>
      </c>
    </row>
    <row r="299" spans="1:104" x14ac:dyDescent="0.25">
      <c r="A299" t="s">
        <v>298</v>
      </c>
      <c r="B299">
        <v>2.5999999999999999E-3</v>
      </c>
      <c r="C299">
        <v>1.47E-2</v>
      </c>
      <c r="F299">
        <v>-2.2000000000000001E-3</v>
      </c>
      <c r="J299">
        <v>1.84E-2</v>
      </c>
      <c r="M299">
        <v>8.72E-2</v>
      </c>
      <c r="N299">
        <v>2.9100000000000001E-2</v>
      </c>
      <c r="Z299">
        <v>3.6499999999999998E-2</v>
      </c>
      <c r="AB299">
        <v>2.3699999999999999E-2</v>
      </c>
      <c r="AG299">
        <v>1.11E-2</v>
      </c>
      <c r="AQ299">
        <v>1.9199999999999998E-2</v>
      </c>
      <c r="AU299">
        <v>9.8900000000000002E-2</v>
      </c>
      <c r="AY299">
        <v>-4.6600000000000003E-2</v>
      </c>
      <c r="BC299">
        <v>6.8099999999999994E-2</v>
      </c>
      <c r="BD299">
        <v>2.8000000000000001E-2</v>
      </c>
      <c r="BI299">
        <v>2.2599999999999999E-2</v>
      </c>
      <c r="BJ299">
        <v>1.5599999999999999E-2</v>
      </c>
      <c r="BL299">
        <v>-8.6999999999999994E-3</v>
      </c>
      <c r="BX299">
        <v>4.1500000000000002E-2</v>
      </c>
      <c r="CG299">
        <v>1.0699999999999999E-2</v>
      </c>
      <c r="CI299">
        <v>-1.0699999999999999E-2</v>
      </c>
      <c r="CK299">
        <v>1.7600000000000001E-2</v>
      </c>
      <c r="CL299">
        <v>4.58E-2</v>
      </c>
      <c r="CM299">
        <v>1.89E-2</v>
      </c>
      <c r="CN299">
        <v>-3.6700000000000003E-2</v>
      </c>
      <c r="CU299">
        <v>1.2500000000000001E-2</v>
      </c>
      <c r="CY299">
        <v>2.8286666666666668E-2</v>
      </c>
      <c r="CZ299">
        <v>1.01E-2</v>
      </c>
    </row>
    <row r="300" spans="1:104" x14ac:dyDescent="0.25">
      <c r="A300" t="s">
        <v>299</v>
      </c>
      <c r="B300">
        <v>2.8E-3</v>
      </c>
      <c r="C300">
        <v>3.1800000000000002E-2</v>
      </c>
      <c r="F300">
        <v>7.1000000000000004E-3</v>
      </c>
      <c r="J300">
        <v>3.8699999999999998E-2</v>
      </c>
      <c r="M300">
        <v>-3.1E-2</v>
      </c>
      <c r="N300">
        <v>-8.9999999999999998E-4</v>
      </c>
      <c r="Z300">
        <v>-9.1999999999999998E-3</v>
      </c>
      <c r="AB300">
        <v>1.0699999999999999E-2</v>
      </c>
      <c r="AG300">
        <v>-2.8999999999999998E-3</v>
      </c>
      <c r="AQ300">
        <v>5.3699999999999998E-2</v>
      </c>
      <c r="AU300">
        <v>-8.6800000000000002E-2</v>
      </c>
      <c r="AY300">
        <v>3.4000000000000002E-2</v>
      </c>
      <c r="BC300">
        <v>2.01E-2</v>
      </c>
      <c r="BD300">
        <v>-2.8500000000000001E-2</v>
      </c>
      <c r="BI300">
        <v>-9.5999999999999992E-3</v>
      </c>
      <c r="BJ300">
        <v>-7.8799999999999995E-2</v>
      </c>
      <c r="BL300">
        <v>3.5099999999999999E-2</v>
      </c>
      <c r="BX300">
        <v>-1.2200000000000001E-2</v>
      </c>
      <c r="CG300">
        <v>4.0000000000000002E-4</v>
      </c>
      <c r="CI300">
        <v>-1.8700000000000001E-2</v>
      </c>
      <c r="CK300">
        <v>-7.1000000000000004E-3</v>
      </c>
      <c r="CL300">
        <v>-7.7999999999999996E-3</v>
      </c>
      <c r="CM300">
        <v>-2.4400000000000002E-2</v>
      </c>
      <c r="CN300">
        <v>6.6100000000000006E-2</v>
      </c>
      <c r="CU300">
        <v>5.4999999999999997E-3</v>
      </c>
      <c r="CY300">
        <v>-3.4400000000000012E-3</v>
      </c>
      <c r="CZ300">
        <v>4.1000000000000003E-3</v>
      </c>
    </row>
    <row r="301" spans="1:104" x14ac:dyDescent="0.25">
      <c r="A301" t="s">
        <v>300</v>
      </c>
      <c r="B301">
        <v>2.8E-3</v>
      </c>
      <c r="C301">
        <v>3.3999999999999998E-3</v>
      </c>
      <c r="F301">
        <v>-2.9000000000000001E-2</v>
      </c>
      <c r="J301">
        <v>9.4999999999999998E-3</v>
      </c>
      <c r="M301">
        <v>2.6200000000000001E-2</v>
      </c>
      <c r="N301">
        <v>-2.8400000000000002E-2</v>
      </c>
      <c r="Z301">
        <v>-1.37E-2</v>
      </c>
      <c r="AB301">
        <v>2.0299999999999999E-2</v>
      </c>
      <c r="AG301">
        <v>1.5100000000000001E-2</v>
      </c>
      <c r="AQ301">
        <v>-3.7199999999999997E-2</v>
      </c>
      <c r="AU301">
        <v>-1.7000000000000001E-2</v>
      </c>
      <c r="AY301">
        <v>1.55E-2</v>
      </c>
      <c r="BC301">
        <v>9.7999999999999997E-3</v>
      </c>
      <c r="BD301">
        <v>2.7900000000000001E-2</v>
      </c>
      <c r="BI301">
        <v>-3.6200000000000003E-2</v>
      </c>
      <c r="BJ301">
        <v>-4.9700000000000001E-2</v>
      </c>
      <c r="BL301">
        <v>2.6800000000000001E-2</v>
      </c>
      <c r="BX301">
        <v>3.3999999999999998E-3</v>
      </c>
      <c r="CG301">
        <v>-1.9400000000000001E-2</v>
      </c>
      <c r="CI301">
        <v>1.8E-3</v>
      </c>
      <c r="CK301">
        <v>2.4400000000000002E-2</v>
      </c>
      <c r="CL301">
        <v>2.3E-3</v>
      </c>
      <c r="CM301">
        <v>2.5999999999999999E-2</v>
      </c>
      <c r="CN301">
        <v>2.1899999999999999E-2</v>
      </c>
      <c r="CU301">
        <v>1.04E-2</v>
      </c>
      <c r="CY301">
        <v>-5.5666666666666668E-3</v>
      </c>
      <c r="CZ301">
        <v>1.084444444444444E-2</v>
      </c>
    </row>
    <row r="302" spans="1:104" x14ac:dyDescent="0.25">
      <c r="A302" t="s">
        <v>301</v>
      </c>
      <c r="B302">
        <v>2.2000000000000001E-3</v>
      </c>
      <c r="C302">
        <v>7.6100000000000001E-2</v>
      </c>
      <c r="F302">
        <v>-1.6799999999999999E-2</v>
      </c>
      <c r="J302">
        <v>4.5999999999999999E-3</v>
      </c>
      <c r="M302">
        <v>3.3599999999999998E-2</v>
      </c>
      <c r="N302">
        <v>1.1000000000000001E-3</v>
      </c>
      <c r="Z302">
        <v>9.2999999999999992E-3</v>
      </c>
      <c r="AB302">
        <v>-5.0000000000000001E-4</v>
      </c>
      <c r="AG302">
        <v>0</v>
      </c>
      <c r="AQ302">
        <v>-1.06E-2</v>
      </c>
      <c r="AU302">
        <v>5.0200000000000002E-2</v>
      </c>
      <c r="AY302">
        <v>-2.0500000000000001E-2</v>
      </c>
      <c r="BC302">
        <v>-7.1000000000000004E-3</v>
      </c>
      <c r="BD302">
        <v>-3.2000000000000002E-3</v>
      </c>
      <c r="BI302">
        <v>4.3099999999999999E-2</v>
      </c>
      <c r="BJ302">
        <v>6.4500000000000002E-2</v>
      </c>
      <c r="BL302">
        <v>1.17E-2</v>
      </c>
      <c r="BX302">
        <v>-2.07E-2</v>
      </c>
      <c r="CG302">
        <v>2.4899999999999999E-2</v>
      </c>
      <c r="CI302">
        <v>-3.2800000000000003E-2</v>
      </c>
      <c r="CK302">
        <v>-4.2500000000000003E-2</v>
      </c>
      <c r="CL302">
        <v>-0.1038</v>
      </c>
      <c r="CM302">
        <v>2.2100000000000002E-2</v>
      </c>
      <c r="CN302">
        <v>5.3199999999999997E-2</v>
      </c>
      <c r="CU302">
        <v>7.6E-3</v>
      </c>
      <c r="CY302">
        <v>1.4919999999999999E-2</v>
      </c>
      <c r="CZ302">
        <v>-8.9222222222222237E-3</v>
      </c>
    </row>
    <row r="303" spans="1:104" x14ac:dyDescent="0.25">
      <c r="A303" t="s">
        <v>302</v>
      </c>
      <c r="B303">
        <v>2.3E-3</v>
      </c>
      <c r="C303">
        <v>1.2699999999999999E-2</v>
      </c>
      <c r="F303">
        <v>2.1499999999999998E-2</v>
      </c>
      <c r="J303">
        <v>-1.5599999999999999E-2</v>
      </c>
      <c r="M303">
        <v>3.5099999999999999E-2</v>
      </c>
      <c r="N303">
        <v>2.8899999999999999E-2</v>
      </c>
      <c r="Z303">
        <v>3.5999999999999997E-2</v>
      </c>
      <c r="AB303">
        <v>3.49E-2</v>
      </c>
      <c r="AG303">
        <v>1.4500000000000001E-2</v>
      </c>
      <c r="AU303">
        <v>5.4399999999999997E-2</v>
      </c>
      <c r="AY303">
        <v>1.1000000000000001E-3</v>
      </c>
      <c r="BC303">
        <v>6.3200000000000006E-2</v>
      </c>
      <c r="BD303">
        <v>3.5799999999999998E-2</v>
      </c>
      <c r="BJ303">
        <v>2.7799999999999998E-2</v>
      </c>
      <c r="BL303">
        <v>-4.0000000000000002E-4</v>
      </c>
      <c r="BX303">
        <v>4.19E-2</v>
      </c>
      <c r="CG303">
        <v>-5.5E-2</v>
      </c>
      <c r="CI303">
        <v>-1.0999999999999999E-2</v>
      </c>
      <c r="CK303">
        <v>1.6400000000000001E-2</v>
      </c>
      <c r="CM303">
        <v>1.06E-2</v>
      </c>
      <c r="CN303">
        <v>6.1199999999999997E-2</v>
      </c>
      <c r="CU303">
        <v>1.6799999999999999E-2</v>
      </c>
      <c r="CY303">
        <v>2.6946153846153849E-2</v>
      </c>
      <c r="CZ303">
        <v>1.00625E-2</v>
      </c>
    </row>
    <row r="304" spans="1:104" x14ac:dyDescent="0.25">
      <c r="A304" t="s">
        <v>303</v>
      </c>
      <c r="B304">
        <v>2.8E-3</v>
      </c>
      <c r="C304">
        <v>-6.4999999999999997E-3</v>
      </c>
      <c r="F304">
        <v>2.2100000000000002E-2</v>
      </c>
      <c r="J304">
        <v>5.1000000000000004E-3</v>
      </c>
      <c r="M304">
        <v>-8.9999999999999998E-4</v>
      </c>
      <c r="N304">
        <v>4.0000000000000001E-3</v>
      </c>
      <c r="Z304">
        <v>1.6000000000000001E-3</v>
      </c>
      <c r="AB304">
        <v>2.1100000000000001E-2</v>
      </c>
      <c r="AG304">
        <v>-2.63E-2</v>
      </c>
      <c r="AU304">
        <v>6.7999999999999996E-3</v>
      </c>
      <c r="AY304">
        <v>-1.6299999999999999E-2</v>
      </c>
      <c r="BC304">
        <v>5.6899999999999999E-2</v>
      </c>
      <c r="BD304">
        <v>7.17E-2</v>
      </c>
      <c r="BJ304">
        <v>3.8999999999999998E-3</v>
      </c>
      <c r="BL304">
        <v>-7.7000000000000002E-3</v>
      </c>
      <c r="BX304">
        <v>-6.9999999999999999E-4</v>
      </c>
      <c r="CG304">
        <v>-2.1700000000000001E-2</v>
      </c>
      <c r="CI304">
        <v>4.3799999999999999E-2</v>
      </c>
      <c r="CK304">
        <v>1.5900000000000001E-2</v>
      </c>
      <c r="CN304">
        <v>-2.5000000000000001E-3</v>
      </c>
      <c r="CU304">
        <v>-1.1999999999999999E-3</v>
      </c>
      <c r="CY304">
        <v>1.1015384615384609E-2</v>
      </c>
      <c r="CZ304">
        <v>3.700000000000001E-3</v>
      </c>
    </row>
    <row r="305" spans="1:104" x14ac:dyDescent="0.25">
      <c r="A305" t="s">
        <v>304</v>
      </c>
      <c r="B305">
        <v>2.8E-3</v>
      </c>
      <c r="F305">
        <v>1.18E-2</v>
      </c>
      <c r="M305">
        <v>5.2499999999999998E-2</v>
      </c>
      <c r="N305">
        <v>-2.0299999999999999E-2</v>
      </c>
      <c r="AB305">
        <v>2.98E-2</v>
      </c>
      <c r="AG305">
        <v>-9.5999999999999992E-3</v>
      </c>
      <c r="AU305">
        <v>6.4600000000000005E-2</v>
      </c>
      <c r="AY305">
        <v>-2.98E-2</v>
      </c>
      <c r="BC305">
        <v>-2.4E-2</v>
      </c>
      <c r="BJ305">
        <v>-5.1799999999999999E-2</v>
      </c>
      <c r="BL305">
        <v>-6.6299999999999998E-2</v>
      </c>
      <c r="BX305">
        <v>4.4200000000000003E-2</v>
      </c>
      <c r="CG305">
        <v>-1.83E-2</v>
      </c>
      <c r="CK305">
        <v>-1.2999999999999999E-3</v>
      </c>
      <c r="CN305">
        <v>-4.36E-2</v>
      </c>
      <c r="CU305">
        <v>-2.4500000000000001E-2</v>
      </c>
      <c r="CY305">
        <v>2.5777777777777791E-3</v>
      </c>
      <c r="CZ305">
        <v>-1.83E-2</v>
      </c>
    </row>
    <row r="306" spans="1:104" x14ac:dyDescent="0.25">
      <c r="A306" t="s">
        <v>305</v>
      </c>
      <c r="B306">
        <v>2.5000000000000001E-3</v>
      </c>
      <c r="F306">
        <v>8.0000000000000002E-3</v>
      </c>
      <c r="M306">
        <v>-4.6100000000000002E-2</v>
      </c>
      <c r="N306">
        <v>4.2099999999999999E-2</v>
      </c>
      <c r="AB306">
        <v>6.7000000000000002E-3</v>
      </c>
      <c r="AG306">
        <v>2.9700000000000001E-2</v>
      </c>
      <c r="AU306">
        <v>6.8199999999999997E-2</v>
      </c>
      <c r="AY306">
        <v>-3.32E-2</v>
      </c>
      <c r="BC306">
        <v>-3.0000000000000001E-3</v>
      </c>
      <c r="BJ306">
        <v>1.8700000000000001E-2</v>
      </c>
      <c r="BL306">
        <v>4.7000000000000002E-3</v>
      </c>
      <c r="BX306">
        <v>-4.1000000000000002E-2</v>
      </c>
      <c r="CG306">
        <v>-6.0499999999999998E-2</v>
      </c>
      <c r="CK306">
        <v>-1.7500000000000002E-2</v>
      </c>
      <c r="CN306">
        <v>-2.2499999999999999E-2</v>
      </c>
      <c r="CU306">
        <v>-1.2800000000000001E-2</v>
      </c>
      <c r="CY306">
        <v>1.012222222222222E-2</v>
      </c>
      <c r="CZ306">
        <v>-2.4933333333333339E-2</v>
      </c>
    </row>
    <row r="307" spans="1:104" x14ac:dyDescent="0.25">
      <c r="A307" t="s">
        <v>306</v>
      </c>
      <c r="B307">
        <v>2.5000000000000001E-3</v>
      </c>
      <c r="F307">
        <v>4.1999999999999997E-3</v>
      </c>
      <c r="M307">
        <v>-0.01</v>
      </c>
      <c r="N307">
        <v>3.78E-2</v>
      </c>
      <c r="AB307">
        <v>-3.5999999999999999E-3</v>
      </c>
      <c r="AG307">
        <v>1.8700000000000001E-2</v>
      </c>
      <c r="AU307">
        <v>-2.9600000000000001E-2</v>
      </c>
      <c r="AY307">
        <v>3.1300000000000001E-2</v>
      </c>
      <c r="BC307">
        <v>3.3700000000000001E-2</v>
      </c>
      <c r="BJ307">
        <v>4.5400000000000003E-2</v>
      </c>
      <c r="BL307">
        <v>1.55E-2</v>
      </c>
      <c r="BX307">
        <v>2.2700000000000001E-2</v>
      </c>
      <c r="CG307">
        <v>5.3600000000000002E-2</v>
      </c>
      <c r="CK307">
        <v>1.6299999999999999E-2</v>
      </c>
      <c r="CN307">
        <v>6.7400000000000002E-2</v>
      </c>
      <c r="CY307">
        <v>1.421111111111111E-2</v>
      </c>
      <c r="CZ307">
        <v>3.5099999999999999E-2</v>
      </c>
    </row>
    <row r="308" spans="1:104" x14ac:dyDescent="0.25">
      <c r="A308" t="s">
        <v>307</v>
      </c>
      <c r="B308">
        <v>3.0000000000000001E-3</v>
      </c>
      <c r="F308">
        <v>-3.2500000000000001E-2</v>
      </c>
      <c r="M308">
        <v>4.6600000000000003E-2</v>
      </c>
      <c r="N308">
        <v>2.8899999999999999E-2</v>
      </c>
      <c r="AB308">
        <v>3.6299999999999999E-2</v>
      </c>
      <c r="AG308">
        <v>-1.6999999999999999E-3</v>
      </c>
      <c r="BC308">
        <v>4.2900000000000001E-2</v>
      </c>
      <c r="BJ308">
        <v>0.11260000000000001</v>
      </c>
      <c r="BL308">
        <v>3.0000000000000001E-3</v>
      </c>
      <c r="BX308">
        <v>3.2199999999999999E-2</v>
      </c>
      <c r="CG308">
        <v>-4.9500000000000002E-2</v>
      </c>
      <c r="CK308">
        <v>1.9800000000000002E-2</v>
      </c>
      <c r="CN308">
        <v>5.16E-2</v>
      </c>
      <c r="CY308">
        <v>3.3300000000000003E-2</v>
      </c>
      <c r="CZ308">
        <v>1.142E-2</v>
      </c>
    </row>
    <row r="309" spans="1:104" x14ac:dyDescent="0.25">
      <c r="A309" t="s">
        <v>308</v>
      </c>
      <c r="B309">
        <v>2.3E-3</v>
      </c>
      <c r="F309">
        <v>1.8100000000000002E-2</v>
      </c>
      <c r="M309">
        <v>-7.6E-3</v>
      </c>
      <c r="AG309">
        <v>-2.6700000000000002E-2</v>
      </c>
      <c r="BC309">
        <v>-4.5999999999999999E-3</v>
      </c>
      <c r="BJ309">
        <v>7.3499999999999996E-2</v>
      </c>
      <c r="BL309">
        <v>-9.0999999999999998E-2</v>
      </c>
      <c r="CG309">
        <v>-2.24E-2</v>
      </c>
      <c r="CK309">
        <v>1.2E-2</v>
      </c>
      <c r="CN309">
        <v>-1.78E-2</v>
      </c>
      <c r="CY309">
        <v>1.0540000000000001E-2</v>
      </c>
      <c r="CZ309">
        <v>-2.98E-2</v>
      </c>
    </row>
    <row r="310" spans="1:104" x14ac:dyDescent="0.25">
      <c r="A310" t="s">
        <v>309</v>
      </c>
      <c r="B310">
        <v>2.7000000000000001E-3</v>
      </c>
      <c r="F310">
        <v>6.6400000000000001E-2</v>
      </c>
      <c r="M310">
        <v>6.5100000000000005E-2</v>
      </c>
      <c r="AG310">
        <v>2.46E-2</v>
      </c>
      <c r="BC310">
        <v>-2.8999999999999998E-3</v>
      </c>
      <c r="BJ310">
        <v>-4.1999999999999997E-3</v>
      </c>
      <c r="CG310">
        <v>2.5700000000000001E-2</v>
      </c>
      <c r="CK310">
        <v>-1.9300000000000001E-2</v>
      </c>
      <c r="CN310">
        <v>-0.1104</v>
      </c>
      <c r="CY310">
        <v>2.98E-2</v>
      </c>
      <c r="CZ310">
        <v>-3.4666666666666672E-2</v>
      </c>
    </row>
    <row r="311" spans="1:104" x14ac:dyDescent="0.25">
      <c r="A311" t="s">
        <v>310</v>
      </c>
      <c r="B311">
        <v>2.3999999999999998E-3</v>
      </c>
      <c r="F311">
        <v>-1.0699999999999999E-2</v>
      </c>
      <c r="M311">
        <v>-2.3400000000000001E-2</v>
      </c>
      <c r="AG311">
        <v>-3.49E-2</v>
      </c>
      <c r="CG311">
        <v>2.3099999999999999E-2</v>
      </c>
      <c r="CK311">
        <v>2.0500000000000001E-2</v>
      </c>
      <c r="CN311">
        <v>2.2000000000000001E-3</v>
      </c>
      <c r="CY311">
        <v>-2.3E-2</v>
      </c>
      <c r="CZ311">
        <v>1.526666666666667E-2</v>
      </c>
    </row>
    <row r="312" spans="1:104" x14ac:dyDescent="0.25">
      <c r="A312" t="s">
        <v>311</v>
      </c>
      <c r="B312">
        <v>2.3999999999999998E-3</v>
      </c>
      <c r="F312">
        <v>1.6000000000000001E-3</v>
      </c>
      <c r="AG312">
        <v>6.8999999999999999E-3</v>
      </c>
      <c r="CG312">
        <v>-3.6900000000000002E-2</v>
      </c>
      <c r="CK312">
        <v>6.1999999999999998E-3</v>
      </c>
      <c r="CN312">
        <v>3.0999999999999999E-3</v>
      </c>
      <c r="CY312">
        <v>4.2500000000000003E-3</v>
      </c>
      <c r="CZ312">
        <v>-9.2000000000000016E-3</v>
      </c>
    </row>
    <row r="313" spans="1:104" x14ac:dyDescent="0.25">
      <c r="A313" t="s">
        <v>312</v>
      </c>
      <c r="B313">
        <v>3.0000000000000001E-3</v>
      </c>
      <c r="CG313">
        <v>2.1000000000000001E-2</v>
      </c>
      <c r="CK313">
        <v>2.23E-2</v>
      </c>
      <c r="CZ313">
        <v>2.1649999999999999E-2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2"/>
  <sheetViews>
    <sheetView tabSelected="1" topLeftCell="A79" workbookViewId="0">
      <selection activeCell="J26" sqref="J26"/>
    </sheetView>
  </sheetViews>
  <sheetFormatPr defaultRowHeight="15" x14ac:dyDescent="0.25"/>
  <sheetData>
    <row r="1" spans="1:13" x14ac:dyDescent="0.25">
      <c r="A1" t="s">
        <v>416</v>
      </c>
      <c r="B1" t="s">
        <v>417</v>
      </c>
      <c r="C1" t="s">
        <v>418</v>
      </c>
      <c r="D1" t="s">
        <v>419</v>
      </c>
      <c r="E1" t="s">
        <v>420</v>
      </c>
      <c r="F1" t="s">
        <v>421</v>
      </c>
      <c r="G1" t="s">
        <v>422</v>
      </c>
      <c r="H1" t="s">
        <v>423</v>
      </c>
      <c r="I1" t="s">
        <v>424</v>
      </c>
      <c r="J1" t="s">
        <v>425</v>
      </c>
      <c r="K1" t="s">
        <v>426</v>
      </c>
      <c r="L1" t="s">
        <v>427</v>
      </c>
      <c r="M1" t="s">
        <v>428</v>
      </c>
    </row>
    <row r="2" spans="1:13" x14ac:dyDescent="0.25">
      <c r="A2" t="s">
        <v>313</v>
      </c>
      <c r="B2" cm="1">
        <f t="array" ref="B2">(PRODUCT(1+Returns!B2:B313)^(12/COUNTA(Returns!B2:B313)))-1</f>
        <v>3.0410994797419377E-2</v>
      </c>
      <c r="C2">
        <f>_xlfn.STDEV.P(Returns!B2:B313)*SQRT(12)</f>
        <v>1.4028812103436645E-3</v>
      </c>
      <c r="D2">
        <f>(AVERAGE(Returns!B2:B313)-AVERAGE(Returns!B2:B313))/_xlfn.STDEV.P(Returns!B2:B313)*SQRT(12)</f>
        <v>0</v>
      </c>
      <c r="E2" t="str" cm="1">
        <f t="array" ref="E2">IFERROR((AVERAGE(Returns!B2:B313)-AVERAGE(Returns!B2:B313))/_xlfn.STDEV.P(IF(Returns!B2:B313&lt;Returns!B2:B313,Returns!B2:B313)),"")</f>
        <v/>
      </c>
      <c r="F2" cm="1">
        <f t="array" ref="F2">MAX(1-(1+Returns!B2:B313)/MAX(1+Returns!B2:B313))</f>
        <v>2.9877502240811538E-3</v>
      </c>
      <c r="G2">
        <f>SKEW(Returns!B2:B313)</f>
        <v>0.17049992090653057</v>
      </c>
      <c r="H2">
        <f>KURT(Returns!B2:B313)</f>
        <v>0.66779488794776132</v>
      </c>
      <c r="I2">
        <f>IFERROR((AVERAGEIFS(Returns!B2:B313,Returns!CW2:CW313,"&gt;0")^2)/ABS(AVERAGEIFS(Returns!B2:B313,Returns!CW2:CW313,"&lt;0")^2),"")</f>
        <v>1.0460058704325441</v>
      </c>
      <c r="J2">
        <f>SLOPE(Returns!B2:B313,Returns!CW2:CW313)</f>
        <v>5.2698368308146646E-4</v>
      </c>
      <c r="K2">
        <f>SLOPE(Returns!B2:B313,Returns!CX2:CX313)</f>
        <v>6.1620519399555507E-5</v>
      </c>
      <c r="L2">
        <f>(AVERAGE(Returns!B2:B313)-SLOPE(Returns!B2:B313,Returns!CY2:CY313)*AVERAGE(Returns!CY2:CY313))*12</f>
        <v>3.0308267880299961E-2</v>
      </c>
      <c r="M2" cm="1">
        <f t="array" ref="M2">IFERROR((AVERAGE(Returns!B2:B313)-AVERAGE(Returns!CZ2:CZ313))/_xlfn.STDEV.P(Returns!B2:B313-Returns!CZ2:CZ313)*SQRT(12),"")</f>
        <v>-0.57279108767011444</v>
      </c>
    </row>
    <row r="3" spans="1:13" x14ac:dyDescent="0.25">
      <c r="A3" t="s">
        <v>314</v>
      </c>
      <c r="B3" cm="1">
        <f t="array" ref="B3">(PRODUCT(1+Returns!C2:C304)^(12/COUNTA(Returns!C2:C304)))-1</f>
        <v>0.14573167028001577</v>
      </c>
      <c r="C3">
        <f>_xlfn.STDEV.P(Returns!C2:C304)*SQRT(12)</f>
        <v>0.15201459493578082</v>
      </c>
      <c r="D3">
        <f>(AVERAGE(Returns!C2:C304)-AVERAGE(Returns!B2:B304))/_xlfn.STDEV.P(Returns!C2:C304)*SQRT(12)</f>
        <v>0.77803889407262339</v>
      </c>
      <c r="E3" cm="1">
        <f t="array" ref="E3">IFERROR((AVERAGE(Returns!C2:C304)-AVERAGE(Returns!B2:B304))/_xlfn.STDEV.P(IF(Returns!C2:C304&lt;Returns!B2:B304,Returns!C2:C304)),"")</f>
        <v>0.43027040356559826</v>
      </c>
      <c r="F3" cm="1">
        <f t="array" ref="F3">MAX(1-(1+Returns!C2:C304)/MAX(1+Returns!C2:C304))</f>
        <v>0.21358285011421529</v>
      </c>
      <c r="G3">
        <f>SKEW(Returns!C2:C304)</f>
        <v>8.5567020491497559E-2</v>
      </c>
      <c r="H3">
        <f>KURT(Returns!C2:C304)</f>
        <v>-0.32990738958055976</v>
      </c>
      <c r="I3">
        <f>IFERROR((AVERAGEIFS(Returns!C2:C304,Returns!CW2:CW304,"&gt;0")^2)/ABS(AVERAGEIFS(Returns!C2:C304,Returns!CW2:CW304,"&lt;0")^2),"")</f>
        <v>1.0412811553301</v>
      </c>
      <c r="J3">
        <f>SLOPE(Returns!C2:C304,Returns!CW2:CW304)</f>
        <v>-5.0023596433885792E-2</v>
      </c>
      <c r="K3">
        <f>SLOPE(Returns!C2:C304,Returns!CX2:CX304)</f>
        <v>-0.11400616655133189</v>
      </c>
      <c r="L3">
        <f>(AVERAGE(Returns!C2:C304)-SLOPE(Returns!C2:C304,Returns!CY2:CY304)*AVERAGE(Returns!CY2:CY304))*12</f>
        <v>-9.465898945478779E-3</v>
      </c>
      <c r="M3" cm="1">
        <f t="array" ref="M3">IFERROR((AVERAGE(Returns!C2:C304)-AVERAGE(Returns!CZ2:CZ304))/_xlfn.STDEV.P(Returns!C2:C304-Returns!CZ2:CZ304)*SQRT(12),"")</f>
        <v>0.60591082198618729</v>
      </c>
    </row>
    <row r="4" spans="1:13" x14ac:dyDescent="0.25">
      <c r="A4" t="s">
        <v>315</v>
      </c>
      <c r="B4" cm="1">
        <f t="array" ref="B4">(PRODUCT(1+Returns!D106:D159)^(12/COUNTA(Returns!D106:D159)))-1</f>
        <v>-3.6273202091771095E-2</v>
      </c>
      <c r="C4">
        <f>_xlfn.STDEV.P(Returns!D106:D159)*SQRT(12)</f>
        <v>0.12102154622300013</v>
      </c>
      <c r="D4">
        <f>(AVERAGE(Returns!D106:D159)-AVERAGE(Returns!B106:B159))/_xlfn.STDEV.P(Returns!D106:D159)*SQRT(12)</f>
        <v>-0.49394326583489834</v>
      </c>
      <c r="E4" cm="1">
        <f t="array" ref="E4">IFERROR((AVERAGE(Returns!D106:D159)-AVERAGE(Returns!B106:B159))/_xlfn.STDEV.P(IF(Returns!D106:D159&lt;Returns!B106:B159,Returns!D106:D159)),"")</f>
        <v>-0.25368752889536272</v>
      </c>
      <c r="F4" cm="1">
        <f t="array" ref="F4">MAX(1-(1+Returns!D106:D159)/MAX(1+Returns!D106:D159))</f>
        <v>0.1354059368854762</v>
      </c>
      <c r="G4">
        <f>SKEW(Returns!D106:D159)</f>
        <v>8.6491954213097771E-2</v>
      </c>
      <c r="H4">
        <f>KURT(Returns!D106:D159)</f>
        <v>-0.60857708382668063</v>
      </c>
      <c r="I4">
        <f>IFERROR((AVERAGEIFS(Returns!D106:D159,Returns!CW106:CW159,"&gt;0")^2)/ABS(AVERAGEIFS(Returns!D106:D159,Returns!CW106:CW159,"&lt;0")^2),"")</f>
        <v>3.3623213410449946</v>
      </c>
      <c r="J4">
        <f>SLOPE(Returns!D106:D159,Returns!CW106:CW159)</f>
        <v>-1.4952570658699768E-2</v>
      </c>
      <c r="K4">
        <f>SLOPE(Returns!D106:D159,Returns!CX106:CX159)</f>
        <v>0.11768535087286577</v>
      </c>
      <c r="L4">
        <f>(AVERAGE(Returns!D106:D159)-SLOPE(Returns!D106:D159,Returns!CY106:CY159)*AVERAGE(Returns!CY106:CY159))*12</f>
        <v>-8.5512674966593469E-2</v>
      </c>
      <c r="M4" cm="1">
        <f t="array" ref="M4">IFERROR((AVERAGE(Returns!D106:D159)-AVERAGE(Returns!CZ106:CZ159))/_xlfn.STDEV.P(Returns!D106:D159-Returns!CZ106:CZ159)*SQRT(12),"")</f>
        <v>-0.73707791336154682</v>
      </c>
    </row>
    <row r="5" spans="1:13" x14ac:dyDescent="0.25">
      <c r="A5" t="s">
        <v>316</v>
      </c>
      <c r="B5" cm="1">
        <f t="array" ref="B5">(PRODUCT(1+Returns!E83:E200)^(12/COUNTA(Returns!E83:E200)))-1</f>
        <v>7.2273474390351922E-3</v>
      </c>
      <c r="C5">
        <f>_xlfn.STDEV.P(Returns!E83:E200)*SQRT(12)</f>
        <v>8.9353254746928915E-2</v>
      </c>
      <c r="D5">
        <f>(AVERAGE(Returns!E83:E200)-AVERAGE(Returns!B83:B200))/_xlfn.STDEV.P(Returns!E83:E200)*SQRT(12)</f>
        <v>-0.21191833777034058</v>
      </c>
      <c r="E5" cm="1">
        <f t="array" ref="E5">IFERROR((AVERAGE(Returns!E83:E200)-AVERAGE(Returns!B83:B200))/_xlfn.STDEV.P(IF(Returns!E83:E200&lt;Returns!B83:B200,Returns!E83:E200)),"")</f>
        <v>-0.11454049735930856</v>
      </c>
      <c r="F5" cm="1">
        <f t="array" ref="F5">MAX(1-(1+Returns!E83:E200)/MAX(1+Returns!E83:E200))</f>
        <v>0.10839981229469742</v>
      </c>
      <c r="G5">
        <f>SKEW(Returns!E83:E200)</f>
        <v>0.27021765575482998</v>
      </c>
      <c r="H5">
        <f>KURT(Returns!E83:E200)</f>
        <v>-0.35718893739396806</v>
      </c>
      <c r="I5">
        <f>IFERROR((AVERAGEIFS(Returns!E83:E200,Returns!CW83:CW200,"&gt;0")^2)/ABS(AVERAGEIFS(Returns!E83:E200,Returns!CW83:CW200,"&lt;0")^2),"")</f>
        <v>4.4792542862547878E-2</v>
      </c>
      <c r="J5">
        <f>SLOPE(Returns!E83:E200,Returns!CW83:CW200)</f>
        <v>-1.7680338074967536E-2</v>
      </c>
      <c r="K5">
        <f>SLOPE(Returns!E83:E200,Returns!CX83:CX200)</f>
        <v>0.13385895160927783</v>
      </c>
      <c r="L5">
        <f>(AVERAGE(Returns!E83:E200)-SLOPE(Returns!E83:E200,Returns!CY83:CY200)*AVERAGE(Returns!CY83:CY200))*12</f>
        <v>-9.6316632363859192E-2</v>
      </c>
      <c r="M5" cm="1">
        <f t="array" ref="M5">IFERROR((AVERAGE(Returns!E83:E200)-AVERAGE(Returns!CZ83:CZ200))/_xlfn.STDEV.P(Returns!E83:E200-Returns!CZ83:CZ200)*SQRT(12),"")</f>
        <v>-0.49423640462205853</v>
      </c>
    </row>
    <row r="6" spans="1:13" x14ac:dyDescent="0.25">
      <c r="A6" t="s">
        <v>317</v>
      </c>
      <c r="B6" cm="1">
        <f t="array" ref="B6">(PRODUCT(1+Returns!F2:F312)^(12/COUNTA(Returns!F2:F312)))-1</f>
        <v>5.9067097924143885E-2</v>
      </c>
      <c r="C6">
        <f>_xlfn.STDEV.P(Returns!F2:F312)*SQRT(12)</f>
        <v>8.3404192157499543E-2</v>
      </c>
      <c r="D6">
        <f>(AVERAGE(Returns!F2:F312)-AVERAGE(Returns!B2:B312))/_xlfn.STDEV.P(Returns!F2:F312)*SQRT(12)</f>
        <v>0.37181503319789472</v>
      </c>
      <c r="E6" cm="1">
        <f t="array" ref="E6">IFERROR((AVERAGE(Returns!F2:F312)-AVERAGE(Returns!B2:B312))/_xlfn.STDEV.P(IF(Returns!F2:F312&lt;Returns!B2:B312,Returns!F2:F312)),"")</f>
        <v>0.1898550359036994</v>
      </c>
      <c r="F6" cm="1">
        <f t="array" ref="F6">MAX(1-(1+Returns!F2:F312)/MAX(1+Returns!F2:F312))</f>
        <v>0.13545181852268462</v>
      </c>
      <c r="G6">
        <f>SKEW(Returns!F2:F312)</f>
        <v>1.9476115874158994E-2</v>
      </c>
      <c r="H6">
        <f>KURT(Returns!F2:F312)</f>
        <v>-4.1661055080549403E-2</v>
      </c>
      <c r="I6">
        <f>IFERROR((AVERAGEIFS(Returns!F2:F312,Returns!CW2:CW312,"&gt;0")^2)/ABS(AVERAGEIFS(Returns!F2:F312,Returns!CW2:CW312,"&lt;0")^2),"")</f>
        <v>0.55736832429876138</v>
      </c>
      <c r="J6">
        <f>SLOPE(Returns!F2:F312,Returns!CW2:CW312)</f>
        <v>1.6239246366476386E-2</v>
      </c>
      <c r="K6">
        <f>SLOPE(Returns!F2:F312,Returns!CX2:CX312)</f>
        <v>7.5005164197849084E-2</v>
      </c>
      <c r="L6">
        <f>(AVERAGE(Returns!F2:F312)-SLOPE(Returns!F2:F312,Returns!CY2:CY312)*AVERAGE(Returns!CY2:CY312))*12</f>
        <v>-3.8540304040362253E-2</v>
      </c>
      <c r="M6" cm="1">
        <f t="array" ref="M6">IFERROR((AVERAGE(Returns!F2:F312)-AVERAGE(Returns!CZ2:CZ312))/_xlfn.STDEV.P(Returns!F2:F312-Returns!CZ2:CZ312)*SQRT(12),"")</f>
        <v>0.10085237756049946</v>
      </c>
    </row>
    <row r="7" spans="1:13" x14ac:dyDescent="0.25">
      <c r="A7" t="s">
        <v>318</v>
      </c>
      <c r="B7" cm="1">
        <f t="array" ref="B7">(PRODUCT(1+Returns!G2:G87)^(12/COUNTA(Returns!G2:G87)))-1</f>
        <v>0.11074421598940254</v>
      </c>
      <c r="C7">
        <f>_xlfn.STDEV.P(Returns!G2:G87)*SQRT(12)</f>
        <v>0.11591519426150071</v>
      </c>
      <c r="D7">
        <f>(AVERAGE(Returns!G2:G87)-AVERAGE(Returns!B2:B87))/_xlfn.STDEV.P(Returns!G2:G87)*SQRT(12)</f>
        <v>0.71419495122326593</v>
      </c>
      <c r="E7" cm="1">
        <f t="array" ref="E7">IFERROR((AVERAGE(Returns!G2:G87)-AVERAGE(Returns!B2:B87))/_xlfn.STDEV.P(IF(Returns!G2:G87&lt;Returns!B2:B87,Returns!G2:G87)),"")</f>
        <v>0.37132399776540531</v>
      </c>
      <c r="F7" cm="1">
        <f t="array" ref="F7">MAX(1-(1+Returns!G2:G87)/MAX(1+Returns!G2:G87))</f>
        <v>0.15969233586667897</v>
      </c>
      <c r="G7">
        <f>SKEW(Returns!G2:G87)</f>
        <v>-0.11527358868595756</v>
      </c>
      <c r="H7">
        <f>KURT(Returns!G2:G87)</f>
        <v>-0.23220036593977733</v>
      </c>
      <c r="I7">
        <f>IFERROR((AVERAGEIFS(Returns!G2:G87,Returns!CW2:CW87,"&gt;0")^2)/ABS(AVERAGEIFS(Returns!G2:G87,Returns!CW2:CW87,"&lt;0")^2),"")</f>
        <v>0.55819350562725623</v>
      </c>
      <c r="J7">
        <f>SLOPE(Returns!G2:G87,Returns!CW2:CW87)</f>
        <v>1.8437709051682061E-2</v>
      </c>
      <c r="K7">
        <f>SLOPE(Returns!G2:G87,Returns!CX2:CX87)</f>
        <v>-1.0510135282522735</v>
      </c>
      <c r="L7">
        <f>(AVERAGE(Returns!G2:G87)-SLOPE(Returns!G2:G87,Returns!CY2:CY87)*AVERAGE(Returns!CY2:CY87))*12</f>
        <v>4.1412170165001205E-2</v>
      </c>
      <c r="M7" cm="1">
        <f t="array" ref="M7">IFERROR((AVERAGE(Returns!G2:G87)-AVERAGE(Returns!CZ2:CZ87))/_xlfn.STDEV.P(Returns!G2:G87-Returns!CZ2:CZ87)*SQRT(12),"")</f>
        <v>0.28177437088953999</v>
      </c>
    </row>
    <row r="8" spans="1:13" x14ac:dyDescent="0.25">
      <c r="A8" t="s">
        <v>319</v>
      </c>
      <c r="B8" cm="1">
        <f t="array" ref="B8">(PRODUCT(1+Returns!H2:H242)^(12/COUNTA(Returns!H2:H242)))-1</f>
        <v>0.13929081031426227</v>
      </c>
      <c r="C8">
        <f>_xlfn.STDEV.P(Returns!H2:H242)*SQRT(12)</f>
        <v>0.1306043694622642</v>
      </c>
      <c r="D8">
        <f>(AVERAGE(Returns!H2:H242)-AVERAGE(Returns!B2:B242))/_xlfn.STDEV.P(Returns!H2:H242)*SQRT(12)</f>
        <v>0.83920101565776917</v>
      </c>
      <c r="E8" cm="1">
        <f t="array" ref="E8">IFERROR((AVERAGE(Returns!H2:H242)-AVERAGE(Returns!B2:B242))/_xlfn.STDEV.P(IF(Returns!H2:H242&lt;Returns!B2:B242,Returns!H2:H242)),"")</f>
        <v>0.43629963305273867</v>
      </c>
      <c r="F8" cm="1">
        <f t="array" ref="F8">MAX(1-(1+Returns!H2:H242)/MAX(1+Returns!H2:H242))</f>
        <v>0.18035005413208238</v>
      </c>
      <c r="G8">
        <f>SKEW(Returns!H2:H242)</f>
        <v>1.7502865177261843E-2</v>
      </c>
      <c r="H8">
        <f>KURT(Returns!H2:H242)</f>
        <v>-4.285210182379906E-2</v>
      </c>
      <c r="I8">
        <f>IFERROR((AVERAGEIFS(Returns!H2:H242,Returns!CW2:CW242,"&gt;0")^2)/ABS(AVERAGEIFS(Returns!H2:H242,Returns!CW2:CW242,"&lt;0")^2),"")</f>
        <v>0.82899005873167309</v>
      </c>
      <c r="J8">
        <f>SLOPE(Returns!H2:H242,Returns!CW2:CW242)</f>
        <v>-6.2819763478674491E-3</v>
      </c>
      <c r="K8">
        <f>SLOPE(Returns!H2:H242,Returns!CX2:CX242)</f>
        <v>-0.10912686178911289</v>
      </c>
      <c r="L8">
        <f>(AVERAGE(Returns!H2:H242)-SLOPE(Returns!H2:H242,Returns!CY2:CY242)*AVERAGE(Returns!CY2:CY242))*12</f>
        <v>4.2827967576897996E-2</v>
      </c>
      <c r="M8" cm="1">
        <f t="array" ref="M8">IFERROR((AVERAGE(Returns!H2:H242)-AVERAGE(Returns!CZ2:CZ242))/_xlfn.STDEV.P(Returns!H2:H242-Returns!CZ2:CZ242)*SQRT(12),"")</f>
        <v>0.54992858071855943</v>
      </c>
    </row>
    <row r="9" spans="1:13" x14ac:dyDescent="0.25">
      <c r="A9" t="s">
        <v>320</v>
      </c>
      <c r="B9" cm="1">
        <f t="array" ref="B9">(PRODUCT(1+Returns!I2:I126)^(12/COUNTA(Returns!I2:I126)))-1</f>
        <v>5.1969377418848994E-2</v>
      </c>
      <c r="C9">
        <f>_xlfn.STDEV.P(Returns!I2:I126)*SQRT(12)</f>
        <v>9.53472711236142E-2</v>
      </c>
      <c r="D9">
        <f>(AVERAGE(Returns!I2:I126)-AVERAGE(Returns!B2:B126))/_xlfn.STDEV.P(Returns!I2:I126)*SQRT(12)</f>
        <v>0.26953262214166501</v>
      </c>
      <c r="E9" cm="1">
        <f t="array" ref="E9">IFERROR((AVERAGE(Returns!I2:I126)-AVERAGE(Returns!B2:B126))/_xlfn.STDEV.P(IF(Returns!I2:I126&lt;Returns!B2:B126,Returns!I2:I126)),"")</f>
        <v>0.12568099159316803</v>
      </c>
      <c r="F9" cm="1">
        <f t="array" ref="F9">MAX(1-(1+Returns!I2:I126)/MAX(1+Returns!I2:I126))</f>
        <v>0.13065279970285071</v>
      </c>
      <c r="G9">
        <f>SKEW(Returns!I2:I126)</f>
        <v>-6.9253109974128188E-2</v>
      </c>
      <c r="H9">
        <f>KURT(Returns!I2:I126)</f>
        <v>-2.1351460683014967E-2</v>
      </c>
      <c r="I9">
        <f>IFERROR((AVERAGEIFS(Returns!I2:I126,Returns!CW2:CW126,"&gt;0")^2)/ABS(AVERAGEIFS(Returns!I2:I126,Returns!CW2:CW126,"&lt;0")^2),"")</f>
        <v>138.29724451184765</v>
      </c>
      <c r="J9">
        <f>SLOPE(Returns!I2:I126,Returns!CW2:CW126)</f>
        <v>6.6079998680869029E-2</v>
      </c>
      <c r="K9">
        <f>SLOPE(Returns!I2:I126,Returns!CX2:CX126)</f>
        <v>-2.5191821997743623E-2</v>
      </c>
      <c r="L9">
        <f>(AVERAGE(Returns!I2:I126)-SLOPE(Returns!I2:I126,Returns!CY2:CY126)*AVERAGE(Returns!CY2:CY126))*12</f>
        <v>-6.6125392644606526E-2</v>
      </c>
      <c r="M9" cm="1">
        <f t="array" ref="M9">IFERROR((AVERAGE(Returns!I2:I126)-AVERAGE(Returns!CZ2:CZ126))/_xlfn.STDEV.P(Returns!I2:I126-Returns!CZ2:CZ126)*SQRT(12),"")</f>
        <v>-0.20765573919186739</v>
      </c>
    </row>
    <row r="10" spans="1:13" x14ac:dyDescent="0.25">
      <c r="A10" t="s">
        <v>321</v>
      </c>
      <c r="B10" cm="1">
        <f t="array" ref="B10">(PRODUCT(1+Returns!J2:J304)^(12/COUNTA(Returns!J2:J304)))-1</f>
        <v>7.6748113252668615E-2</v>
      </c>
      <c r="C10">
        <f>_xlfn.STDEV.P(Returns!J2:J304)*SQRT(12)</f>
        <v>0.10739798001740591</v>
      </c>
      <c r="D10">
        <f>(AVERAGE(Returns!J2:J304)-AVERAGE(Returns!B2:B304))/_xlfn.STDEV.P(Returns!J2:J304)*SQRT(12)</f>
        <v>0.46511559378890577</v>
      </c>
      <c r="E10" cm="1">
        <f t="array" ref="E10">IFERROR((AVERAGE(Returns!J2:J304)-AVERAGE(Returns!B2:B304))/_xlfn.STDEV.P(IF(Returns!J2:J304&lt;Returns!B2:B304,Returns!J2:J304)),"")</f>
        <v>0.24129543649860533</v>
      </c>
      <c r="F10" cm="1">
        <f t="array" ref="F10">MAX(1-(1+Returns!J2:J304)/MAX(1+Returns!J2:J304))</f>
        <v>0.16488591090184723</v>
      </c>
      <c r="G10">
        <f>SKEW(Returns!J2:J304)</f>
        <v>3.3904056420388892E-2</v>
      </c>
      <c r="H10">
        <f>KURT(Returns!J2:J304)</f>
        <v>-0.22331903814888276</v>
      </c>
      <c r="I10">
        <f>IFERROR((AVERAGEIFS(Returns!J2:J304,Returns!CW2:CW304,"&gt;0")^2)/ABS(AVERAGEIFS(Returns!J2:J304,Returns!CW2:CW304,"&lt;0")^2),"")</f>
        <v>521.13282808354393</v>
      </c>
      <c r="J10">
        <f>SLOPE(Returns!J2:J304,Returns!CW2:CW304)</f>
        <v>6.3028263937197959E-2</v>
      </c>
      <c r="K10">
        <f>SLOPE(Returns!J2:J304,Returns!CX2:CX304)</f>
        <v>-0.19500252539387125</v>
      </c>
      <c r="L10">
        <f>(AVERAGE(Returns!J2:J304)-SLOPE(Returns!J2:J304,Returns!CY2:CY304)*AVERAGE(Returns!CY2:CY304))*12</f>
        <v>-9.7355147179530761E-3</v>
      </c>
      <c r="M10" cm="1">
        <f t="array" ref="M10">IFERROR((AVERAGE(Returns!J2:J304)-AVERAGE(Returns!CZ2:CZ304))/_xlfn.STDEV.P(Returns!J2:J304-Returns!CZ2:CZ304)*SQRT(12),"")</f>
        <v>0.21840219201928404</v>
      </c>
    </row>
    <row r="11" spans="1:13" x14ac:dyDescent="0.25">
      <c r="A11" t="s">
        <v>322</v>
      </c>
      <c r="B11" cm="1">
        <f t="array" ref="B11">(PRODUCT(1+Returns!K2:K148)^(12/COUNTA(Returns!K2:K148)))-1</f>
        <v>0.13671470806370167</v>
      </c>
      <c r="C11">
        <f>_xlfn.STDEV.P(Returns!K2:K148)*SQRT(12)</f>
        <v>0.12459281001586568</v>
      </c>
      <c r="D11">
        <f>(AVERAGE(Returns!K2:K148)-AVERAGE(Returns!B2:B148))/_xlfn.STDEV.P(Returns!K2:K148)*SQRT(12)</f>
        <v>0.85817511432623006</v>
      </c>
      <c r="E11" cm="1">
        <f t="array" ref="E11">IFERROR((AVERAGE(Returns!K2:K148)-AVERAGE(Returns!B2:B148))/_xlfn.STDEV.P(IF(Returns!K2:K148&lt;Returns!B2:B148,Returns!K2:K148)),"")</f>
        <v>0.47915196565673218</v>
      </c>
      <c r="F11" cm="1">
        <f t="array" ref="F11">MAX(1-(1+Returns!K2:K148)/MAX(1+Returns!K2:K148))</f>
        <v>0.17429193899782136</v>
      </c>
      <c r="G11">
        <f>SKEW(Returns!K2:K148)</f>
        <v>0.13494321153950276</v>
      </c>
      <c r="H11">
        <f>KURT(Returns!K2:K148)</f>
        <v>-0.23742346199310305</v>
      </c>
      <c r="I11">
        <f>IFERROR((AVERAGEIFS(Returns!K2:K148,Returns!CW2:CW148,"&gt;0")^2)/ABS(AVERAGEIFS(Returns!K2:K148,Returns!CW2:CW148,"&lt;0")^2),"")</f>
        <v>2.3675672604398699</v>
      </c>
      <c r="J11">
        <f>SLOPE(Returns!K2:K148,Returns!CW2:CW148)</f>
        <v>1.9716073181787028E-3</v>
      </c>
      <c r="K11">
        <f>SLOPE(Returns!K2:K148,Returns!CX2:CX148)</f>
        <v>-8.2067323235302581E-2</v>
      </c>
      <c r="L11">
        <f>(AVERAGE(Returns!K2:K148)-SLOPE(Returns!K2:K148,Returns!CY2:CY148)*AVERAGE(Returns!CY2:CY148))*12</f>
        <v>-1.8125348501564775E-3</v>
      </c>
      <c r="M11" cm="1">
        <f t="array" ref="M11">IFERROR((AVERAGE(Returns!K2:K148)-AVERAGE(Returns!CZ2:CZ148))/_xlfn.STDEV.P(Returns!K2:K148-Returns!CZ2:CZ148)*SQRT(12),"")</f>
        <v>0.4785825748726954</v>
      </c>
    </row>
    <row r="12" spans="1:13" x14ac:dyDescent="0.25">
      <c r="A12" t="s">
        <v>323</v>
      </c>
      <c r="B12" cm="1">
        <f t="array" ref="B12">(PRODUCT(1+Returns!L2:L229)^(12/COUNTA(Returns!L2:L229)))-1</f>
        <v>9.6215730695935031E-2</v>
      </c>
      <c r="C12">
        <f>_xlfn.STDEV.P(Returns!L2:L229)*SQRT(12)</f>
        <v>7.0596313701993305E-2</v>
      </c>
      <c r="D12">
        <f>(AVERAGE(Returns!L2:L229)-AVERAGE(Returns!B2:B229))/_xlfn.STDEV.P(Returns!L2:L229)*SQRT(12)</f>
        <v>0.91685121212846188</v>
      </c>
      <c r="E12" cm="1">
        <f t="array" ref="E12">IFERROR((AVERAGE(Returns!L2:L229)-AVERAGE(Returns!B2:B229))/_xlfn.STDEV.P(IF(Returns!L2:L229&lt;Returns!B2:B229,Returns!L2:L229)),"")</f>
        <v>0.50993778595949102</v>
      </c>
      <c r="F12" cm="1">
        <f t="array" ref="F12">MAX(1-(1+Returns!L2:L229)/MAX(1+Returns!L2:L229))</f>
        <v>9.4097680558174579E-2</v>
      </c>
      <c r="G12">
        <f>SKEW(Returns!L2:L229)</f>
        <v>1.5482223322144804E-2</v>
      </c>
      <c r="H12">
        <f>KURT(Returns!L2:L229)</f>
        <v>-0.40640379500834722</v>
      </c>
      <c r="I12">
        <f>IFERROR((AVERAGEIFS(Returns!L2:L229,Returns!CW2:CW229,"&gt;0")^2)/ABS(AVERAGEIFS(Returns!L2:L229,Returns!CW2:CW229,"&lt;0")^2),"")</f>
        <v>0.44533508820256829</v>
      </c>
      <c r="J12">
        <f>SLOPE(Returns!L2:L229,Returns!CW2:CW229)</f>
        <v>-6.7979515468037932E-2</v>
      </c>
      <c r="K12">
        <f>SLOPE(Returns!L2:L229,Returns!CX2:CX229)</f>
        <v>2.319509426691244E-2</v>
      </c>
      <c r="L12">
        <f>(AVERAGE(Returns!L2:L229)-SLOPE(Returns!L2:L229,Returns!CY2:CY229)*AVERAGE(Returns!CY2:CY229))*12</f>
        <v>2.9203446440024441E-2</v>
      </c>
      <c r="M12" cm="1">
        <f t="array" ref="M12">IFERROR((AVERAGE(Returns!L2:L229)-AVERAGE(Returns!CZ2:CZ229))/_xlfn.STDEV.P(Returns!L2:L229-Returns!CZ2:CZ229)*SQRT(12),"")</f>
        <v>0.3748923736426707</v>
      </c>
    </row>
    <row r="13" spans="1:13" x14ac:dyDescent="0.25">
      <c r="A13" t="s">
        <v>324</v>
      </c>
      <c r="B13" cm="1">
        <f t="array" ref="B13">(PRODUCT(1+Returns!M2:M311)^(12/COUNTA(Returns!M2:M311)))-1</f>
        <v>0.11113774870562332</v>
      </c>
      <c r="C13">
        <f>_xlfn.STDEV.P(Returns!M2:M311)*SQRT(12)</f>
        <v>9.8521286283668436E-2</v>
      </c>
      <c r="D13">
        <f>(AVERAGE(Returns!M2:M311)-AVERAGE(Returns!B2:B311))/_xlfn.STDEV.P(Returns!M2:M311)*SQRT(12)</f>
        <v>0.81885693694044559</v>
      </c>
      <c r="E13" cm="1">
        <f t="array" ref="E13">IFERROR((AVERAGE(Returns!M2:M311)-AVERAGE(Returns!B2:B311))/_xlfn.STDEV.P(IF(Returns!M2:M311&lt;Returns!B2:B311,Returns!M2:M311)),"")</f>
        <v>0.46240514833458679</v>
      </c>
      <c r="F13" cm="1">
        <f t="array" ref="F13">MAX(1-(1+Returns!M2:M311)/MAX(1+Returns!M2:M311))</f>
        <v>0.14695373339441131</v>
      </c>
      <c r="G13">
        <f>SKEW(Returns!M2:M311)</f>
        <v>7.0457241732701043E-2</v>
      </c>
      <c r="H13">
        <f>KURT(Returns!M2:M311)</f>
        <v>-0.19862677830428455</v>
      </c>
      <c r="I13">
        <f>IFERROR((AVERAGEIFS(Returns!M2:M311,Returns!CW2:CW311,"&gt;0")^2)/ABS(AVERAGEIFS(Returns!M2:M311,Returns!CW2:CW311,"&lt;0")^2),"")</f>
        <v>0.21082209954586795</v>
      </c>
      <c r="J13">
        <f>SLOPE(Returns!M2:M311,Returns!CW2:CW311)</f>
        <v>-5.5725480051597286E-3</v>
      </c>
      <c r="K13">
        <f>SLOPE(Returns!M2:M311,Returns!CX2:CX311)</f>
        <v>0.3118641327056545</v>
      </c>
      <c r="L13">
        <f>(AVERAGE(Returns!M2:M311)-SLOPE(Returns!M2:M311,Returns!CY2:CY311)*AVERAGE(Returns!CY2:CY311))*12</f>
        <v>-8.6457074069587331E-3</v>
      </c>
      <c r="M13" cm="1">
        <f t="array" ref="M13">IFERROR((AVERAGE(Returns!M2:M311)-AVERAGE(Returns!CZ2:CZ311))/_xlfn.STDEV.P(Returns!M2:M311-Returns!CZ2:CZ311)*SQRT(12),"")</f>
        <v>0.5721861040111107</v>
      </c>
    </row>
    <row r="14" spans="1:13" x14ac:dyDescent="0.25">
      <c r="A14" t="s">
        <v>325</v>
      </c>
      <c r="B14" cm="1">
        <f t="array" ref="B14">(PRODUCT(1+Returns!N2:N308)^(12/COUNTA(Returns!N2:N308)))-1</f>
        <v>0.13071228476505037</v>
      </c>
      <c r="C14">
        <f>_xlfn.STDEV.P(Returns!N2:N308)*SQRT(12)</f>
        <v>6.8885341369550643E-2</v>
      </c>
      <c r="D14">
        <f>(AVERAGE(Returns!N2:N308)-AVERAGE(Returns!B2:B308))/_xlfn.STDEV.P(Returns!N2:N308)*SQRT(12)</f>
        <v>1.391293670151496</v>
      </c>
      <c r="E14" cm="1">
        <f t="array" ref="E14">IFERROR((AVERAGE(Returns!N2:N308)-AVERAGE(Returns!B2:B308))/_xlfn.STDEV.P(IF(Returns!N2:N308&lt;Returns!B2:B308,Returns!N2:N308)),"")</f>
        <v>0.80464684590682789</v>
      </c>
      <c r="F14" cm="1">
        <f t="array" ref="F14">MAX(1-(1+Returns!N2:N308)/MAX(1+Returns!N2:N308))</f>
        <v>0.10125632852053257</v>
      </c>
      <c r="G14">
        <f>SKEW(Returns!N2:N308)</f>
        <v>0.11995746731168599</v>
      </c>
      <c r="H14">
        <f>KURT(Returns!N2:N308)</f>
        <v>-0.13207387459754472</v>
      </c>
      <c r="I14">
        <f>IFERROR((AVERAGEIFS(Returns!N2:N308,Returns!CW2:CW308,"&gt;0")^2)/ABS(AVERAGEIFS(Returns!N2:N308,Returns!CW2:CW308,"&lt;0")^2),"")</f>
        <v>1.0101986632999651</v>
      </c>
      <c r="J14">
        <f>SLOPE(Returns!N2:N308,Returns!CW2:CW308)</f>
        <v>-2.2006433081757055E-2</v>
      </c>
      <c r="K14">
        <f>SLOPE(Returns!N2:N308,Returns!CX2:CX308)</f>
        <v>5.125639923466576E-2</v>
      </c>
      <c r="L14">
        <f>(AVERAGE(Returns!N2:N308)-SLOPE(Returns!N2:N308,Returns!CY2:CY308)*AVERAGE(Returns!CY2:CY308))*12</f>
        <v>1.090399986727713E-2</v>
      </c>
      <c r="M14" cm="1">
        <f t="array" ref="M14">IFERROR((AVERAGE(Returns!N2:N308)-AVERAGE(Returns!CZ2:CZ308))/_xlfn.STDEV.P(Returns!N2:N308-Returns!CZ2:CZ308)*SQRT(12),"")</f>
        <v>0.96602535372336629</v>
      </c>
    </row>
    <row r="15" spans="1:13" x14ac:dyDescent="0.25">
      <c r="A15" t="s">
        <v>326</v>
      </c>
      <c r="B15" cm="1">
        <f t="array" ref="B15">(PRODUCT(1+Returns!O2:O248)^(12/COUNTA(Returns!O2:O248)))-1</f>
        <v>8.0263117270013673E-2</v>
      </c>
      <c r="C15">
        <f>_xlfn.STDEV.P(Returns!O2:O248)*SQRT(12)</f>
        <v>8.6800965788523282E-2</v>
      </c>
      <c r="D15">
        <f>(AVERAGE(Returns!O2:O248)-AVERAGE(Returns!B2:B248))/_xlfn.STDEV.P(Returns!O2:O248)*SQRT(12)</f>
        <v>0.59054549177743787</v>
      </c>
      <c r="E15" cm="1">
        <f t="array" ref="E15">IFERROR((AVERAGE(Returns!O2:O248)-AVERAGE(Returns!B2:B248))/_xlfn.STDEV.P(IF(Returns!O2:O248&lt;Returns!B2:B248,Returns!O2:O248)),"")</f>
        <v>0.27319144180576238</v>
      </c>
      <c r="F15" cm="1">
        <f t="array" ref="F15">MAX(1-(1+Returns!O2:O248)/MAX(1+Returns!O2:O248))</f>
        <v>0.13755739210284657</v>
      </c>
      <c r="G15">
        <f>SKEW(Returns!O2:O248)</f>
        <v>-0.12782751792219255</v>
      </c>
      <c r="H15">
        <f>KURT(Returns!O2:O248)</f>
        <v>0.26180291766179309</v>
      </c>
      <c r="I15">
        <f>IFERROR((AVERAGEIFS(Returns!O2:O248,Returns!CW2:CW248,"&gt;0")^2)/ABS(AVERAGEIFS(Returns!O2:O248,Returns!CW2:CW248,"&lt;0")^2),"")</f>
        <v>23.298461547343912</v>
      </c>
      <c r="J15">
        <f>SLOPE(Returns!O2:O248,Returns!CW2:CW248)</f>
        <v>0.1107784935486239</v>
      </c>
      <c r="K15">
        <f>SLOPE(Returns!O2:O248,Returns!CX2:CX248)</f>
        <v>0.1013042988118235</v>
      </c>
      <c r="L15">
        <f>(AVERAGE(Returns!O2:O248)-SLOPE(Returns!O2:O248,Returns!CY2:CY248)*AVERAGE(Returns!CY2:CY248))*12</f>
        <v>-3.2312715392400757E-2</v>
      </c>
      <c r="M15" cm="1">
        <f t="array" ref="M15">IFERROR((AVERAGE(Returns!O2:O248)-AVERAGE(Returns!CZ2:CZ248))/_xlfn.STDEV.P(Returns!O2:O248-Returns!CZ2:CZ248)*SQRT(12),"")</f>
        <v>0.23937886177056411</v>
      </c>
    </row>
    <row r="16" spans="1:13" x14ac:dyDescent="0.25">
      <c r="A16" t="s">
        <v>327</v>
      </c>
      <c r="B16" cm="1">
        <f t="array" ref="B16">(PRODUCT(1+Returns!P80:P104)^(12/COUNTA(Returns!P80:P104)))-1</f>
        <v>-0.12070597778545311</v>
      </c>
      <c r="C16">
        <f>_xlfn.STDEV.P(Returns!P80:P104)*SQRT(12)</f>
        <v>9.7876313784285934E-2</v>
      </c>
      <c r="D16">
        <f>(AVERAGE(Returns!P80:P104)-AVERAGE(Returns!B80:B104))/_xlfn.STDEV.P(Returns!P80:P104)*SQRT(12)</f>
        <v>-1.5546151475969181</v>
      </c>
      <c r="E16" cm="1">
        <f t="array" ref="E16">IFERROR((AVERAGE(Returns!P80:P104)-AVERAGE(Returns!B80:B104))/_xlfn.STDEV.P(IF(Returns!P80:P104&lt;Returns!B80:B104,Returns!P80:P104)),"")</f>
        <v>-0.7317547352770134</v>
      </c>
      <c r="F16" cm="1">
        <f t="array" ref="F16">MAX(1-(1+Returns!P80:P104)/MAX(1+Returns!P80:P104))</f>
        <v>0.10083953443999238</v>
      </c>
      <c r="G16">
        <f>SKEW(Returns!P80:P104)</f>
        <v>0.1591438768766765</v>
      </c>
      <c r="H16">
        <f>KURT(Returns!P80:P104)</f>
        <v>-0.80564138686355635</v>
      </c>
      <c r="I16">
        <f>IFERROR((AVERAGEIFS(Returns!P80:P104,Returns!CW80:CW104,"&gt;0")^2)/ABS(AVERAGEIFS(Returns!P80:P104,Returns!CW80:CW104,"&lt;0")^2),"")</f>
        <v>2.3816799186390547</v>
      </c>
      <c r="J16">
        <f>SLOPE(Returns!P80:P104,Returns!CW80:CW104)</f>
        <v>-0.15080661801011055</v>
      </c>
      <c r="K16">
        <f>SLOPE(Returns!P80:P104,Returns!CX80:CX104)</f>
        <v>-9.7838911183211943E-3</v>
      </c>
      <c r="L16">
        <f>(AVERAGE(Returns!P80:P104)-SLOPE(Returns!P80:P104,Returns!CY80:CY104)*AVERAGE(Returns!CY80:CY104))*12</f>
        <v>-0.2678132892225592</v>
      </c>
      <c r="M16" cm="1">
        <f t="array" ref="M16">IFERROR((AVERAGE(Returns!P80:P104)-AVERAGE(Returns!CZ80:CZ104))/_xlfn.STDEV.P(Returns!P80:P104-Returns!CZ80:CZ104)*SQRT(12),"")</f>
        <v>-1.6973669764974546</v>
      </c>
    </row>
    <row r="17" spans="1:13" x14ac:dyDescent="0.25">
      <c r="A17" t="s">
        <v>328</v>
      </c>
      <c r="B17" cm="1">
        <f t="array" ref="B17">(PRODUCT(1+Returns!Q2:Q192)^(12/COUNTA(Returns!Q2:Q192)))-1</f>
        <v>0.13908254933669939</v>
      </c>
      <c r="C17">
        <f>_xlfn.STDEV.P(Returns!Q2:Q192)*SQRT(12)</f>
        <v>0.12531260452932882</v>
      </c>
      <c r="D17">
        <f>(AVERAGE(Returns!Q2:Q192)-AVERAGE(Returns!B2:B192))/_xlfn.STDEV.P(Returns!Q2:Q192)*SQRT(12)</f>
        <v>0.86926485441009727</v>
      </c>
      <c r="E17" cm="1">
        <f t="array" ref="E17">IFERROR((AVERAGE(Returns!Q2:Q192)-AVERAGE(Returns!B2:B192))/_xlfn.STDEV.P(IF(Returns!Q2:Q192&lt;Returns!B2:B192,Returns!Q2:Q192)),"")</f>
        <v>0.45882421526858497</v>
      </c>
      <c r="F17" cm="1">
        <f t="array" ref="F17">MAX(1-(1+Returns!Q2:Q192)/MAX(1+Returns!Q2:Q192))</f>
        <v>0.19089442552428737</v>
      </c>
      <c r="G17">
        <f>SKEW(Returns!Q2:Q192)</f>
        <v>-9.1482601126224958E-2</v>
      </c>
      <c r="H17">
        <f>KURT(Returns!Q2:Q192)</f>
        <v>-0.18955011052491333</v>
      </c>
      <c r="I17">
        <f>IFERROR((AVERAGEIFS(Returns!Q2:Q192,Returns!CW2:CW192,"&gt;0")^2)/ABS(AVERAGEIFS(Returns!Q2:Q192,Returns!CW2:CW192,"&lt;0")^2),"")</f>
        <v>1.1778032066205586</v>
      </c>
      <c r="J17">
        <f>SLOPE(Returns!Q2:Q192,Returns!CW2:CW192)</f>
        <v>3.8845133647716294E-2</v>
      </c>
      <c r="K17">
        <f>SLOPE(Returns!Q2:Q192,Returns!CX2:CX192)</f>
        <v>-5.0247243789148736E-2</v>
      </c>
      <c r="L17">
        <f>(AVERAGE(Returns!Q2:Q192)-SLOPE(Returns!Q2:Q192,Returns!CY2:CY192)*AVERAGE(Returns!CY2:CY192))*12</f>
        <v>3.310974898251029E-2</v>
      </c>
      <c r="M17" cm="1">
        <f t="array" ref="M17">IFERROR((AVERAGE(Returns!Q2:Q192)-AVERAGE(Returns!CZ2:CZ192))/_xlfn.STDEV.P(Returns!Q2:Q192-Returns!CZ2:CZ192)*SQRT(12),"")</f>
        <v>0.58937157108469529</v>
      </c>
    </row>
    <row r="18" spans="1:13" x14ac:dyDescent="0.25">
      <c r="A18" t="s">
        <v>329</v>
      </c>
      <c r="B18" cm="1">
        <f t="array" ref="B18">(PRODUCT(1+Returns!R2:R130)^(12/COUNTA(Returns!R2:R130)))-1</f>
        <v>0.12669961098081473</v>
      </c>
      <c r="C18">
        <f>_xlfn.STDEV.P(Returns!R2:R130)*SQRT(12)</f>
        <v>7.9072602229165734E-2</v>
      </c>
      <c r="D18">
        <f>(AVERAGE(Returns!R2:R130)-AVERAGE(Returns!B2:B130))/_xlfn.STDEV.P(Returns!R2:R130)*SQRT(12)</f>
        <v>1.1801929821671786</v>
      </c>
      <c r="E18" cm="1">
        <f t="array" ref="E18">IFERROR((AVERAGE(Returns!R2:R130)-AVERAGE(Returns!B2:B130))/_xlfn.STDEV.P(IF(Returns!R2:R130&lt;Returns!B2:B130,Returns!R2:R130)),"")</f>
        <v>0.77220820255572187</v>
      </c>
      <c r="F18" cm="1">
        <f t="array" ref="F18">MAX(1-(1+Returns!R2:R130)/MAX(1+Returns!R2:R130))</f>
        <v>0.10944026733500412</v>
      </c>
      <c r="G18">
        <f>SKEW(Returns!R2:R130)</f>
        <v>0.35713308071954775</v>
      </c>
      <c r="H18">
        <f>KURT(Returns!R2:R130)</f>
        <v>-0.15191252053454063</v>
      </c>
      <c r="I18">
        <f>IFERROR((AVERAGEIFS(Returns!R2:R130,Returns!CW2:CW130,"&gt;0")^2)/ABS(AVERAGEIFS(Returns!R2:R130,Returns!CW2:CW130,"&lt;0")^2),"")</f>
        <v>1.6382971581706531</v>
      </c>
      <c r="J18">
        <f>SLOPE(Returns!R2:R130,Returns!CW2:CW130)</f>
        <v>2.874161032221105E-2</v>
      </c>
      <c r="K18">
        <f>SLOPE(Returns!R2:R130,Returns!CX2:CX130)</f>
        <v>5.2619208829640503E-2</v>
      </c>
      <c r="L18">
        <f>(AVERAGE(Returns!R2:R130)-SLOPE(Returns!R2:R130,Returns!CY2:CY130)*AVERAGE(Returns!CY2:CY130))*12</f>
        <v>-1.8043462738559189E-2</v>
      </c>
      <c r="M18" cm="1">
        <f t="array" ref="M18">IFERROR((AVERAGE(Returns!R2:R130)-AVERAGE(Returns!CZ2:CZ130))/_xlfn.STDEV.P(Returns!R2:R130-Returns!CZ2:CZ130)*SQRT(12),"")</f>
        <v>0.65315566556271554</v>
      </c>
    </row>
    <row r="19" spans="1:13" x14ac:dyDescent="0.25">
      <c r="A19" t="s">
        <v>330</v>
      </c>
      <c r="B19" cm="1">
        <f t="array" ref="B19">(PRODUCT(1+Returns!S2:S73)^(12/COUNTA(Returns!S2:S73)))-1</f>
        <v>7.9396878216342559E-2</v>
      </c>
      <c r="C19">
        <f>_xlfn.STDEV.P(Returns!S2:S73)*SQRT(12)</f>
        <v>0.13771436623194641</v>
      </c>
      <c r="D19">
        <f>(AVERAGE(Returns!S2:S73)-AVERAGE(Returns!B2:B73))/_xlfn.STDEV.P(Returns!S2:S73)*SQRT(12)</f>
        <v>0.41063253999771721</v>
      </c>
      <c r="E19" cm="1">
        <f t="array" ref="E19">IFERROR((AVERAGE(Returns!S2:S73)-AVERAGE(Returns!B2:B73))/_xlfn.STDEV.P(IF(Returns!S2:S73&lt;Returns!B2:B73,Returns!S2:S73)),"")</f>
        <v>0.22338003896674075</v>
      </c>
      <c r="F19" cm="1">
        <f t="array" ref="F19">MAX(1-(1+Returns!S2:S73)/MAX(1+Returns!S2:S73))</f>
        <v>0.16484509077770748</v>
      </c>
      <c r="G19">
        <f>SKEW(Returns!S2:S73)</f>
        <v>0.32310633581649056</v>
      </c>
      <c r="H19">
        <f>KURT(Returns!S2:S73)</f>
        <v>-4.678878647072171E-2</v>
      </c>
      <c r="I19">
        <f>IFERROR((AVERAGEIFS(Returns!S2:S73,Returns!CW2:CW73,"&gt;0")^2)/ABS(AVERAGEIFS(Returns!S2:S73,Returns!CW2:CW73,"&lt;0")^2),"")</f>
        <v>7.8484215553909067E+32</v>
      </c>
      <c r="J19">
        <f>SLOPE(Returns!S2:S73,Returns!CW2:CW73)</f>
        <v>0.12612957147024692</v>
      </c>
      <c r="K19" t="e">
        <f>SLOPE(Returns!S2:S73,Returns!CX2:CX73)</f>
        <v>#DIV/0!</v>
      </c>
      <c r="L19">
        <f>(AVERAGE(Returns!S2:S73)-SLOPE(Returns!S2:S73,Returns!CY2:CY73)*AVERAGE(Returns!CY2:CY73))*12</f>
        <v>2.3899333467319452E-2</v>
      </c>
      <c r="M19" cm="1">
        <f t="array" ref="M19">IFERROR((AVERAGE(Returns!S2:S73)-AVERAGE(Returns!CZ2:CZ73))/_xlfn.STDEV.P(Returns!S2:S73-Returns!CZ2:CZ73)*SQRT(12),"")</f>
        <v>3.8507431854297336E-2</v>
      </c>
    </row>
    <row r="20" spans="1:13" x14ac:dyDescent="0.25">
      <c r="A20" t="s">
        <v>331</v>
      </c>
      <c r="B20" cm="1">
        <f t="array" ref="B20">(PRODUCT(1+Returns!T29:T129)^(12/COUNTA(Returns!T29:T129)))-1</f>
        <v>0.18464297214700398</v>
      </c>
      <c r="C20">
        <f>_xlfn.STDEV.P(Returns!T29:T129)*SQRT(12)</f>
        <v>7.5890974637103398E-2</v>
      </c>
      <c r="D20">
        <f>(AVERAGE(Returns!T29:T129)-AVERAGE(Returns!B29:B129))/_xlfn.STDEV.P(Returns!T29:T129)*SQRT(12)</f>
        <v>1.8930752625020808</v>
      </c>
      <c r="E20" cm="1">
        <f t="array" ref="E20">IFERROR((AVERAGE(Returns!T29:T129)-AVERAGE(Returns!B29:B129))/_xlfn.STDEV.P(IF(Returns!T29:T129&lt;Returns!B29:B129,Returns!T29:T129)),"")</f>
        <v>0.88113828410067085</v>
      </c>
      <c r="F20" cm="1">
        <f t="array" ref="F20">MAX(1-(1+Returns!T29:T129)/MAX(1+Returns!T29:T129))</f>
        <v>0.12097524660338732</v>
      </c>
      <c r="G20">
        <f>SKEW(Returns!T29:T129)</f>
        <v>-0.12353091912853836</v>
      </c>
      <c r="H20">
        <f>KURT(Returns!T29:T129)</f>
        <v>0.71861565569243746</v>
      </c>
      <c r="I20">
        <f>IFERROR((AVERAGEIFS(Returns!T29:T129,Returns!CW29:CW129,"&gt;0")^2)/ABS(AVERAGEIFS(Returns!T29:T129,Returns!CW29:CW129,"&lt;0")^2),"")</f>
        <v>2.0017330897243588</v>
      </c>
      <c r="J20">
        <f>SLOPE(Returns!T29:T129,Returns!CW29:CW129)</f>
        <v>3.1001501400469453E-2</v>
      </c>
      <c r="K20">
        <f>SLOPE(Returns!T29:T129,Returns!CX29:CX129)</f>
        <v>8.0189726320790855E-2</v>
      </c>
      <c r="L20">
        <f>(AVERAGE(Returns!T29:T129)-SLOPE(Returns!T29:T129,Returns!CY29:CY129)*AVERAGE(Returns!CY29:CY129))*12</f>
        <v>1.0988842116982443E-2</v>
      </c>
      <c r="M20" cm="1">
        <f t="array" ref="M20">IFERROR((AVERAGE(Returns!T29:T129)-AVERAGE(Returns!CZ29:CZ129))/_xlfn.STDEV.P(Returns!T29:T129-Returns!CZ29:CZ129)*SQRT(12),"")</f>
        <v>1.4477163902825325</v>
      </c>
    </row>
    <row r="21" spans="1:13" x14ac:dyDescent="0.25">
      <c r="A21" t="s">
        <v>332</v>
      </c>
      <c r="B21" cm="1">
        <f t="array" ref="B21">(PRODUCT(1+Returns!U2:U179)^(12/COUNTA(Returns!U2:U179)))-1</f>
        <v>1.7813482293809857E-2</v>
      </c>
      <c r="C21">
        <f>_xlfn.STDEV.P(Returns!U2:U179)*SQRT(12)</f>
        <v>6.209912934917864E-2</v>
      </c>
      <c r="D21">
        <f>(AVERAGE(Returns!U2:U179)-AVERAGE(Returns!B2:B179))/_xlfn.STDEV.P(Returns!U2:U179)*SQRT(12)</f>
        <v>-0.16414494911273847</v>
      </c>
      <c r="E21" cm="1">
        <f t="array" ref="E21">IFERROR((AVERAGE(Returns!U2:U179)-AVERAGE(Returns!B2:B179))/_xlfn.STDEV.P(IF(Returns!U2:U179&lt;Returns!B2:B179,Returns!U2:U179)),"")</f>
        <v>-8.1717447986303912E-2</v>
      </c>
      <c r="F21" cm="1">
        <f t="array" ref="F21">MAX(1-(1+Returns!U2:U179)/MAX(1+Returns!U2:U179))</f>
        <v>8.7176067073170826E-2</v>
      </c>
      <c r="G21">
        <f>SKEW(Returns!U2:U179)</f>
        <v>0.1952193188927091</v>
      </c>
      <c r="H21">
        <f>KURT(Returns!U2:U179)</f>
        <v>5.1498751373419971E-2</v>
      </c>
      <c r="I21">
        <f>IFERROR((AVERAGEIFS(Returns!U2:U179,Returns!CW2:CW179,"&gt;0")^2)/ABS(AVERAGEIFS(Returns!U2:U179,Returns!CW2:CW179,"&lt;0")^2),"")</f>
        <v>2.9122291455989999</v>
      </c>
      <c r="J21">
        <f>SLOPE(Returns!U2:U179,Returns!CW2:CW179)</f>
        <v>4.2271194493769364E-2</v>
      </c>
      <c r="K21">
        <f>SLOPE(Returns!U2:U179,Returns!CX2:CX179)</f>
        <v>6.349509775702554E-2</v>
      </c>
      <c r="L21">
        <f>(AVERAGE(Returns!U2:U179)-SLOPE(Returns!U2:U179,Returns!CY2:CY179)*AVERAGE(Returns!CY2:CY179))*12</f>
        <v>-6.4148287159366491E-2</v>
      </c>
      <c r="M21" cm="1">
        <f t="array" ref="M21">IFERROR((AVERAGE(Returns!U2:U179)-AVERAGE(Returns!CZ2:CZ179))/_xlfn.STDEV.P(Returns!U2:U179-Returns!CZ2:CZ179)*SQRT(12),"")</f>
        <v>-0.68808283228486433</v>
      </c>
    </row>
    <row r="22" spans="1:13" x14ac:dyDescent="0.25">
      <c r="A22" t="s">
        <v>333</v>
      </c>
      <c r="B22" cm="1">
        <f t="array" ref="B22">(PRODUCT(1+Returns!V2:V102)^(12/COUNTA(Returns!V2:V102)))-1</f>
        <v>8.373203668462792E-2</v>
      </c>
      <c r="C22">
        <f>_xlfn.STDEV.P(Returns!V2:V102)*SQRT(12)</f>
        <v>0.20159045297414396</v>
      </c>
      <c r="D22">
        <f>(AVERAGE(Returns!V2:V102)-AVERAGE(Returns!B2:B102))/_xlfn.STDEV.P(Returns!V2:V102)*SQRT(12)</f>
        <v>0.35480228066366459</v>
      </c>
      <c r="E22" cm="1">
        <f t="array" ref="E22">IFERROR((AVERAGE(Returns!V2:V102)-AVERAGE(Returns!B2:B102))/_xlfn.STDEV.P(IF(Returns!V2:V102&lt;Returns!B2:B102,Returns!V2:V102)),"")</f>
        <v>0.16739933368477281</v>
      </c>
      <c r="F22" cm="1">
        <f t="array" ref="F22">MAX(1-(1+Returns!V2:V102)/MAX(1+Returns!V2:V102))</f>
        <v>0.29181133034126516</v>
      </c>
      <c r="G22">
        <f>SKEW(Returns!V2:V102)</f>
        <v>2.7072033769075549E-2</v>
      </c>
      <c r="H22">
        <f>KURT(Returns!V2:V102)</f>
        <v>0.44094732052563712</v>
      </c>
      <c r="I22">
        <f>IFERROR((AVERAGEIFS(Returns!V2:V102,Returns!CW2:CW102,"&gt;0")^2)/ABS(AVERAGEIFS(Returns!V2:V102,Returns!CW2:CW102,"&lt;0")^2),"")</f>
        <v>228.71591085085095</v>
      </c>
      <c r="J22">
        <f>SLOPE(Returns!V2:V102,Returns!CW2:CW102)</f>
        <v>0.24362598128536225</v>
      </c>
      <c r="K22">
        <f>SLOPE(Returns!V2:V102,Returns!CX2:CX102)</f>
        <v>0.91026677409186418</v>
      </c>
      <c r="L22">
        <f>(AVERAGE(Returns!V2:V102)-SLOPE(Returns!V2:V102,Returns!CY2:CY102)*AVERAGE(Returns!CY2:CY102))*12</f>
        <v>-0.11876358172860421</v>
      </c>
      <c r="M22" cm="1">
        <f t="array" ref="M22">IFERROR((AVERAGE(Returns!V2:V102)-AVERAGE(Returns!CZ2:CZ102))/_xlfn.STDEV.P(Returns!V2:V102-Returns!CZ2:CZ102)*SQRT(12),"")</f>
        <v>0.12419641108398201</v>
      </c>
    </row>
    <row r="23" spans="1:13" x14ac:dyDescent="0.25">
      <c r="A23" t="s">
        <v>334</v>
      </c>
      <c r="B23" cm="1">
        <f t="array" ref="B23">(PRODUCT(1+Returns!W127:W220)^(12/COUNTA(Returns!W127:W220)))-1</f>
        <v>0.11724876794968098</v>
      </c>
      <c r="C23">
        <f>_xlfn.STDEV.P(Returns!W127:W220)*SQRT(12)</f>
        <v>0.11834675738758424</v>
      </c>
      <c r="D23">
        <f>(AVERAGE(Returns!W127:W220)-AVERAGE(Returns!B127:B220))/_xlfn.STDEV.P(Returns!W127:W220)*SQRT(12)</f>
        <v>0.74160001832053624</v>
      </c>
      <c r="E23" cm="1">
        <f t="array" ref="E23">IFERROR((AVERAGE(Returns!W127:W220)-AVERAGE(Returns!B127:B220))/_xlfn.STDEV.P(IF(Returns!W127:W220&lt;Returns!B127:B220,Returns!W127:W220)),"")</f>
        <v>0.4856455151251744</v>
      </c>
      <c r="F23" cm="1">
        <f t="array" ref="F23">MAX(1-(1+Returns!W127:W220)/MAX(1+Returns!W127:W220))</f>
        <v>0.14631273781482157</v>
      </c>
      <c r="G23">
        <f>SKEW(Returns!W127:W220)</f>
        <v>0.57863794328007212</v>
      </c>
      <c r="H23">
        <f>KURT(Returns!W127:W220)</f>
        <v>0.11503558398878777</v>
      </c>
      <c r="I23">
        <f>IFERROR((AVERAGEIFS(Returns!W127:W220,Returns!CW127:CW220,"&gt;0")^2)/ABS(AVERAGEIFS(Returns!W127:W220,Returns!CW127:CW220,"&lt;0")^2),"")</f>
        <v>0.15567291951447843</v>
      </c>
      <c r="J23">
        <f>SLOPE(Returns!W127:W220,Returns!CW127:CW220)</f>
        <v>4.7495377924561474E-2</v>
      </c>
      <c r="K23">
        <f>SLOPE(Returns!W127:W220,Returns!CX127:CX220)</f>
        <v>8.7509280137870026E-3</v>
      </c>
      <c r="L23">
        <f>(AVERAGE(Returns!W127:W220)-SLOPE(Returns!W127:W220,Returns!CY127:CY220)*AVERAGE(Returns!CY127:CY220))*12</f>
        <v>7.6832487542488892E-3</v>
      </c>
      <c r="M23" cm="1">
        <f t="array" ref="M23">IFERROR((AVERAGE(Returns!W127:W220)-AVERAGE(Returns!CZ127:CZ220))/_xlfn.STDEV.P(Returns!W127:W220-Returns!CZ127:CZ220)*SQRT(12),"")</f>
        <v>0.5223396469104854</v>
      </c>
    </row>
    <row r="24" spans="1:13" x14ac:dyDescent="0.25">
      <c r="A24" t="s">
        <v>335</v>
      </c>
      <c r="B24" cm="1">
        <f t="array" ref="B24">(PRODUCT(1+Returns!X2:X120)^(12/COUNTA(Returns!X2:X120)))-1</f>
        <v>0.21846876357110401</v>
      </c>
      <c r="C24">
        <f>_xlfn.STDEV.P(Returns!X2:X120)*SQRT(12)</f>
        <v>0.11732900289293478</v>
      </c>
      <c r="D24">
        <f>(AVERAGE(Returns!X2:X120)-AVERAGE(Returns!B2:B120))/_xlfn.STDEV.P(Returns!X2:X120)*SQRT(12)</f>
        <v>1.503636472801307</v>
      </c>
      <c r="E24" cm="1">
        <f t="array" ref="E24">IFERROR((AVERAGE(Returns!X2:X120)-AVERAGE(Returns!B2:B120))/_xlfn.STDEV.P(IF(Returns!X2:X120&lt;Returns!B2:B120,Returns!X2:X120)),"")</f>
        <v>0.91635747824964886</v>
      </c>
      <c r="F24" cm="1">
        <f t="array" ref="F24">MAX(1-(1+Returns!X2:X120)/MAX(1+Returns!X2:X120))</f>
        <v>0.1534640050582603</v>
      </c>
      <c r="G24">
        <f>SKEW(Returns!X2:X120)</f>
        <v>0.27247251352095514</v>
      </c>
      <c r="H24">
        <f>KURT(Returns!X2:X120)</f>
        <v>2.9587636071805257E-2</v>
      </c>
      <c r="I24">
        <f>IFERROR((AVERAGEIFS(Returns!X2:X120,Returns!CW2:CW120,"&gt;0")^2)/ABS(AVERAGEIFS(Returns!X2:X120,Returns!CW2:CW120,"&lt;0")^2),"")</f>
        <v>3.2346719000380153</v>
      </c>
      <c r="J24">
        <f>SLOPE(Returns!X2:X120,Returns!CW2:CW120)</f>
        <v>2.9295007314484919E-2</v>
      </c>
      <c r="K24">
        <f>SLOPE(Returns!X2:X120,Returns!CX2:CX120)</f>
        <v>-0.28024145907215992</v>
      </c>
      <c r="L24">
        <f>(AVERAGE(Returns!X2:X120)-SLOPE(Returns!X2:X120,Returns!CY2:CY120)*AVERAGE(Returns!CY2:CY120))*12</f>
        <v>6.3105996277295615E-2</v>
      </c>
      <c r="M24" cm="1">
        <f t="array" ref="M24">IFERROR((AVERAGE(Returns!X2:X120)-AVERAGE(Returns!CZ2:CZ120))/_xlfn.STDEV.P(Returns!X2:X120-Returns!CZ2:CZ120)*SQRT(12),"")</f>
        <v>1.1005820786662792</v>
      </c>
    </row>
    <row r="25" spans="1:13" x14ac:dyDescent="0.25">
      <c r="A25" t="s">
        <v>336</v>
      </c>
      <c r="B25" cm="1">
        <f t="array" ref="B25">(PRODUCT(1+Returns!Y101:Y194)^(12/COUNTA(Returns!Y101:Y194)))-1</f>
        <v>0.13926738564459362</v>
      </c>
      <c r="C25">
        <f>_xlfn.STDEV.P(Returns!Y101:Y194)*SQRT(12)</f>
        <v>0.1039406526179073</v>
      </c>
      <c r="D25">
        <f>(AVERAGE(Returns!Y101:Y194)-AVERAGE(Returns!B101:B194))/_xlfn.STDEV.P(Returns!Y101:Y194)*SQRT(12)</f>
        <v>1.0217368981739827</v>
      </c>
      <c r="E25" cm="1">
        <f t="array" ref="E25">IFERROR((AVERAGE(Returns!Y101:Y194)-AVERAGE(Returns!B101:B194))/_xlfn.STDEV.P(IF(Returns!Y101:Y194&lt;Returns!B101:B194,Returns!Y101:Y194)),"")</f>
        <v>0.64383435092134578</v>
      </c>
      <c r="F25" cm="1">
        <f t="array" ref="F25">MAX(1-(1+Returns!Y101:Y194)/MAX(1+Returns!Y101:Y194))</f>
        <v>0.12098263760620609</v>
      </c>
      <c r="G25">
        <f>SKEW(Returns!Y101:Y194)</f>
        <v>0.24024986289318503</v>
      </c>
      <c r="H25">
        <f>KURT(Returns!Y101:Y194)</f>
        <v>-0.50232725969078329</v>
      </c>
      <c r="I25">
        <f>IFERROR((AVERAGEIFS(Returns!Y101:Y194,Returns!CW101:CW194,"&gt;0")^2)/ABS(AVERAGEIFS(Returns!Y101:Y194,Returns!CW101:CW194,"&lt;0")^2),"")</f>
        <v>0.19307711814889328</v>
      </c>
      <c r="J25">
        <f>SLOPE(Returns!Y101:Y194,Returns!CW101:CW194)</f>
        <v>-0.19062705559731535</v>
      </c>
      <c r="K25">
        <f>SLOPE(Returns!Y101:Y194,Returns!CX101:CX194)</f>
        <v>-5.7812624396121934E-2</v>
      </c>
      <c r="L25">
        <f>(AVERAGE(Returns!Y101:Y194)-SLOPE(Returns!Y101:Y194,Returns!CY101:CY194)*AVERAGE(Returns!CY101:CY194))*12</f>
        <v>4.7898338171174407E-2</v>
      </c>
      <c r="M25" cm="1">
        <f t="array" ref="M25">IFERROR((AVERAGE(Returns!Y101:Y194)-AVERAGE(Returns!CZ101:CZ194))/_xlfn.STDEV.P(Returns!Y101:Y194-Returns!CZ101:CZ194)*SQRT(12),"")</f>
        <v>0.85189736082047163</v>
      </c>
    </row>
    <row r="26" spans="1:13" x14ac:dyDescent="0.25">
      <c r="A26" t="s">
        <v>337</v>
      </c>
      <c r="B26" cm="1">
        <f t="array" ref="B26">(PRODUCT(1+Returns!Z244:Z304)^(12/COUNTA(Returns!Z244:Z304)))-1</f>
        <v>0.17548428684243889</v>
      </c>
      <c r="C26">
        <f>_xlfn.STDEV.P(Returns!Z244:Z304)*SQRT(12)</f>
        <v>7.8995284848009897E-2</v>
      </c>
      <c r="D26">
        <f>(AVERAGE(Returns!Z244:Z304)-AVERAGE(Returns!B244:B304))/_xlfn.STDEV.P(Returns!Z244:Z304)*SQRT(12)</f>
        <v>1.7202935875056429</v>
      </c>
      <c r="E26" cm="1">
        <f t="array" ref="E26">IFERROR((AVERAGE(Returns!Z244:Z304)-AVERAGE(Returns!B244:B304))/_xlfn.STDEV.P(IF(Returns!Z244:Z304&lt;Returns!B244:B304,Returns!Z244:Z304)),"")</f>
        <v>0.91393519681651125</v>
      </c>
      <c r="F26" cm="1">
        <f t="array" ref="F26">MAX(1-(1+Returns!Z244:Z304)/MAX(1+Returns!Z244:Z304))</f>
        <v>0.11958325650009227</v>
      </c>
      <c r="G26">
        <f>SKEW(Returns!Z244:Z304)</f>
        <v>0.41464755637552209</v>
      </c>
      <c r="H26">
        <f>KURT(Returns!Z244:Z304)</f>
        <v>1.3942401873367576</v>
      </c>
      <c r="I26" t="str">
        <f>IFERROR((AVERAGEIFS(Returns!Z244:Z304,Returns!CW244:CW304,"&gt;0")^2)/ABS(AVERAGEIFS(Returns!Z244:Z304,Returns!CW244:CW304,"&lt;0")^2),"")</f>
        <v/>
      </c>
      <c r="J26" t="e">
        <f>SLOPE(Returns!Z244:Z304,Returns!CW244:CW304)</f>
        <v>#DIV/0!</v>
      </c>
      <c r="K26" t="e">
        <f>SLOPE(Returns!Z244:Z304,Returns!CX244:CX304)</f>
        <v>#DIV/0!</v>
      </c>
      <c r="L26">
        <f>(AVERAGE(Returns!Z244:Z304)-SLOPE(Returns!Z244:Z304,Returns!CY244:CY304)*AVERAGE(Returns!CY244:CY304))*12</f>
        <v>5.0541533500622557E-3</v>
      </c>
      <c r="M26" cm="1">
        <f t="array" ref="M26">IFERROR((AVERAGE(Returns!Z244:Z304)-AVERAGE(Returns!CZ244:CZ304))/_xlfn.STDEV.P(Returns!Z244:Z304-Returns!CZ244:CZ304)*SQRT(12),"")</f>
        <v>1.8958280808951671</v>
      </c>
    </row>
    <row r="27" spans="1:13" x14ac:dyDescent="0.25">
      <c r="A27" t="s">
        <v>338</v>
      </c>
      <c r="B27" cm="1">
        <f t="array" ref="B27">(PRODUCT(1+Returns!AA2:AA173)^(12/COUNTA(Returns!AA2:AA173)))-1</f>
        <v>0.11657163136842597</v>
      </c>
      <c r="C27">
        <f>_xlfn.STDEV.P(Returns!AA2:AA173)*SQRT(12)</f>
        <v>8.8945662651660484E-2</v>
      </c>
      <c r="D27">
        <f>(AVERAGE(Returns!AA2:AA173)-AVERAGE(Returns!B2:B173))/_xlfn.STDEV.P(Returns!AA2:AA173)*SQRT(12)</f>
        <v>0.95537816744187432</v>
      </c>
      <c r="E27" cm="1">
        <f t="array" ref="E27">IFERROR((AVERAGE(Returns!AA2:AA173)-AVERAGE(Returns!B2:B173))/_xlfn.STDEV.P(IF(Returns!AA2:AA173&lt;Returns!B2:B173,Returns!AA2:AA173)),"")</f>
        <v>0.54725991432698184</v>
      </c>
      <c r="F27" cm="1">
        <f t="array" ref="F27">MAX(1-(1+Returns!AA2:AA173)/MAX(1+Returns!AA2:AA173))</f>
        <v>0.13088763941377091</v>
      </c>
      <c r="G27">
        <f>SKEW(Returns!AA2:AA173)</f>
        <v>0.23934222647164985</v>
      </c>
      <c r="H27">
        <f>KURT(Returns!AA2:AA173)</f>
        <v>0.11277354482971136</v>
      </c>
      <c r="I27">
        <f>IFERROR((AVERAGEIFS(Returns!AA2:AA173,Returns!CW2:CW173,"&gt;0")^2)/ABS(AVERAGEIFS(Returns!AA2:AA173,Returns!CW2:CW173,"&lt;0")^2),"")</f>
        <v>4.3183409054143853</v>
      </c>
      <c r="J27">
        <f>SLOPE(Returns!AA2:AA173,Returns!CW2:CW173)</f>
        <v>4.6083967480343706E-2</v>
      </c>
      <c r="K27">
        <f>SLOPE(Returns!AA2:AA173,Returns!CX2:CX173)</f>
        <v>0.1497442713195066</v>
      </c>
      <c r="L27">
        <f>(AVERAGE(Returns!AA2:AA173)-SLOPE(Returns!AA2:AA173,Returns!CY2:CY173)*AVERAGE(Returns!CY2:CY173))*12</f>
        <v>-5.1613628736079789E-2</v>
      </c>
      <c r="M27" cm="1">
        <f t="array" ref="M27">IFERROR((AVERAGE(Returns!AA2:AA173)-AVERAGE(Returns!CZ2:CZ173))/_xlfn.STDEV.P(Returns!AA2:AA173-Returns!CZ2:CZ173)*SQRT(12),"")</f>
        <v>0.62139849074780706</v>
      </c>
    </row>
    <row r="28" spans="1:13" x14ac:dyDescent="0.25">
      <c r="A28" t="s">
        <v>339</v>
      </c>
      <c r="B28" cm="1">
        <f t="array" ref="B28">(PRODUCT(1+Returns!AB2:AB308)^(12/COUNTA(Returns!AB2:AB308)))-1</f>
        <v>0.14364938539742744</v>
      </c>
      <c r="C28">
        <f>_xlfn.STDEV.P(Returns!AB2:AB308)*SQRT(12)</f>
        <v>0.11121405208645828</v>
      </c>
      <c r="D28">
        <f>(AVERAGE(Returns!AB2:AB308)-AVERAGE(Returns!B2:B308))/_xlfn.STDEV.P(Returns!AB2:AB308)*SQRT(12)</f>
        <v>0.99900669904120398</v>
      </c>
      <c r="E28" cm="1">
        <f t="array" ref="E28">IFERROR((AVERAGE(Returns!AB2:AB308)-AVERAGE(Returns!B2:B308))/_xlfn.STDEV.P(IF(Returns!AB2:AB308&lt;Returns!B2:B308,Returns!AB2:AB308)),"")</f>
        <v>0.53274797747412095</v>
      </c>
      <c r="F28" cm="1">
        <f t="array" ref="F28">MAX(1-(1+Returns!AB2:AB308)/MAX(1+Returns!AB2:AB308))</f>
        <v>0.16830620640314808</v>
      </c>
      <c r="G28">
        <f>SKEW(Returns!AB2:AB308)</f>
        <v>7.6133230453587455E-2</v>
      </c>
      <c r="H28">
        <f>KURT(Returns!AB2:AB308)</f>
        <v>-3.1560157164075786E-2</v>
      </c>
      <c r="I28">
        <f>IFERROR((AVERAGEIFS(Returns!AB2:AB308,Returns!CW2:CW308,"&gt;0")^2)/ABS(AVERAGEIFS(Returns!AB2:AB308,Returns!CW2:CW308,"&lt;0")^2),"")</f>
        <v>0.48558490321193504</v>
      </c>
      <c r="J28">
        <f>SLOPE(Returns!AB2:AB308,Returns!CW2:CW308)</f>
        <v>-4.9760730328633936E-2</v>
      </c>
      <c r="K28">
        <f>SLOPE(Returns!AB2:AB308,Returns!CX2:CX308)</f>
        <v>0.10697378819311947</v>
      </c>
      <c r="L28">
        <f>(AVERAGE(Returns!AB2:AB308)-SLOPE(Returns!AB2:AB308,Returns!CY2:CY308)*AVERAGE(Returns!CY2:CY308))*12</f>
        <v>1.1322948590404829E-2</v>
      </c>
      <c r="M28" cm="1">
        <f t="array" ref="M28">IFERROR((AVERAGE(Returns!AB2:AB308)-AVERAGE(Returns!CZ2:CZ308))/_xlfn.STDEV.P(Returns!AB2:AB308-Returns!CZ2:CZ308)*SQRT(12),"")</f>
        <v>0.72738198004541421</v>
      </c>
    </row>
    <row r="29" spans="1:13" x14ac:dyDescent="0.25">
      <c r="A29" t="s">
        <v>340</v>
      </c>
      <c r="B29" cm="1">
        <f t="array" ref="B29">(PRODUCT(1+Returns!AC117:AC198)^(12/COUNTA(Returns!AC117:AC198)))-1</f>
        <v>0.2277308213032696</v>
      </c>
      <c r="C29">
        <f>_xlfn.STDEV.P(Returns!AC117:AC198)*SQRT(12)</f>
        <v>7.6936630792128272E-2</v>
      </c>
      <c r="D29">
        <f>(AVERAGE(Returns!AC117:AC198)-AVERAGE(Returns!B117:B198))/_xlfn.STDEV.P(Returns!AC117:AC198)*SQRT(12)</f>
        <v>2.3352129250313949</v>
      </c>
      <c r="E29" cm="1">
        <f t="array" ref="E29">IFERROR((AVERAGE(Returns!AC117:AC198)-AVERAGE(Returns!B117:B198))/_xlfn.STDEV.P(IF(Returns!AC117:AC198&lt;Returns!B117:B198,Returns!AC117:AC198)),"")</f>
        <v>1.3767623042052388</v>
      </c>
      <c r="F29" cm="1">
        <f t="array" ref="F29">MAX(1-(1+Returns!AC117:AC198)/MAX(1+Returns!AC117:AC198))</f>
        <v>9.4154019111860499E-2</v>
      </c>
      <c r="G29">
        <f>SKEW(Returns!AC117:AC198)</f>
        <v>6.7892210072212064E-2</v>
      </c>
      <c r="H29">
        <f>KURT(Returns!AC117:AC198)</f>
        <v>-0.22249452748945009</v>
      </c>
      <c r="I29">
        <f>IFERROR((AVERAGEIFS(Returns!AC117:AC198,Returns!CW117:CW198,"&gt;0")^2)/ABS(AVERAGEIFS(Returns!AC117:AC198,Returns!CW117:CW198,"&lt;0")^2),"")</f>
        <v>2.2056766649201673</v>
      </c>
      <c r="J29">
        <f>SLOPE(Returns!AC117:AC198,Returns!CW117:CW198)</f>
        <v>0.13953728433119711</v>
      </c>
      <c r="K29">
        <f>SLOPE(Returns!AC117:AC198,Returns!CX117:CX198)</f>
        <v>5.9571017246725496E-3</v>
      </c>
      <c r="L29">
        <f>(AVERAGE(Returns!AC117:AC198)-SLOPE(Returns!AC117:AC198,Returns!CY117:CY198)*AVERAGE(Returns!CY117:CY198))*12</f>
        <v>0.1635224344038716</v>
      </c>
      <c r="M29" cm="1">
        <f t="array" ref="M29">IFERROR((AVERAGE(Returns!AC117:AC198)-AVERAGE(Returns!CZ117:CZ198))/_xlfn.STDEV.P(Returns!AC117:AC198-Returns!CZ117:CZ198)*SQRT(12),"")</f>
        <v>1.8090516516740269</v>
      </c>
    </row>
    <row r="30" spans="1:13" x14ac:dyDescent="0.25">
      <c r="A30" t="s">
        <v>341</v>
      </c>
      <c r="B30" cm="1">
        <f t="array" ref="B30">(PRODUCT(1+Returns!AD2:AD92)^(12/COUNTA(Returns!AD2:AD92)))-1</f>
        <v>0.14585045102148309</v>
      </c>
      <c r="C30">
        <f>_xlfn.STDEV.P(Returns!AD2:AD92)*SQRT(12)</f>
        <v>6.3697977132607123E-2</v>
      </c>
      <c r="D30">
        <f>(AVERAGE(Returns!AD2:AD92)-AVERAGE(Returns!B2:B92))/_xlfn.STDEV.P(Returns!AD2:AD92)*SQRT(12)</f>
        <v>1.7180665315247723</v>
      </c>
      <c r="E30" cm="1">
        <f t="array" ref="E30">IFERROR((AVERAGE(Returns!AD2:AD92)-AVERAGE(Returns!B2:B92))/_xlfn.STDEV.P(IF(Returns!AD2:AD92&lt;Returns!B2:B92,Returns!AD2:AD92)),"")</f>
        <v>1.0976837430296684</v>
      </c>
      <c r="F30" cm="1">
        <f t="array" ref="F30">MAX(1-(1+Returns!AD2:AD92)/MAX(1+Returns!AD2:AD92))</f>
        <v>9.0111341762596719E-2</v>
      </c>
      <c r="G30">
        <f>SKEW(Returns!AD2:AD92)</f>
        <v>0.23182340102799265</v>
      </c>
      <c r="H30">
        <f>KURT(Returns!AD2:AD92)</f>
        <v>-0.1945726865984021</v>
      </c>
      <c r="I30">
        <f>IFERROR((AVERAGEIFS(Returns!AD2:AD92,Returns!CW2:CW92,"&gt;0")^2)/ABS(AVERAGEIFS(Returns!AD2:AD92,Returns!CW2:CW92,"&lt;0")^2),"")</f>
        <v>1.5822806612455229</v>
      </c>
      <c r="J30">
        <f>SLOPE(Returns!AD2:AD92,Returns!CW2:CW92)</f>
        <v>7.0737670978253822E-3</v>
      </c>
      <c r="K30">
        <f>SLOPE(Returns!AD2:AD92,Returns!CX2:CX92)</f>
        <v>-2.8590884660675109E-2</v>
      </c>
      <c r="L30">
        <f>(AVERAGE(Returns!AD2:AD92)-SLOPE(Returns!AD2:AD92,Returns!CY2:CY92)*AVERAGE(Returns!CY2:CY92))*12</f>
        <v>7.0699074290655417E-2</v>
      </c>
      <c r="M30" cm="1">
        <f t="array" ref="M30">IFERROR((AVERAGE(Returns!AD2:AD92)-AVERAGE(Returns!CZ2:CZ92))/_xlfn.STDEV.P(Returns!AD2:AD92-Returns!CZ2:CZ92)*SQRT(12),"")</f>
        <v>0.80130923601485948</v>
      </c>
    </row>
    <row r="31" spans="1:13" x14ac:dyDescent="0.25">
      <c r="A31" t="s">
        <v>342</v>
      </c>
      <c r="B31" cm="1">
        <f t="array" ref="B31">(PRODUCT(1+Returns!AE2:AE106)^(12/COUNTA(Returns!AE2:AE106)))-1</f>
        <v>0.17439810018475455</v>
      </c>
      <c r="C31">
        <f>_xlfn.STDEV.P(Returns!AE2:AE106)*SQRT(12)</f>
        <v>0.16822945600181516</v>
      </c>
      <c r="D31">
        <f>(AVERAGE(Returns!AE2:AE106)-AVERAGE(Returns!B2:B106))/_xlfn.STDEV.P(Returns!AE2:AE106)*SQRT(12)</f>
        <v>0.87044379262990468</v>
      </c>
      <c r="E31" cm="1">
        <f t="array" ref="E31">IFERROR((AVERAGE(Returns!AE2:AE106)-AVERAGE(Returns!B2:B106))/_xlfn.STDEV.P(IF(Returns!AE2:AE106&lt;Returns!B2:B106,Returns!AE2:AE106)),"")</f>
        <v>0.47107767021307778</v>
      </c>
      <c r="F31" cm="1">
        <f t="array" ref="F31">MAX(1-(1+Returns!AE2:AE106)/MAX(1+Returns!AE2:AE106))</f>
        <v>0.21168330705902949</v>
      </c>
      <c r="G31">
        <f>SKEW(Returns!AE2:AE106)</f>
        <v>0.1437869858259643</v>
      </c>
      <c r="H31">
        <f>KURT(Returns!AE2:AE106)</f>
        <v>5.8543463017818098E-2</v>
      </c>
      <c r="I31">
        <f>IFERROR((AVERAGEIFS(Returns!AE2:AE106,Returns!CW2:CW106,"&gt;0")^2)/ABS(AVERAGEIFS(Returns!AE2:AE106,Returns!CW2:CW106,"&lt;0")^2),"")</f>
        <v>0.13508000450703334</v>
      </c>
      <c r="J31">
        <f>SLOPE(Returns!AE2:AE106,Returns!CW2:CW106)</f>
        <v>-0.26923436029373787</v>
      </c>
      <c r="K31">
        <f>SLOPE(Returns!AE2:AE106,Returns!CX2:CX106)</f>
        <v>4.4304391395659032E-2</v>
      </c>
      <c r="L31">
        <f>(AVERAGE(Returns!AE2:AE106)-SLOPE(Returns!AE2:AE106,Returns!CY2:CY106)*AVERAGE(Returns!CY2:CY106))*12</f>
        <v>6.4971994299159425E-2</v>
      </c>
      <c r="M31" cm="1">
        <f t="array" ref="M31">IFERROR((AVERAGE(Returns!AE2:AE106)-AVERAGE(Returns!CZ2:CZ106))/_xlfn.STDEV.P(Returns!AE2:AE106-Returns!CZ2:CZ106)*SQRT(12),"")</f>
        <v>0.57653261241712972</v>
      </c>
    </row>
    <row r="32" spans="1:13" x14ac:dyDescent="0.25">
      <c r="A32" t="s">
        <v>343</v>
      </c>
      <c r="B32" cm="1">
        <f t="array" ref="B32">(PRODUCT(1+Returns!AF2:AF243)^(12/COUNTA(Returns!AF2:AF243)))-1</f>
        <v>0.15724547602357242</v>
      </c>
      <c r="C32">
        <f>_xlfn.STDEV.P(Returns!AF2:AF243)*SQRT(12)</f>
        <v>9.6868001922523289E-2</v>
      </c>
      <c r="D32">
        <f>(AVERAGE(Returns!AF2:AF243)-AVERAGE(Returns!B2:B243))/_xlfn.STDEV.P(Returns!AF2:AF243)*SQRT(12)</f>
        <v>1.2554871217731003</v>
      </c>
      <c r="E32" cm="1">
        <f t="array" ref="E32">IFERROR((AVERAGE(Returns!AF2:AF243)-AVERAGE(Returns!B2:B243))/_xlfn.STDEV.P(IF(Returns!AF2:AF243&lt;Returns!B2:B243,Returns!AF2:AF243)),"")</f>
        <v>0.74953464178346219</v>
      </c>
      <c r="F32" cm="1">
        <f t="array" ref="F32">MAX(1-(1+Returns!AF2:AF243)/MAX(1+Returns!AF2:AF243))</f>
        <v>0.13284711964549478</v>
      </c>
      <c r="G32">
        <f>SKEW(Returns!AF2:AF243)</f>
        <v>-1.0900481509924277E-3</v>
      </c>
      <c r="H32">
        <f>KURT(Returns!AF2:AF243)</f>
        <v>-0.3711404480312579</v>
      </c>
      <c r="I32">
        <f>IFERROR((AVERAGEIFS(Returns!AF2:AF243,Returns!CW2:CW243,"&gt;0")^2)/ABS(AVERAGEIFS(Returns!AF2:AF243,Returns!CW2:CW243,"&lt;0")^2),"")</f>
        <v>0.24926654931994507</v>
      </c>
      <c r="J32">
        <f>SLOPE(Returns!AF2:AF243,Returns!CW2:CW243)</f>
        <v>-0.1397990987999147</v>
      </c>
      <c r="K32">
        <f>SLOPE(Returns!AF2:AF243,Returns!CX2:CX243)</f>
        <v>7.5908309487951464E-2</v>
      </c>
      <c r="L32">
        <f>(AVERAGE(Returns!AF2:AF243)-SLOPE(Returns!AF2:AF243,Returns!CY2:CY243)*AVERAGE(Returns!CY2:CY243))*12</f>
        <v>8.5785746187538106E-2</v>
      </c>
      <c r="M32" cm="1">
        <f t="array" ref="M32">IFERROR((AVERAGE(Returns!AF2:AF243)-AVERAGE(Returns!CZ2:CZ243))/_xlfn.STDEV.P(Returns!AF2:AF243-Returns!CZ2:CZ243)*SQRT(12),"")</f>
        <v>0.86025914922162572</v>
      </c>
    </row>
    <row r="33" spans="1:13" x14ac:dyDescent="0.25">
      <c r="A33" t="s">
        <v>344</v>
      </c>
      <c r="B33" cm="1">
        <f t="array" ref="B33">(PRODUCT(1+Returns!AG2:AG312)^(12/COUNTA(Returns!AG2:AG312)))-1</f>
        <v>8.2245339924978289E-2</v>
      </c>
      <c r="C33">
        <f>_xlfn.STDEV.P(Returns!AG2:AG312)*SQRT(12)</f>
        <v>6.5087508652832263E-2</v>
      </c>
      <c r="D33">
        <f>(AVERAGE(Returns!AG2:AG312)-AVERAGE(Returns!B2:B312))/_xlfn.STDEV.P(Returns!AG2:AG312)*SQRT(12)</f>
        <v>0.79011115379736874</v>
      </c>
      <c r="E33" cm="1">
        <f t="array" ref="E33">IFERROR((AVERAGE(Returns!AG2:AG312)-AVERAGE(Returns!B2:B312))/_xlfn.STDEV.P(IF(Returns!AG2:AG312&lt;Returns!B2:B312,Returns!AG2:AG312)),"")</f>
        <v>0.39436791829704981</v>
      </c>
      <c r="F33" cm="1">
        <f t="array" ref="F33">MAX(1-(1+Returns!AG2:AG312)/MAX(1+Returns!AG2:AG312))</f>
        <v>0.10768509840674789</v>
      </c>
      <c r="G33">
        <f>SKEW(Returns!AG2:AG312)</f>
        <v>1.6707397527681536E-2</v>
      </c>
      <c r="H33">
        <f>KURT(Returns!AG2:AG312)</f>
        <v>0.15927600423691235</v>
      </c>
      <c r="I33">
        <f>IFERROR((AVERAGEIFS(Returns!AG2:AG312,Returns!CW2:CW312,"&gt;0")^2)/ABS(AVERAGEIFS(Returns!AG2:AG312,Returns!CW2:CW312,"&lt;0")^2),"")</f>
        <v>0.54799462387640119</v>
      </c>
      <c r="J33">
        <f>SLOPE(Returns!AG2:AG312,Returns!CW2:CW312)</f>
        <v>-8.2851497746999608E-3</v>
      </c>
      <c r="K33">
        <f>SLOPE(Returns!AG2:AG312,Returns!CX2:CX312)</f>
        <v>9.2196735184067374E-2</v>
      </c>
      <c r="L33">
        <f>(AVERAGE(Returns!AG2:AG312)-SLOPE(Returns!AG2:AG312,Returns!CY2:CY312)*AVERAGE(Returns!CY2:CY312))*12</f>
        <v>9.0829235761613614E-4</v>
      </c>
      <c r="M33" cm="1">
        <f t="array" ref="M33">IFERROR((AVERAGE(Returns!AG2:AG312)-AVERAGE(Returns!CZ2:CZ312))/_xlfn.STDEV.P(Returns!AG2:AG312-Returns!CZ2:CZ312)*SQRT(12),"")</f>
        <v>0.40610776074985572</v>
      </c>
    </row>
    <row r="34" spans="1:13" x14ac:dyDescent="0.25">
      <c r="A34" t="s">
        <v>345</v>
      </c>
      <c r="B34" cm="1">
        <f t="array" ref="B34">(PRODUCT(1+Returns!AH81:AH209)^(12/COUNTA(Returns!AH81:AH209)))-1</f>
        <v>0.1099848826897285</v>
      </c>
      <c r="C34">
        <f>_xlfn.STDEV.P(Returns!AH81:AH209)*SQRT(12)</f>
        <v>0.16520867182469251</v>
      </c>
      <c r="D34">
        <f>(AVERAGE(Returns!AH81:AH209)-AVERAGE(Returns!B81:B209))/_xlfn.STDEV.P(Returns!AH81:AH209)*SQRT(12)</f>
        <v>0.53463041872931216</v>
      </c>
      <c r="E34" cm="1">
        <f t="array" ref="E34">IFERROR((AVERAGE(Returns!AH81:AH209)-AVERAGE(Returns!B81:B209))/_xlfn.STDEV.P(IF(Returns!AH81:AH209&lt;Returns!B81:B209,Returns!AH81:AH209)),"")</f>
        <v>0.28180118295840939</v>
      </c>
      <c r="F34" cm="1">
        <f t="array" ref="F34">MAX(1-(1+Returns!AH81:AH209)/MAX(1+Returns!AH81:AH209))</f>
        <v>0.20781447392167485</v>
      </c>
      <c r="G34">
        <f>SKEW(Returns!AH81:AH209)</f>
        <v>-1.5492568003844423E-2</v>
      </c>
      <c r="H34">
        <f>KURT(Returns!AH81:AH209)</f>
        <v>-0.38563048358608709</v>
      </c>
      <c r="I34">
        <f>IFERROR((AVERAGEIFS(Returns!AH81:AH209,Returns!CW81:CW209,"&gt;0")^2)/ABS(AVERAGEIFS(Returns!AH81:AH209,Returns!CW81:CW209,"&lt;0")^2),"")</f>
        <v>0.1413678568436274</v>
      </c>
      <c r="J34">
        <f>SLOPE(Returns!AH81:AH209,Returns!CW81:CW209)</f>
        <v>-8.0928827844561749E-2</v>
      </c>
      <c r="K34">
        <f>SLOPE(Returns!AH81:AH209,Returns!CX81:CX209)</f>
        <v>-0.13576192246422497</v>
      </c>
      <c r="L34">
        <f>(AVERAGE(Returns!AH81:AH209)-SLOPE(Returns!AH81:AH209,Returns!CY81:CY209)*AVERAGE(Returns!CY81:CY209))*12</f>
        <v>-7.5744029341575231E-2</v>
      </c>
      <c r="M34" cm="1">
        <f t="array" ref="M34">IFERROR((AVERAGE(Returns!AH81:AH209)-AVERAGE(Returns!CZ81:CZ209))/_xlfn.STDEV.P(Returns!AH81:AH209-Returns!CZ81:CZ209)*SQRT(12),"")</f>
        <v>0.38659425081745058</v>
      </c>
    </row>
    <row r="35" spans="1:13" x14ac:dyDescent="0.25">
      <c r="A35" t="s">
        <v>346</v>
      </c>
      <c r="B35" cm="1">
        <f t="array" ref="B35">(PRODUCT(1+Returns!AI2:AI249)^(12/COUNTA(Returns!AI2:AI249)))-1</f>
        <v>0.10140626901831551</v>
      </c>
      <c r="C35">
        <f>_xlfn.STDEV.P(Returns!AI2:AI249)*SQRT(12)</f>
        <v>0.20115450681340044</v>
      </c>
      <c r="D35">
        <f>(AVERAGE(Returns!AI2:AI249)-AVERAGE(Returns!B2:B249))/_xlfn.STDEV.P(Returns!AI2:AI249)*SQRT(12)</f>
        <v>0.43308067222709917</v>
      </c>
      <c r="E35" cm="1">
        <f t="array" ref="E35">IFERROR((AVERAGE(Returns!AI2:AI249)-AVERAGE(Returns!B2:B249))/_xlfn.STDEV.P(IF(Returns!AI2:AI249&lt;Returns!B2:B249,Returns!AI2:AI249)),"")</f>
        <v>0.21968706438819444</v>
      </c>
      <c r="F35" cm="1">
        <f t="array" ref="F35">MAX(1-(1+Returns!AI2:AI249)/MAX(1+Returns!AI2:AI249))</f>
        <v>0.27188081936685293</v>
      </c>
      <c r="G35">
        <f>SKEW(Returns!AI2:AI249)</f>
        <v>6.1687081967925272E-2</v>
      </c>
      <c r="H35">
        <f>KURT(Returns!AI2:AI249)</f>
        <v>8.7229554709908896E-3</v>
      </c>
      <c r="I35">
        <f>IFERROR((AVERAGEIFS(Returns!AI2:AI249,Returns!CW2:CW249,"&gt;0")^2)/ABS(AVERAGEIFS(Returns!AI2:AI249,Returns!CW2:CW249,"&lt;0")^2),"")</f>
        <v>9.751530764930981E-2</v>
      </c>
      <c r="J35">
        <f>SLOPE(Returns!AI2:AI249,Returns!CW2:CW249)</f>
        <v>-0.11038543560917227</v>
      </c>
      <c r="K35">
        <f>SLOPE(Returns!AI2:AI249,Returns!CX2:CX249)</f>
        <v>0.1705484159125947</v>
      </c>
      <c r="L35">
        <f>(AVERAGE(Returns!AI2:AI249)-SLOPE(Returns!AI2:AI249,Returns!CY2:CY249)*AVERAGE(Returns!CY2:CY249))*12</f>
        <v>-5.4755443307766494E-2</v>
      </c>
      <c r="M35" cm="1">
        <f t="array" ref="M35">IFERROR((AVERAGE(Returns!AI2:AI249)-AVERAGE(Returns!CZ2:CZ249))/_xlfn.STDEV.P(Returns!AI2:AI249-Returns!CZ2:CZ249)*SQRT(12),"")</f>
        <v>0.2699406155527922</v>
      </c>
    </row>
    <row r="36" spans="1:13" x14ac:dyDescent="0.25">
      <c r="A36" t="s">
        <v>347</v>
      </c>
      <c r="B36" cm="1">
        <f t="array" ref="B36">(PRODUCT(1+Returns!AJ20:AJ104)^(12/COUNTA(Returns!AJ20:AJ104)))-1</f>
        <v>0.19213128393623879</v>
      </c>
      <c r="C36">
        <f>_xlfn.STDEV.P(Returns!AJ20:AJ104)*SQRT(12)</f>
        <v>0.15543657124014518</v>
      </c>
      <c r="D36">
        <f>(AVERAGE(Returns!AJ20:AJ104)-AVERAGE(Returns!B20:B104))/_xlfn.STDEV.P(Returns!AJ20:AJ104)*SQRT(12)</f>
        <v>1.0271486903913396</v>
      </c>
      <c r="E36" cm="1">
        <f t="array" ref="E36">IFERROR((AVERAGE(Returns!AJ20:AJ104)-AVERAGE(Returns!B20:B104))/_xlfn.STDEV.P(IF(Returns!AJ20:AJ104&lt;Returns!B20:B104,Returns!AJ20:AJ104)),"")</f>
        <v>0.6058205371927089</v>
      </c>
      <c r="F36" cm="1">
        <f t="array" ref="F36">MAX(1-(1+Returns!AJ20:AJ104)/MAX(1+Returns!AJ20:AJ104))</f>
        <v>0.18575332804372746</v>
      </c>
      <c r="G36">
        <f>SKEW(Returns!AJ20:AJ104)</f>
        <v>4.4452212710072341E-3</v>
      </c>
      <c r="H36">
        <f>KURT(Returns!AJ20:AJ104)</f>
        <v>-0.43932877335100917</v>
      </c>
      <c r="I36">
        <f>IFERROR((AVERAGEIFS(Returns!AJ20:AJ104,Returns!CW20:CW104,"&gt;0")^2)/ABS(AVERAGEIFS(Returns!AJ20:AJ104,Returns!CW20:CW104,"&lt;0")^2),"")</f>
        <v>0.87401292634902394</v>
      </c>
      <c r="J36">
        <f>SLOPE(Returns!AJ20:AJ104,Returns!CW20:CW104)</f>
        <v>3.1514729022417858E-2</v>
      </c>
      <c r="K36">
        <f>SLOPE(Returns!AJ20:AJ104,Returns!CX20:CX104)</f>
        <v>-0.44821101299747301</v>
      </c>
      <c r="L36">
        <f>(AVERAGE(Returns!AJ20:AJ104)-SLOPE(Returns!AJ20:AJ104,Returns!CY20:CY104)*AVERAGE(Returns!CY20:CY104))*12</f>
        <v>6.3905916968912513E-2</v>
      </c>
      <c r="M36" cm="1">
        <f t="array" ref="M36">IFERROR((AVERAGE(Returns!AJ20:AJ104)-AVERAGE(Returns!CZ20:CZ104))/_xlfn.STDEV.P(Returns!AJ20:AJ104-Returns!CZ20:CZ104)*SQRT(12),"")</f>
        <v>0.72730833902282088</v>
      </c>
    </row>
    <row r="37" spans="1:13" x14ac:dyDescent="0.25">
      <c r="A37" t="s">
        <v>348</v>
      </c>
      <c r="B37" cm="1">
        <f t="array" ref="B37">(PRODUCT(1+Returns!AK107:AK178)^(12/COUNTA(Returns!AK107:AK178)))-1</f>
        <v>0.13299037412616599</v>
      </c>
      <c r="C37">
        <f>_xlfn.STDEV.P(Returns!AK107:AK178)*SQRT(12)</f>
        <v>8.1967903468821726E-2</v>
      </c>
      <c r="D37">
        <f>(AVERAGE(Returns!AK107:AK178)-AVERAGE(Returns!B107:B178))/_xlfn.STDEV.P(Returns!AK107:AK178)*SQRT(12)</f>
        <v>1.20128321574213</v>
      </c>
      <c r="E37" cm="1">
        <f t="array" ref="E37">IFERROR((AVERAGE(Returns!AK107:AK178)-AVERAGE(Returns!B107:B178))/_xlfn.STDEV.P(IF(Returns!AK107:AK178&lt;Returns!B107:B178,Returns!AK107:AK178)),"")</f>
        <v>0.75110282644839232</v>
      </c>
      <c r="F37" cm="1">
        <f t="array" ref="F37">MAX(1-(1+Returns!AK107:AK178)/MAX(1+Returns!AK107:AK178))</f>
        <v>0.10033569563595679</v>
      </c>
      <c r="G37">
        <f>SKEW(Returns!AK107:AK178)</f>
        <v>0.42550105185438275</v>
      </c>
      <c r="H37">
        <f>KURT(Returns!AK107:AK178)</f>
        <v>0.11663437666465226</v>
      </c>
      <c r="I37">
        <f>IFERROR((AVERAGEIFS(Returns!AK107:AK178,Returns!CW107:CW178,"&gt;0")^2)/ABS(AVERAGEIFS(Returns!AK107:AK178,Returns!CW107:CW178,"&lt;0")^2),"")</f>
        <v>0.43836204126587541</v>
      </c>
      <c r="J37">
        <f>SLOPE(Returns!AK107:AK178,Returns!CW107:CW178)</f>
        <v>-8.1370528437881007E-2</v>
      </c>
      <c r="K37">
        <f>SLOPE(Returns!AK107:AK178,Returns!CX107:CX178)</f>
        <v>-4.4438177671611297E-2</v>
      </c>
      <c r="L37">
        <f>(AVERAGE(Returns!AK107:AK178)-SLOPE(Returns!AK107:AK178,Returns!CY107:CY178)*AVERAGE(Returns!CY107:CY178))*12</f>
        <v>-6.8180958625637181E-3</v>
      </c>
      <c r="M37" cm="1">
        <f t="array" ref="M37">IFERROR((AVERAGE(Returns!AK107:AK178)-AVERAGE(Returns!CZ107:CZ178))/_xlfn.STDEV.P(Returns!AK107:AK178-Returns!CZ107:CZ178)*SQRT(12),"")</f>
        <v>0.98548133813563144</v>
      </c>
    </row>
    <row r="38" spans="1:13" x14ac:dyDescent="0.25">
      <c r="A38" t="s">
        <v>349</v>
      </c>
      <c r="B38" cm="1">
        <f t="array" ref="B38">(PRODUCT(1+Returns!AL2:AL178)^(12/COUNTA(Returns!AL2:AL178)))-1</f>
        <v>0.13421422020231999</v>
      </c>
      <c r="C38">
        <f>_xlfn.STDEV.P(Returns!AL2:AL178)*SQRT(12)</f>
        <v>9.8141088807219709E-2</v>
      </c>
      <c r="D38">
        <f>(AVERAGE(Returns!AL2:AL178)-AVERAGE(Returns!B2:B178))/_xlfn.STDEV.P(Returns!AL2:AL178)*SQRT(12)</f>
        <v>1.0355205946787052</v>
      </c>
      <c r="E38" cm="1">
        <f t="array" ref="E38">IFERROR((AVERAGE(Returns!AL2:AL178)-AVERAGE(Returns!B2:B178))/_xlfn.STDEV.P(IF(Returns!AL2:AL178&lt;Returns!B2:B178,Returns!AL2:AL178)),"")</f>
        <v>0.58504323898468247</v>
      </c>
      <c r="F38" cm="1">
        <f t="array" ref="F38">MAX(1-(1+Returns!AL2:AL178)/MAX(1+Returns!AL2:AL178))</f>
        <v>0.1462719499862094</v>
      </c>
      <c r="G38">
        <f>SKEW(Returns!AL2:AL178)</f>
        <v>1.657225025032906E-2</v>
      </c>
      <c r="H38">
        <f>KURT(Returns!AL2:AL178)</f>
        <v>-0.35259440519171115</v>
      </c>
      <c r="I38">
        <f>IFERROR((AVERAGEIFS(Returns!AL2:AL178,Returns!CW2:CW178,"&gt;0")^2)/ABS(AVERAGEIFS(Returns!AL2:AL178,Returns!CW2:CW178,"&lt;0")^2),"")</f>
        <v>0.60750629961198388</v>
      </c>
      <c r="J38">
        <f>SLOPE(Returns!AL2:AL178,Returns!CW2:CW178)</f>
        <v>5.2010328297978454E-3</v>
      </c>
      <c r="K38">
        <f>SLOPE(Returns!AL2:AL178,Returns!CX2:CX178)</f>
        <v>-8.2491554365031645E-3</v>
      </c>
      <c r="L38">
        <f>(AVERAGE(Returns!AL2:AL178)-SLOPE(Returns!AL2:AL178,Returns!CY2:CY178)*AVERAGE(Returns!CY2:CY178))*12</f>
        <v>6.3200130202917329E-2</v>
      </c>
      <c r="M38" cm="1">
        <f t="array" ref="M38">IFERROR((AVERAGE(Returns!AL2:AL178)-AVERAGE(Returns!CZ2:CZ178))/_xlfn.STDEV.P(Returns!AL2:AL178-Returns!CZ2:CZ178)*SQRT(12),"")</f>
        <v>0.65502402772164536</v>
      </c>
    </row>
    <row r="39" spans="1:13" x14ac:dyDescent="0.25">
      <c r="A39" t="s">
        <v>350</v>
      </c>
      <c r="B39" cm="1">
        <f t="array" ref="B39">(PRODUCT(1+Returns!AM81:AM180)^(12/COUNTA(Returns!AM81:AM180)))-1</f>
        <v>0.31056352033417811</v>
      </c>
      <c r="C39">
        <f>_xlfn.STDEV.P(Returns!AM81:AM180)*SQRT(12)</f>
        <v>9.7089545822400397E-2</v>
      </c>
      <c r="D39">
        <f>(AVERAGE(Returns!AM81:AM180)-AVERAGE(Returns!B81:B180))/_xlfn.STDEV.P(Returns!AM81:AM180)*SQRT(12)</f>
        <v>2.555620153521752</v>
      </c>
      <c r="E39" cm="1">
        <f t="array" ref="E39">IFERROR((AVERAGE(Returns!AM81:AM180)-AVERAGE(Returns!B81:B180))/_xlfn.STDEV.P(IF(Returns!AM81:AM180&lt;Returns!B81:B180,Returns!AM81:AM180)),"")</f>
        <v>1.401489216345448</v>
      </c>
      <c r="F39" cm="1">
        <f t="array" ref="F39">MAX(1-(1+Returns!AM81:AM180)/MAX(1+Returns!AM81:AM180))</f>
        <v>0.14234810415714938</v>
      </c>
      <c r="G39">
        <f>SKEW(Returns!AM81:AM180)</f>
        <v>-0.10852234051085927</v>
      </c>
      <c r="H39">
        <f>KURT(Returns!AM81:AM180)</f>
        <v>0.17185336288265152</v>
      </c>
      <c r="I39">
        <f>IFERROR((AVERAGEIFS(Returns!AM81:AM180,Returns!CW81:CW180,"&gt;0")^2)/ABS(AVERAGEIFS(Returns!AM81:AM180,Returns!CW81:CW180,"&lt;0")^2),"")</f>
        <v>1.3166342955537551</v>
      </c>
      <c r="J39">
        <f>SLOPE(Returns!AM81:AM180,Returns!CW81:CW180)</f>
        <v>8.803221030052534E-2</v>
      </c>
      <c r="K39">
        <f>SLOPE(Returns!AM81:AM180,Returns!CX81:CX180)</f>
        <v>1.8024399114675262E-2</v>
      </c>
      <c r="L39">
        <f>(AVERAGE(Returns!AM81:AM180)-SLOPE(Returns!AM81:AM180,Returns!CY81:CY180)*AVERAGE(Returns!CY81:CY180))*12</f>
        <v>0.15032834226812833</v>
      </c>
      <c r="M39" cm="1">
        <f t="array" ref="M39">IFERROR((AVERAGE(Returns!AM81:AM180)-AVERAGE(Returns!CZ81:CZ180))/_xlfn.STDEV.P(Returns!AM81:AM180-Returns!CZ81:CZ180)*SQRT(12),"")</f>
        <v>2.584389673474301</v>
      </c>
    </row>
    <row r="40" spans="1:13" x14ac:dyDescent="0.25">
      <c r="A40" t="s">
        <v>351</v>
      </c>
      <c r="B40" cm="1">
        <f t="array" ref="B40">(PRODUCT(1+Returns!AN110:AN205)^(12/COUNTA(Returns!AN110:AN205)))-1</f>
        <v>5.0145405893824435E-3</v>
      </c>
      <c r="C40">
        <f>_xlfn.STDEV.P(Returns!AN110:AN205)*SQRT(12)</f>
        <v>9.2727247883240882E-2</v>
      </c>
      <c r="D40">
        <f>(AVERAGE(Returns!AN110:AN205)-AVERAGE(Returns!B110:B205))/_xlfn.STDEV.P(Returns!AN110:AN205)*SQRT(12)</f>
        <v>-0.2262010409972593</v>
      </c>
      <c r="E40" cm="1">
        <f t="array" ref="E40">IFERROR((AVERAGE(Returns!AN110:AN205)-AVERAGE(Returns!B110:B205))/_xlfn.STDEV.P(IF(Returns!AN110:AN205&lt;Returns!B110:B205,Returns!AN110:AN205)),"")</f>
        <v>-0.10556480132582508</v>
      </c>
      <c r="F40" cm="1">
        <f t="array" ref="F40">MAX(1-(1+Returns!AN110:AN205)/MAX(1+Returns!AN110:AN205))</f>
        <v>0.12977382276603633</v>
      </c>
      <c r="G40">
        <f>SKEW(Returns!AN110:AN205)</f>
        <v>3.3698907838825475E-2</v>
      </c>
      <c r="H40">
        <f>KURT(Returns!AN110:AN205)</f>
        <v>-5.6661661746393754E-2</v>
      </c>
      <c r="I40">
        <f>IFERROR((AVERAGEIFS(Returns!AN110:AN205,Returns!CW110:CW205,"&gt;0")^2)/ABS(AVERAGEIFS(Returns!AN110:AN205,Returns!CW110:CW205,"&lt;0")^2),"")</f>
        <v>1.4072325714972481E-4</v>
      </c>
      <c r="J40">
        <f>SLOPE(Returns!AN110:AN205,Returns!CW110:CW205)</f>
        <v>-0.1040842644750231</v>
      </c>
      <c r="K40">
        <f>SLOPE(Returns!AN110:AN205,Returns!CX110:CX205)</f>
        <v>0.18993829620478167</v>
      </c>
      <c r="L40">
        <f>(AVERAGE(Returns!AN110:AN205)-SLOPE(Returns!AN110:AN205,Returns!CY110:CY205)*AVERAGE(Returns!CY110:CY205))*12</f>
        <v>-3.403828917917865E-2</v>
      </c>
      <c r="M40" cm="1">
        <f t="array" ref="M40">IFERROR((AVERAGE(Returns!AN110:AN205)-AVERAGE(Returns!CZ110:CZ205))/_xlfn.STDEV.P(Returns!AN110:AN205-Returns!CZ110:CZ205)*SQRT(12),"")</f>
        <v>-0.47952066937326859</v>
      </c>
    </row>
    <row r="41" spans="1:13" x14ac:dyDescent="0.25">
      <c r="A41" t="s">
        <v>352</v>
      </c>
      <c r="B41" cm="1">
        <f t="array" ref="B41">(PRODUCT(1+Returns!AO2:AO269)^(12/COUNTA(Returns!AO2:AO269)))-1</f>
        <v>-3.3443894987920109E-3</v>
      </c>
      <c r="C41">
        <f>_xlfn.STDEV.P(Returns!AO2:AO269)*SQRT(12)</f>
        <v>0.159480679748952</v>
      </c>
      <c r="D41">
        <f>(AVERAGE(Returns!AO2:AO269)-AVERAGE(Returns!B2:B269))/_xlfn.STDEV.P(Returns!AO2:AO269)*SQRT(12)</f>
        <v>-0.12856093356826556</v>
      </c>
      <c r="E41" cm="1">
        <f t="array" ref="E41">IFERROR((AVERAGE(Returns!AO2:AO269)-AVERAGE(Returns!B2:B269))/_xlfn.STDEV.P(IF(Returns!AO2:AO269&lt;Returns!B2:B269,Returns!AO2:AO269)),"")</f>
        <v>-6.2909389317954811E-2</v>
      </c>
      <c r="F41" cm="1">
        <f t="array" ref="F41">MAX(1-(1+Returns!AO2:AO269)/MAX(1+Returns!AO2:AO269))</f>
        <v>0.20647591712261182</v>
      </c>
      <c r="G41">
        <f>SKEW(Returns!AO2:AO269)</f>
        <v>-4.7287077858340666E-2</v>
      </c>
      <c r="H41">
        <f>KURT(Returns!AO2:AO269)</f>
        <v>-0.49207762996754845</v>
      </c>
      <c r="I41">
        <f>IFERROR((AVERAGEIFS(Returns!AO2:AO269,Returns!CW2:CW269,"&gt;0")^2)/ABS(AVERAGEIFS(Returns!AO2:AO269,Returns!CW2:CW269,"&lt;0")^2),"")</f>
        <v>1.0168794677551309</v>
      </c>
      <c r="J41">
        <f>SLOPE(Returns!AO2:AO269,Returns!CW2:CW269)</f>
        <v>1.666263818343048E-2</v>
      </c>
      <c r="K41">
        <f>SLOPE(Returns!AO2:AO269,Returns!CX2:CX269)</f>
        <v>9.5943656051203308E-2</v>
      </c>
      <c r="L41">
        <f>(AVERAGE(Returns!AO2:AO269)-SLOPE(Returns!AO2:AO269,Returns!CY2:CY269)*AVERAGE(Returns!CY2:CY269))*12</f>
        <v>-9.4707927432124805E-2</v>
      </c>
      <c r="M41" cm="1">
        <f t="array" ref="M41">IFERROR((AVERAGE(Returns!AO2:AO269)-AVERAGE(Returns!CZ2:CZ269))/_xlfn.STDEV.P(Returns!AO2:AO269-Returns!CZ2:CZ269)*SQRT(12),"")</f>
        <v>-0.31275596673908823</v>
      </c>
    </row>
    <row r="42" spans="1:13" x14ac:dyDescent="0.25">
      <c r="A42" t="s">
        <v>353</v>
      </c>
      <c r="B42" cm="1">
        <f t="array" ref="B42">(PRODUCT(1+Returns!AP86:AP170)^(12/COUNTA(Returns!AP86:AP170)))-1</f>
        <v>3.7502098087633717E-2</v>
      </c>
      <c r="C42">
        <f>_xlfn.STDEV.P(Returns!AP86:AP170)*SQRT(12)</f>
        <v>0.12271279416549485</v>
      </c>
      <c r="D42">
        <f>(AVERAGE(Returns!AP86:AP170)-AVERAGE(Returns!B86:B170))/_xlfn.STDEV.P(Returns!AP86:AP170)*SQRT(12)</f>
        <v>0.1161967146651539</v>
      </c>
      <c r="E42" cm="1">
        <f t="array" ref="E42">IFERROR((AVERAGE(Returns!AP86:AP170)-AVERAGE(Returns!B86:B170))/_xlfn.STDEV.P(IF(Returns!AP86:AP170&lt;Returns!B86:B170,Returns!AP86:AP170)),"")</f>
        <v>5.907254412081496E-2</v>
      </c>
      <c r="F42" cm="1">
        <f t="array" ref="F42">MAX(1-(1+Returns!AP86:AP170)/MAX(1+Returns!AP86:AP170))</f>
        <v>0.1680473372781065</v>
      </c>
      <c r="G42">
        <f>SKEW(Returns!AP86:AP170)</f>
        <v>0.25199295505389047</v>
      </c>
      <c r="H42">
        <f>KURT(Returns!AP86:AP170)</f>
        <v>0.45526144248567135</v>
      </c>
      <c r="I42">
        <f>IFERROR((AVERAGEIFS(Returns!AP86:AP170,Returns!CW86:CW170,"&gt;0")^2)/ABS(AVERAGEIFS(Returns!AP86:AP170,Returns!CW86:CW170,"&lt;0")^2),"")</f>
        <v>10.434891559179613</v>
      </c>
      <c r="J42">
        <f>SLOPE(Returns!AP86:AP170,Returns!CW86:CW170)</f>
        <v>-6.4701651392288104E-2</v>
      </c>
      <c r="K42">
        <f>SLOPE(Returns!AP86:AP170,Returns!CX86:CX170)</f>
        <v>-0.13382076345348326</v>
      </c>
      <c r="L42">
        <f>(AVERAGE(Returns!AP86:AP170)-SLOPE(Returns!AP86:AP170,Returns!CY86:CY170)*AVERAGE(Returns!CY86:CY170))*12</f>
        <v>-4.6271137725749617E-2</v>
      </c>
      <c r="M42" cm="1">
        <f t="array" ref="M42">IFERROR((AVERAGE(Returns!AP86:AP170)-AVERAGE(Returns!CZ86:CZ170))/_xlfn.STDEV.P(Returns!AP86:AP170-Returns!CZ86:CZ170)*SQRT(12),"")</f>
        <v>-1.1537746819784974E-2</v>
      </c>
    </row>
    <row r="43" spans="1:13" x14ac:dyDescent="0.25">
      <c r="A43" t="s">
        <v>354</v>
      </c>
      <c r="B43" cm="1">
        <f t="array" ref="B43">(PRODUCT(1+Returns!AQ2:AQ302)^(12/COUNTA(Returns!AQ2:AQ302)))-1</f>
        <v>0.16249092913225427</v>
      </c>
      <c r="C43">
        <f>_xlfn.STDEV.P(Returns!AQ2:AQ302)*SQRT(12)</f>
        <v>0.111497783947537</v>
      </c>
      <c r="D43">
        <f>(AVERAGE(Returns!AQ2:AQ302)-AVERAGE(Returns!B2:B302))/_xlfn.STDEV.P(Returns!AQ2:AQ302)*SQRT(12)</f>
        <v>1.145192076621198</v>
      </c>
      <c r="E43" cm="1">
        <f t="array" ref="E43">IFERROR((AVERAGE(Returns!AQ2:AQ302)-AVERAGE(Returns!B2:B302))/_xlfn.STDEV.P(IF(Returns!AQ2:AQ302&lt;Returns!B2:B302,Returns!AQ2:AQ302)),"")</f>
        <v>0.64837230814930447</v>
      </c>
      <c r="F43" cm="1">
        <f t="array" ref="F43">MAX(1-(1+Returns!AQ2:AQ302)/MAX(1+Returns!AQ2:AQ302))</f>
        <v>0.17391304347826086</v>
      </c>
      <c r="G43">
        <f>SKEW(Returns!AQ2:AQ302)</f>
        <v>0.17555969642618607</v>
      </c>
      <c r="H43">
        <f>KURT(Returns!AQ2:AQ302)</f>
        <v>0.2705229176748376</v>
      </c>
      <c r="I43">
        <f>IFERROR((AVERAGEIFS(Returns!AQ2:AQ302,Returns!CW2:CW302,"&gt;0")^2)/ABS(AVERAGEIFS(Returns!AQ2:AQ302,Returns!CW2:CW302,"&lt;0")^2),"")</f>
        <v>2.4630115877713754</v>
      </c>
      <c r="J43">
        <f>SLOPE(Returns!AQ2:AQ302,Returns!CW2:CW302)</f>
        <v>2.233950540032557E-2</v>
      </c>
      <c r="K43">
        <f>SLOPE(Returns!AQ2:AQ302,Returns!CX2:CX302)</f>
        <v>6.6581129206095699E-2</v>
      </c>
      <c r="L43">
        <f>(AVERAGE(Returns!AQ2:AQ302)-SLOPE(Returns!AQ2:AQ302,Returns!CY2:CY302)*AVERAGE(Returns!CY2:CY302))*12</f>
        <v>2.3795531888725074E-2</v>
      </c>
      <c r="M43" cm="1">
        <f t="array" ref="M43">IFERROR((AVERAGE(Returns!AQ2:AQ302)-AVERAGE(Returns!CZ2:CZ302))/_xlfn.STDEV.P(Returns!AQ2:AQ302-Returns!CZ2:CZ302)*SQRT(12),"")</f>
        <v>0.9125439174417842</v>
      </c>
    </row>
    <row r="44" spans="1:13" x14ac:dyDescent="0.25">
      <c r="A44" t="s">
        <v>355</v>
      </c>
      <c r="B44" cm="1">
        <f t="array" ref="B44">(PRODUCT(1+Returns!AR79:AR192)^(12/COUNTA(Returns!AR79:AR192)))-1</f>
        <v>8.23477964462076E-2</v>
      </c>
      <c r="C44">
        <f>_xlfn.STDEV.P(Returns!AR79:AR192)*SQRT(12)</f>
        <v>8.5348222511500357E-2</v>
      </c>
      <c r="D44">
        <f>(AVERAGE(Returns!AR79:AR192)-AVERAGE(Returns!B79:B192))/_xlfn.STDEV.P(Returns!AR79:AR192)*SQRT(12)</f>
        <v>0.62110873262353505</v>
      </c>
      <c r="E44" cm="1">
        <f t="array" ref="E44">IFERROR((AVERAGE(Returns!AR79:AR192)-AVERAGE(Returns!B79:B192))/_xlfn.STDEV.P(IF(Returns!AR79:AR192&lt;Returns!B79:B192,Returns!AR79:AR192)),"")</f>
        <v>0.30561923202711905</v>
      </c>
      <c r="F44" cm="1">
        <f t="array" ref="F44">MAX(1-(1+Returns!AR79:AR192)/MAX(1+Returns!AR79:AR192))</f>
        <v>0.14111627906976743</v>
      </c>
      <c r="G44">
        <f>SKEW(Returns!AR79:AR192)</f>
        <v>-0.11656954511811242</v>
      </c>
      <c r="H44">
        <f>KURT(Returns!AR79:AR192)</f>
        <v>0.35544858505750954</v>
      </c>
      <c r="I44">
        <f>IFERROR((AVERAGEIFS(Returns!AR79:AR192,Returns!CW79:CW192,"&gt;0")^2)/ABS(AVERAGEIFS(Returns!AR79:AR192,Returns!CW79:CW192,"&lt;0")^2),"")</f>
        <v>1.8141981823561624</v>
      </c>
      <c r="J44">
        <f>SLOPE(Returns!AR79:AR192,Returns!CW79:CW192)</f>
        <v>2.7231972916014523E-3</v>
      </c>
      <c r="K44">
        <f>SLOPE(Returns!AR79:AR192,Returns!CX79:CX192)</f>
        <v>-1.4679995057315999E-2</v>
      </c>
      <c r="L44">
        <f>(AVERAGE(Returns!AR79:AR192)-SLOPE(Returns!AR79:AR192,Returns!CY79:CY192)*AVERAGE(Returns!CY79:CY192))*12</f>
        <v>-2.5294845882772553E-3</v>
      </c>
      <c r="M44" cm="1">
        <f t="array" ref="M44">IFERROR((AVERAGE(Returns!AR79:AR192)-AVERAGE(Returns!CZ79:CZ192))/_xlfn.STDEV.P(Returns!AR79:AR192-Returns!CZ79:CZ192)*SQRT(12),"")</f>
        <v>0.30640274684696872</v>
      </c>
    </row>
    <row r="45" spans="1:13" x14ac:dyDescent="0.25">
      <c r="A45" t="s">
        <v>356</v>
      </c>
      <c r="B45" cm="1">
        <f t="array" ref="B45">(PRODUCT(1+Returns!AS2:AS184)^(12/COUNTA(Returns!AS2:AS184)))-1</f>
        <v>7.7015923499331951E-2</v>
      </c>
      <c r="C45">
        <f>_xlfn.STDEV.P(Returns!AS2:AS184)*SQRT(12)</f>
        <v>0.12872349758324472</v>
      </c>
      <c r="D45">
        <f>(AVERAGE(Returns!AS2:AS184)-AVERAGE(Returns!B2:B184))/_xlfn.STDEV.P(Returns!AS2:AS184)*SQRT(12)</f>
        <v>0.4101305792193039</v>
      </c>
      <c r="E45" cm="1">
        <f t="array" ref="E45">IFERROR((AVERAGE(Returns!AS2:AS184)-AVERAGE(Returns!B2:B184))/_xlfn.STDEV.P(IF(Returns!AS2:AS184&lt;Returns!B2:B184,Returns!AS2:AS184)),"")</f>
        <v>0.22578142925483263</v>
      </c>
      <c r="F45" cm="1">
        <f t="array" ref="F45">MAX(1-(1+Returns!AS2:AS184)/MAX(1+Returns!AS2:AS184))</f>
        <v>0.19227078426240962</v>
      </c>
      <c r="G45">
        <f>SKEW(Returns!AS2:AS184)</f>
        <v>0.25157318077475821</v>
      </c>
      <c r="H45">
        <f>KURT(Returns!AS2:AS184)</f>
        <v>0.26029821871749537</v>
      </c>
      <c r="I45">
        <f>IFERROR((AVERAGEIFS(Returns!AS2:AS184,Returns!CW2:CW184,"&gt;0")^2)/ABS(AVERAGEIFS(Returns!AS2:AS184,Returns!CW2:CW184,"&lt;0")^2),"")</f>
        <v>4.9135612777060773</v>
      </c>
      <c r="J45">
        <f>SLOPE(Returns!AS2:AS184,Returns!CW2:CW184)</f>
        <v>3.5675533245007808E-2</v>
      </c>
      <c r="K45">
        <f>SLOPE(Returns!AS2:AS184,Returns!CX2:CX184)</f>
        <v>1.9954882479703829E-2</v>
      </c>
      <c r="L45">
        <f>(AVERAGE(Returns!AS2:AS184)-SLOPE(Returns!AS2:AS184,Returns!CY2:CY184)*AVERAGE(Returns!CY2:CY184))*12</f>
        <v>-7.3704617636741229E-2</v>
      </c>
      <c r="M45" cm="1">
        <f t="array" ref="M45">IFERROR((AVERAGE(Returns!AS2:AS184)-AVERAGE(Returns!CZ2:CZ184))/_xlfn.STDEV.P(Returns!AS2:AS184-Returns!CZ2:CZ184)*SQRT(12),"")</f>
        <v>0.12690899537774228</v>
      </c>
    </row>
    <row r="46" spans="1:13" x14ac:dyDescent="0.25">
      <c r="A46" t="s">
        <v>357</v>
      </c>
      <c r="B46" cm="1">
        <f t="array" ref="B46">(PRODUCT(1+Returns!AT227:AT255)^(12/COUNTA(Returns!AT227:AT255)))-1</f>
        <v>0.23865108809283631</v>
      </c>
      <c r="C46">
        <f>_xlfn.STDEV.P(Returns!AT227:AT255)*SQRT(12)</f>
        <v>0.12385674936737422</v>
      </c>
      <c r="D46">
        <f>(AVERAGE(Returns!AT227:AT255)-AVERAGE(Returns!B227:B255))/_xlfn.STDEV.P(Returns!AT227:AT255)*SQRT(12)</f>
        <v>1.5565256466139308</v>
      </c>
      <c r="E46" cm="1">
        <f t="array" ref="E46">IFERROR((AVERAGE(Returns!AT227:AT255)-AVERAGE(Returns!B227:B255))/_xlfn.STDEV.P(IF(Returns!AT227:AT255&lt;Returns!B227:B255,Returns!AT227:AT255)),"")</f>
        <v>0.89441059987405869</v>
      </c>
      <c r="F46" cm="1">
        <f t="array" ref="F46">MAX(1-(1+Returns!AT227:AT255)/MAX(1+Returns!AT227:AT255))</f>
        <v>0.16761667260420376</v>
      </c>
      <c r="G46">
        <f>SKEW(Returns!AT227:AT255)</f>
        <v>0.49386371263235418</v>
      </c>
      <c r="H46">
        <f>KURT(Returns!AT227:AT255)</f>
        <v>1.5999854028160265</v>
      </c>
      <c r="I46" t="str">
        <f>IFERROR((AVERAGEIFS(Returns!AT227:AT255,Returns!CW227:CW255,"&gt;0")^2)/ABS(AVERAGEIFS(Returns!AT227:AT255,Returns!CW227:CW255,"&lt;0")^2),"")</f>
        <v/>
      </c>
      <c r="J46" t="e">
        <f>SLOPE(Returns!AT227:AT255,Returns!CW227:CW255)</f>
        <v>#DIV/0!</v>
      </c>
      <c r="K46" t="e">
        <f>SLOPE(Returns!AT227:AT255,Returns!CX227:CX255)</f>
        <v>#DIV/0!</v>
      </c>
      <c r="L46">
        <f>(AVERAGE(Returns!AT227:AT255)-SLOPE(Returns!AT227:AT255,Returns!CY227:CY255)*AVERAGE(Returns!CY227:CY255))*12</f>
        <v>-0.12103465387533671</v>
      </c>
      <c r="M46" cm="1">
        <f t="array" ref="M46">IFERROR((AVERAGE(Returns!AT227:AT255)-AVERAGE(Returns!CZ227:CZ255))/_xlfn.STDEV.P(Returns!AT227:AT255-Returns!CZ227:CZ255)*SQRT(12),"")</f>
        <v>1.6174005625972936</v>
      </c>
    </row>
    <row r="47" spans="1:13" x14ac:dyDescent="0.25">
      <c r="A47" t="s">
        <v>358</v>
      </c>
      <c r="B47" cm="1">
        <f t="array" ref="B47">(PRODUCT(1+Returns!AU2:AU307)^(12/COUNTA(Returns!AU2:AU307)))-1</f>
        <v>0.14910339872353617</v>
      </c>
      <c r="C47">
        <f>_xlfn.STDEV.P(Returns!AU2:AU307)*SQRT(12)</f>
        <v>0.18683771059044796</v>
      </c>
      <c r="D47">
        <f>(AVERAGE(Returns!AU2:AU307)-AVERAGE(Returns!B2:B307))/_xlfn.STDEV.P(Returns!AU2:AU307)*SQRT(12)</f>
        <v>0.67981825442579258</v>
      </c>
      <c r="E47" cm="1">
        <f t="array" ref="E47">IFERROR((AVERAGE(Returns!AU2:AU307)-AVERAGE(Returns!B2:B307))/_xlfn.STDEV.P(IF(Returns!AU2:AU307&lt;Returns!B2:B307,Returns!AU2:AU307)),"")</f>
        <v>0.40838650129365311</v>
      </c>
      <c r="F47" cm="1">
        <f t="array" ref="F47">MAX(1-(1+Returns!AU2:AU307)/MAX(1+Returns!AU2:AU307))</f>
        <v>0.24493127147766314</v>
      </c>
      <c r="G47">
        <f>SKEW(Returns!AU2:AU307)</f>
        <v>0.14407367985001598</v>
      </c>
      <c r="H47">
        <f>KURT(Returns!AU2:AU307)</f>
        <v>-0.43328616956770638</v>
      </c>
      <c r="I47">
        <f>IFERROR((AVERAGEIFS(Returns!AU2:AU307,Returns!CW2:CW307,"&gt;0")^2)/ABS(AVERAGEIFS(Returns!AU2:AU307,Returns!CW2:CW307,"&lt;0")^2),"")</f>
        <v>3.0988545804204182</v>
      </c>
      <c r="J47">
        <f>SLOPE(Returns!AU2:AU307,Returns!CW2:CW307)</f>
        <v>0.17583254877422094</v>
      </c>
      <c r="K47">
        <f>SLOPE(Returns!AU2:AU307,Returns!CX2:CX307)</f>
        <v>0.19663987350116971</v>
      </c>
      <c r="L47">
        <f>(AVERAGE(Returns!AU2:AU307)-SLOPE(Returns!AU2:AU307,Returns!CY2:CY307)*AVERAGE(Returns!CY2:CY307))*12</f>
        <v>1.7643111186495045E-2</v>
      </c>
      <c r="M47" cm="1">
        <f t="array" ref="M47">IFERROR((AVERAGE(Returns!AU2:AU307)-AVERAGE(Returns!CZ2:CZ307))/_xlfn.STDEV.P(Returns!AU2:AU307-Returns!CZ2:CZ307)*SQRT(12),"")</f>
        <v>0.54070106186393063</v>
      </c>
    </row>
    <row r="48" spans="1:13" x14ac:dyDescent="0.25">
      <c r="A48" t="s">
        <v>359</v>
      </c>
      <c r="B48" cm="1">
        <f t="array" ref="B48">(PRODUCT(1+Returns!AV2:AV130)^(12/COUNTA(Returns!AV2:AV130)))-1</f>
        <v>0.12886335672389793</v>
      </c>
      <c r="C48">
        <f>_xlfn.STDEV.P(Returns!AV2:AV130)*SQRT(12)</f>
        <v>0.11268209556170256</v>
      </c>
      <c r="D48">
        <f>(AVERAGE(Returns!AV2:AV130)-AVERAGE(Returns!B2:B130))/_xlfn.STDEV.P(Returns!AV2:AV130)*SQRT(12)</f>
        <v>0.87424383985682708</v>
      </c>
      <c r="E48" cm="1">
        <f t="array" ref="E48">IFERROR((AVERAGE(Returns!AV2:AV130)-AVERAGE(Returns!B2:B130))/_xlfn.STDEV.P(IF(Returns!AV2:AV130&lt;Returns!B2:B130,Returns!AV2:AV130)),"")</f>
        <v>0.43846896087951659</v>
      </c>
      <c r="F48" cm="1">
        <f t="array" ref="F48">MAX(1-(1+Returns!AV2:AV130)/MAX(1+Returns!AV2:AV130))</f>
        <v>0.15361725869443921</v>
      </c>
      <c r="G48">
        <f>SKEW(Returns!AV2:AV130)</f>
        <v>-0.3282450202381938</v>
      </c>
      <c r="H48">
        <f>KURT(Returns!AV2:AV130)</f>
        <v>-0.26102055419779235</v>
      </c>
      <c r="I48">
        <f>IFERROR((AVERAGEIFS(Returns!AV2:AV130,Returns!CW2:CW130,"&gt;0")^2)/ABS(AVERAGEIFS(Returns!AV2:AV130,Returns!CW2:CW130,"&lt;0")^2),"")</f>
        <v>3.4724304262037378</v>
      </c>
      <c r="J48">
        <f>SLOPE(Returns!AV2:AV130,Returns!CW2:CW130)</f>
        <v>0.10714202607728437</v>
      </c>
      <c r="K48">
        <f>SLOPE(Returns!AV2:AV130,Returns!CX2:CX130)</f>
        <v>-9.5089159006819853E-3</v>
      </c>
      <c r="L48">
        <f>(AVERAGE(Returns!AV2:AV130)-SLOPE(Returns!AV2:AV130,Returns!CY2:CY130)*AVERAGE(Returns!CY2:CY130))*12</f>
        <v>4.4416315311192459E-2</v>
      </c>
      <c r="M48" cm="1">
        <f t="array" ref="M48">IFERROR((AVERAGE(Returns!AV2:AV130)-AVERAGE(Returns!CZ2:CZ130))/_xlfn.STDEV.P(Returns!AV2:AV130-Returns!CZ2:CZ130)*SQRT(12),"")</f>
        <v>0.47611375847611148</v>
      </c>
    </row>
    <row r="49" spans="1:13" x14ac:dyDescent="0.25">
      <c r="A49" t="s">
        <v>360</v>
      </c>
      <c r="B49" cm="1">
        <f t="array" ref="B49">(PRODUCT(1+Returns!AW167:AW262)^(12/COUNTA(Returns!AW167:AW262)))-1</f>
        <v>7.4543973778228523E-2</v>
      </c>
      <c r="C49">
        <f>_xlfn.STDEV.P(Returns!AW167:AW262)*SQRT(12)</f>
        <v>0.10541621666982347</v>
      </c>
      <c r="D49">
        <f>(AVERAGE(Returns!AW167:AW262)-AVERAGE(Returns!B167:B262))/_xlfn.STDEV.P(Returns!AW167:AW262)*SQRT(12)</f>
        <v>0.44608886076122467</v>
      </c>
      <c r="E49" cm="1">
        <f t="array" ref="E49">IFERROR((AVERAGE(Returns!AW167:AW262)-AVERAGE(Returns!B167:B262))/_xlfn.STDEV.P(IF(Returns!AW167:AW262&lt;Returns!B167:B262,Returns!AW167:AW262)),"")</f>
        <v>0.23727121935107245</v>
      </c>
      <c r="F49" cm="1">
        <f t="array" ref="F49">MAX(1-(1+Returns!AW167:AW262)/MAX(1+Returns!AW167:AW262))</f>
        <v>0.13818817897256486</v>
      </c>
      <c r="G49">
        <f>SKEW(Returns!AW167:AW262)</f>
        <v>0.24286524554528743</v>
      </c>
      <c r="H49">
        <f>KURT(Returns!AW167:AW262)</f>
        <v>0.11603906936016628</v>
      </c>
      <c r="I49">
        <f>IFERROR((AVERAGEIFS(Returns!AW167:AW262,Returns!CW167:CW262,"&gt;0")^2)/ABS(AVERAGEIFS(Returns!AW167:AW262,Returns!CW167:CW262,"&lt;0")^2),"")</f>
        <v>0.96783053323593793</v>
      </c>
      <c r="J49">
        <f>SLOPE(Returns!AW167:AW262,Returns!CW167:CW262)</f>
        <v>6.1346352042839405E-2</v>
      </c>
      <c r="K49" t="e">
        <f>SLOPE(Returns!AW167:AW262,Returns!CX167:CX262)</f>
        <v>#DIV/0!</v>
      </c>
      <c r="L49">
        <f>(AVERAGE(Returns!AW167:AW262)-SLOPE(Returns!AW167:AW262,Returns!CY167:CY262)*AVERAGE(Returns!CY167:CY262))*12</f>
        <v>-8.1364773866716616E-2</v>
      </c>
      <c r="M49" cm="1">
        <f t="array" ref="M49">IFERROR((AVERAGE(Returns!AW167:AW262)-AVERAGE(Returns!CZ167:CZ262))/_xlfn.STDEV.P(Returns!AW167:AW262-Returns!CZ167:CZ262)*SQRT(12),"")</f>
        <v>0.20456245182236829</v>
      </c>
    </row>
    <row r="50" spans="1:13" x14ac:dyDescent="0.25">
      <c r="A50" t="s">
        <v>361</v>
      </c>
      <c r="B50" cm="1">
        <f t="array" ref="B50">(PRODUCT(1+Returns!AX2:AX246)^(12/COUNTA(Returns!AX2:AX246)))-1</f>
        <v>0.10410723523283116</v>
      </c>
      <c r="C50">
        <f>_xlfn.STDEV.P(Returns!AX2:AX246)*SQRT(12)</f>
        <v>0.16850737838967689</v>
      </c>
      <c r="D50">
        <f>(AVERAGE(Returns!AX2:AX246)-AVERAGE(Returns!B2:B246))/_xlfn.STDEV.P(Returns!AX2:AX246)*SQRT(12)</f>
        <v>0.49645982067137667</v>
      </c>
      <c r="E50" cm="1">
        <f t="array" ref="E50">IFERROR((AVERAGE(Returns!AX2:AX246)-AVERAGE(Returns!B2:B246))/_xlfn.STDEV.P(IF(Returns!AX2:AX246&lt;Returns!B2:B246,Returns!AX2:AX246)),"")</f>
        <v>0.22486338694352859</v>
      </c>
      <c r="F50" cm="1">
        <f t="array" ref="F50">MAX(1-(1+Returns!AX2:AX246)/MAX(1+Returns!AX2:AX246))</f>
        <v>0.24535349044019561</v>
      </c>
      <c r="G50">
        <f>SKEW(Returns!AX2:AX246)</f>
        <v>-0.14064361970061423</v>
      </c>
      <c r="H50">
        <f>KURT(Returns!AX2:AX246)</f>
        <v>0.12119539798806978</v>
      </c>
      <c r="I50">
        <f>IFERROR((AVERAGEIFS(Returns!AX2:AX246,Returns!CW2:CW246,"&gt;0")^2)/ABS(AVERAGEIFS(Returns!AX2:AX246,Returns!CW2:CW246,"&lt;0")^2),"")</f>
        <v>0.59666085587838136</v>
      </c>
      <c r="J50">
        <f>SLOPE(Returns!AX2:AX246,Returns!CW2:CW246)</f>
        <v>2.6636987423516272E-2</v>
      </c>
      <c r="K50">
        <f>SLOPE(Returns!AX2:AX246,Returns!CX2:CX246)</f>
        <v>0.228130272815392</v>
      </c>
      <c r="L50">
        <f>(AVERAGE(Returns!AX2:AX246)-SLOPE(Returns!AX2:AX246,Returns!CY2:CY246)*AVERAGE(Returns!CY2:CY246))*12</f>
        <v>-8.0694571367445414E-2</v>
      </c>
      <c r="M50" cm="1">
        <f t="array" ref="M50">IFERROR((AVERAGE(Returns!AX2:AX246)-AVERAGE(Returns!CZ2:CZ246))/_xlfn.STDEV.P(Returns!AX2:AX246-Returns!CZ2:CZ246)*SQRT(12),"")</f>
        <v>0.29568810628594183</v>
      </c>
    </row>
    <row r="51" spans="1:13" x14ac:dyDescent="0.25">
      <c r="A51" t="s">
        <v>362</v>
      </c>
      <c r="B51" cm="1">
        <f t="array" ref="B51">(PRODUCT(1+Returns!AY2:AY307)^(12/COUNTA(Returns!AY2:AY307)))-1</f>
        <v>9.9254454891117616E-2</v>
      </c>
      <c r="C51">
        <f>_xlfn.STDEV.P(Returns!AY2:AY307)*SQRT(12)</f>
        <v>0.12287958862762509</v>
      </c>
      <c r="D51">
        <f>(AVERAGE(Returns!AY2:AY307)-AVERAGE(Returns!B2:B307))/_xlfn.STDEV.P(Returns!AY2:AY307)*SQRT(12)</f>
        <v>0.59040740954704862</v>
      </c>
      <c r="E51" cm="1">
        <f t="array" ref="E51">IFERROR((AVERAGE(Returns!AY2:AY307)-AVERAGE(Returns!B2:B307))/_xlfn.STDEV.P(IF(Returns!AY2:AY307&lt;Returns!B2:B307,Returns!AY2:AY307)),"")</f>
        <v>0.28959325428084726</v>
      </c>
      <c r="F51" cm="1">
        <f t="array" ref="F51">MAX(1-(1+Returns!AY2:AY307)/MAX(1+Returns!AY2:AY307))</f>
        <v>0.18132366273798728</v>
      </c>
      <c r="G51">
        <f>SKEW(Returns!AY2:AY307)</f>
        <v>-6.1053475000257172E-2</v>
      </c>
      <c r="H51">
        <f>KURT(Returns!AY2:AY307)</f>
        <v>-0.126684287793005</v>
      </c>
      <c r="I51">
        <f>IFERROR((AVERAGEIFS(Returns!AY2:AY307,Returns!CW2:CW307,"&gt;0")^2)/ABS(AVERAGEIFS(Returns!AY2:AY307,Returns!CW2:CW307,"&lt;0")^2),"")</f>
        <v>1.4573890718155798</v>
      </c>
      <c r="J51">
        <f>SLOPE(Returns!AY2:AY307,Returns!CW2:CW307)</f>
        <v>-4.947136796206892E-2</v>
      </c>
      <c r="K51">
        <f>SLOPE(Returns!AY2:AY307,Returns!CX2:CX307)</f>
        <v>-4.8122711243583464E-2</v>
      </c>
      <c r="L51">
        <f>(AVERAGE(Returns!AY2:AY307)-SLOPE(Returns!AY2:AY307,Returns!CY2:CY307)*AVERAGE(Returns!CY2:CY307))*12</f>
        <v>4.3205146451820442E-5</v>
      </c>
      <c r="M51" cm="1">
        <f t="array" ref="M51">IFERROR((AVERAGE(Returns!AY2:AY307)-AVERAGE(Returns!CZ2:CZ307))/_xlfn.STDEV.P(Returns!AY2:AY307-Returns!CZ2:CZ307)*SQRT(12),"")</f>
        <v>0.37421662952496432</v>
      </c>
    </row>
    <row r="52" spans="1:13" x14ac:dyDescent="0.25">
      <c r="A52" t="s">
        <v>363</v>
      </c>
      <c r="B52" cm="1">
        <f t="array" ref="B52">(PRODUCT(1+Returns!AZ214:AZ267)^(12/COUNTA(Returns!AZ214:AZ267)))-1</f>
        <v>0.20295409603237258</v>
      </c>
      <c r="C52">
        <f>_xlfn.STDEV.P(Returns!AZ214:AZ267)*SQRT(12)</f>
        <v>0.14721038233313119</v>
      </c>
      <c r="D52">
        <f>(AVERAGE(Returns!AZ214:AZ267)-AVERAGE(Returns!B214:B267))/_xlfn.STDEV.P(Returns!AZ214:AZ267)*SQRT(12)</f>
        <v>1.1366951887582546</v>
      </c>
      <c r="E52" cm="1">
        <f t="array" ref="E52">IFERROR((AVERAGE(Returns!AZ214:AZ267)-AVERAGE(Returns!B214:B267))/_xlfn.STDEV.P(IF(Returns!AZ214:AZ267&lt;Returns!B214:B267,Returns!AZ214:AZ267)),"")</f>
        <v>0.47533668601681983</v>
      </c>
      <c r="F52" cm="1">
        <f t="array" ref="F52">MAX(1-(1+Returns!AZ214:AZ267)/MAX(1+Returns!AZ214:AZ267))</f>
        <v>0.2041343669250647</v>
      </c>
      <c r="G52">
        <f>SKEW(Returns!AZ214:AZ267)</f>
        <v>-0.34479247897193138</v>
      </c>
      <c r="H52">
        <f>KURT(Returns!AZ214:AZ267)</f>
        <v>0.75151738782723587</v>
      </c>
      <c r="I52" t="str">
        <f>IFERROR((AVERAGEIFS(Returns!AZ214:AZ267,Returns!CW214:CW267,"&gt;0")^2)/ABS(AVERAGEIFS(Returns!AZ214:AZ267,Returns!CW214:CW267,"&lt;0")^2),"")</f>
        <v/>
      </c>
      <c r="J52" t="e">
        <f>SLOPE(Returns!AZ214:AZ267,Returns!CW214:CW267)</f>
        <v>#DIV/0!</v>
      </c>
      <c r="K52" t="e">
        <f>SLOPE(Returns!AZ214:AZ267,Returns!CX214:CX267)</f>
        <v>#DIV/0!</v>
      </c>
      <c r="L52">
        <f>(AVERAGE(Returns!AZ214:AZ267)-SLOPE(Returns!AZ214:AZ267,Returns!CY214:CY267)*AVERAGE(Returns!CY214:CY267))*12</f>
        <v>-1.390809454534972E-3</v>
      </c>
      <c r="M52" cm="1">
        <f t="array" ref="M52">IFERROR((AVERAGE(Returns!AZ214:AZ267)-AVERAGE(Returns!CZ214:CZ267))/_xlfn.STDEV.P(Returns!AZ214:AZ267-Returns!CZ214:CZ267)*SQRT(12),"")</f>
        <v>1.0822391214833291</v>
      </c>
    </row>
    <row r="53" spans="1:13" x14ac:dyDescent="0.25">
      <c r="A53" t="s">
        <v>364</v>
      </c>
      <c r="B53" cm="1">
        <f t="array" ref="B53">(PRODUCT(1+Returns!BA132:BA239)^(12/COUNTA(Returns!BA132:BA239)))-1</f>
        <v>0.11174164946144227</v>
      </c>
      <c r="C53">
        <f>_xlfn.STDEV.P(Returns!BA132:BA239)*SQRT(12)</f>
        <v>7.9678719580007482E-2</v>
      </c>
      <c r="D53">
        <f>(AVERAGE(Returns!BA132:BA239)-AVERAGE(Returns!B132:B239))/_xlfn.STDEV.P(Returns!BA132:BA239)*SQRT(12)</f>
        <v>0.99385242767829962</v>
      </c>
      <c r="E53" cm="1">
        <f t="array" ref="E53">IFERROR((AVERAGE(Returns!BA132:BA239)-AVERAGE(Returns!B132:B239))/_xlfn.STDEV.P(IF(Returns!BA132:BA239&lt;Returns!B132:B239,Returns!BA132:BA239)),"")</f>
        <v>0.44069804070785351</v>
      </c>
      <c r="F53" cm="1">
        <f t="array" ref="F53">MAX(1-(1+Returns!BA132:BA239)/MAX(1+Returns!BA132:BA239))</f>
        <v>0.12515302759205205</v>
      </c>
      <c r="G53">
        <f>SKEW(Returns!BA132:BA239)</f>
        <v>-0.22117349868017816</v>
      </c>
      <c r="H53">
        <f>KURT(Returns!BA132:BA239)</f>
        <v>0.87873817743233662</v>
      </c>
      <c r="I53">
        <f>IFERROR((AVERAGEIFS(Returns!BA132:BA239,Returns!CW132:CW239,"&gt;0")^2)/ABS(AVERAGEIFS(Returns!BA132:BA239,Returns!CW132:CW239,"&lt;0")^2),"")</f>
        <v>0.57480547706371976</v>
      </c>
      <c r="J53">
        <f>SLOPE(Returns!BA132:BA239,Returns!CW132:CW239)</f>
        <v>0.1387513276309417</v>
      </c>
      <c r="K53">
        <f>SLOPE(Returns!BA132:BA239,Returns!CX132:CX239)</f>
        <v>-1.6130480632976351E-2</v>
      </c>
      <c r="L53">
        <f>(AVERAGE(Returns!BA132:BA239)-SLOPE(Returns!BA132:BA239,Returns!CY132:CY239)*AVERAGE(Returns!CY132:CY239))*12</f>
        <v>3.8119848283714466E-2</v>
      </c>
      <c r="M53" cm="1">
        <f t="array" ref="M53">IFERROR((AVERAGE(Returns!BA132:BA239)-AVERAGE(Returns!CZ132:CZ239))/_xlfn.STDEV.P(Returns!BA132:BA239-Returns!CZ132:CZ239)*SQRT(12),"")</f>
        <v>0.61352681836152645</v>
      </c>
    </row>
    <row r="54" spans="1:13" x14ac:dyDescent="0.25">
      <c r="A54" t="s">
        <v>365</v>
      </c>
      <c r="B54" cm="1">
        <f t="array" ref="B54">(PRODUCT(1+Returns!BB2:BB226)^(12/COUNTA(Returns!BB2:BB226)))-1</f>
        <v>0.16013834892465062</v>
      </c>
      <c r="C54">
        <f>_xlfn.STDEV.P(Returns!BB2:BB226)*SQRT(12)</f>
        <v>0.15187293717617534</v>
      </c>
      <c r="D54">
        <f>(AVERAGE(Returns!BB2:BB226)-AVERAGE(Returns!B2:B226))/_xlfn.STDEV.P(Returns!BB2:BB226)*SQRT(12)</f>
        <v>0.86191349010051332</v>
      </c>
      <c r="E54" cm="1">
        <f t="array" ref="E54">IFERROR((AVERAGE(Returns!BB2:BB226)-AVERAGE(Returns!B2:B226))/_xlfn.STDEV.P(IF(Returns!BB2:BB226&lt;Returns!B2:B226,Returns!BB2:BB226)),"")</f>
        <v>0.43613861550735339</v>
      </c>
      <c r="F54" cm="1">
        <f t="array" ref="F54">MAX(1-(1+Returns!BB2:BB226)/MAX(1+Returns!BB2:BB226))</f>
        <v>0.22358009495340248</v>
      </c>
      <c r="G54">
        <f>SKEW(Returns!BB2:BB226)</f>
        <v>3.8295756707996294E-2</v>
      </c>
      <c r="H54">
        <f>KURT(Returns!BB2:BB226)</f>
        <v>0.2170499482120638</v>
      </c>
      <c r="I54">
        <f>IFERROR((AVERAGEIFS(Returns!BB2:BB226,Returns!CW2:CW226,"&gt;0")^2)/ABS(AVERAGEIFS(Returns!BB2:BB226,Returns!CW2:CW226,"&lt;0")^2),"")</f>
        <v>2.4747156278198346</v>
      </c>
      <c r="J54">
        <f>SLOPE(Returns!BB2:BB226,Returns!CW2:CW226)</f>
        <v>4.5580649250922575E-2</v>
      </c>
      <c r="K54">
        <f>SLOPE(Returns!BB2:BB226,Returns!CX2:CX226)</f>
        <v>1.0435473420421939E-2</v>
      </c>
      <c r="L54">
        <f>(AVERAGE(Returns!BB2:BB226)-SLOPE(Returns!BB2:BB226,Returns!CY2:CY226)*AVERAGE(Returns!CY2:CY226))*12</f>
        <v>8.524619431991183E-3</v>
      </c>
      <c r="M54" cm="1">
        <f t="array" ref="M54">IFERROR((AVERAGE(Returns!BB2:BB226)-AVERAGE(Returns!CZ2:CZ226))/_xlfn.STDEV.P(Returns!BB2:BB226-Returns!CZ2:CZ226)*SQRT(12),"")</f>
        <v>0.64495053759519871</v>
      </c>
    </row>
    <row r="55" spans="1:13" x14ac:dyDescent="0.25">
      <c r="A55" t="s">
        <v>366</v>
      </c>
      <c r="B55" cm="1">
        <f t="array" ref="B55">(PRODUCT(1+Returns!BC2:BC310)^(12/COUNTA(Returns!BC2:BC310)))-1</f>
        <v>0.17591811613019948</v>
      </c>
      <c r="C55">
        <f>_xlfn.STDEV.P(Returns!BC2:BC310)*SQRT(12)</f>
        <v>0.10393269337988396</v>
      </c>
      <c r="D55">
        <f>(AVERAGE(Returns!BC2:BC310)-AVERAGE(Returns!B2:B310))/_xlfn.STDEV.P(Returns!BC2:BC310)*SQRT(12)</f>
        <v>1.3325651715040292</v>
      </c>
      <c r="E55" cm="1">
        <f t="array" ref="E55">IFERROR((AVERAGE(Returns!BC2:BC310)-AVERAGE(Returns!B2:B310))/_xlfn.STDEV.P(IF(Returns!BC2:BC310&lt;Returns!B2:B310,Returns!BC2:BC310)),"")</f>
        <v>0.71417347373454265</v>
      </c>
      <c r="F55" cm="1">
        <f t="array" ref="F55">MAX(1-(1+Returns!BC2:BC310)/MAX(1+Returns!BC2:BC310))</f>
        <v>0.17250136042082354</v>
      </c>
      <c r="G55">
        <f>SKEW(Returns!BC2:BC310)</f>
        <v>-9.5468943726305031E-3</v>
      </c>
      <c r="H55">
        <f>KURT(Returns!BC2:BC310)</f>
        <v>7.1783894451063812E-2</v>
      </c>
      <c r="I55">
        <f>IFERROR((AVERAGEIFS(Returns!BC2:BC310,Returns!CW2:CW310,"&gt;0")^2)/ABS(AVERAGEIFS(Returns!BC2:BC310,Returns!CW2:CW310,"&lt;0")^2),"")</f>
        <v>1.2544550302152857</v>
      </c>
      <c r="J55">
        <f>SLOPE(Returns!BC2:BC310,Returns!CW2:CW310)</f>
        <v>2.7541553667082642E-2</v>
      </c>
      <c r="K55">
        <f>SLOPE(Returns!BC2:BC310,Returns!CX2:CX310)</f>
        <v>-8.3600464376020964E-3</v>
      </c>
      <c r="L55">
        <f>(AVERAGE(Returns!BC2:BC310)-SLOPE(Returns!BC2:BC310,Returns!CY2:CY310)*AVERAGE(Returns!CY2:CY310))*12</f>
        <v>6.353710006109628E-2</v>
      </c>
      <c r="M55" cm="1">
        <f t="array" ref="M55">IFERROR((AVERAGE(Returns!BC2:BC310)-AVERAGE(Returns!CZ2:CZ310))/_xlfn.STDEV.P(Returns!BC2:BC310-Returns!CZ2:CZ310)*SQRT(12),"")</f>
        <v>1.0821359742517456</v>
      </c>
    </row>
    <row r="56" spans="1:13" x14ac:dyDescent="0.25">
      <c r="A56" t="s">
        <v>367</v>
      </c>
      <c r="B56" cm="1">
        <f t="array" ref="B56">(PRODUCT(1+Returns!BD2:BD304)^(12/COUNTA(Returns!BD2:BD304)))-1</f>
        <v>0.2469666272187947</v>
      </c>
      <c r="C56">
        <f>_xlfn.STDEV.P(Returns!BD2:BD304)*SQRT(12)</f>
        <v>0.11740084651960528</v>
      </c>
      <c r="D56">
        <f>(AVERAGE(Returns!BD2:BD304)-AVERAGE(Returns!B2:B304))/_xlfn.STDEV.P(Returns!BD2:BD304)*SQRT(12)</f>
        <v>1.6998544929769102</v>
      </c>
      <c r="E56" cm="1">
        <f t="array" ref="E56">IFERROR((AVERAGE(Returns!BD2:BD304)-AVERAGE(Returns!B2:B304))/_xlfn.STDEV.P(IF(Returns!BD2:BD304&lt;Returns!B2:B304,Returns!BD2:BD304)),"")</f>
        <v>1.0403163696572499</v>
      </c>
      <c r="F56" cm="1">
        <f t="array" ref="F56">MAX(1-(1+Returns!BD2:BD304)/MAX(1+Returns!BD2:BD304))</f>
        <v>0.16970346552340121</v>
      </c>
      <c r="G56">
        <f>SKEW(Returns!BD2:BD304)</f>
        <v>6.4546272983733888E-2</v>
      </c>
      <c r="H56">
        <f>KURT(Returns!BD2:BD304)</f>
        <v>-0.302156184967175</v>
      </c>
      <c r="I56">
        <f>IFERROR((AVERAGEIFS(Returns!BD2:BD304,Returns!CW2:CW304,"&gt;0")^2)/ABS(AVERAGEIFS(Returns!BD2:BD304,Returns!CW2:CW304,"&lt;0")^2),"")</f>
        <v>2.7716974532671617</v>
      </c>
      <c r="J56">
        <f>SLOPE(Returns!BD2:BD304,Returns!CW2:CW304)</f>
        <v>6.8931981183632057E-2</v>
      </c>
      <c r="K56">
        <f>SLOPE(Returns!BD2:BD304,Returns!CX2:CX304)</f>
        <v>3.5159465845837873E-2</v>
      </c>
      <c r="L56">
        <f>(AVERAGE(Returns!BD2:BD304)-SLOPE(Returns!BD2:BD304,Returns!CY2:CY304)*AVERAGE(Returns!CY2:CY304))*12</f>
        <v>7.8641159485159109E-2</v>
      </c>
      <c r="M56" cm="1">
        <f t="array" ref="M56">IFERROR((AVERAGE(Returns!BD2:BD304)-AVERAGE(Returns!CZ2:CZ304))/_xlfn.STDEV.P(Returns!BD2:BD304-Returns!CZ2:CZ304)*SQRT(12),"")</f>
        <v>1.4917336804570489</v>
      </c>
    </row>
    <row r="57" spans="1:13" x14ac:dyDescent="0.25">
      <c r="A57" t="s">
        <v>368</v>
      </c>
      <c r="B57" cm="1">
        <f t="array" ref="B57">(PRODUCT(1+Returns!BE2:BE148)^(12/COUNTA(Returns!BE2:BE148)))-1</f>
        <v>0.11696352252588937</v>
      </c>
      <c r="C57">
        <f>_xlfn.STDEV.P(Returns!BE2:BE148)*SQRT(12)</f>
        <v>0.14296141865820808</v>
      </c>
      <c r="D57">
        <f>(AVERAGE(Returns!BE2:BE148)-AVERAGE(Returns!B2:B148))/_xlfn.STDEV.P(Returns!BE2:BE148)*SQRT(12)</f>
        <v>0.64170302988901495</v>
      </c>
      <c r="E57" cm="1">
        <f t="array" ref="E57">IFERROR((AVERAGE(Returns!BE2:BE148)-AVERAGE(Returns!B2:B148))/_xlfn.STDEV.P(IF(Returns!BE2:BE148&lt;Returns!B2:B148,Returns!BE2:BE148)),"")</f>
        <v>0.30518708153481633</v>
      </c>
      <c r="F57" cm="1">
        <f t="array" ref="F57">MAX(1-(1+Returns!BE2:BE148)/MAX(1+Returns!BE2:BE148))</f>
        <v>0.21248531936037585</v>
      </c>
      <c r="G57">
        <f>SKEW(Returns!BE2:BE148)</f>
        <v>-0.15307616440678831</v>
      </c>
      <c r="H57">
        <f>KURT(Returns!BE2:BE148)</f>
        <v>0.11989213284800693</v>
      </c>
      <c r="I57">
        <f>IFERROR((AVERAGEIFS(Returns!BE2:BE148,Returns!CW2:CW148,"&gt;0")^2)/ABS(AVERAGEIFS(Returns!BE2:BE148,Returns!CW2:CW148,"&lt;0")^2),"")</f>
        <v>1.3031839485911656</v>
      </c>
      <c r="J57">
        <f>SLOPE(Returns!BE2:BE148,Returns!CW2:CW148)</f>
        <v>-6.9273146067168875E-2</v>
      </c>
      <c r="K57">
        <f>SLOPE(Returns!BE2:BE148,Returns!CX2:CX148)</f>
        <v>-0.10522156266916166</v>
      </c>
      <c r="L57">
        <f>(AVERAGE(Returns!BE2:BE148)-SLOPE(Returns!BE2:BE148,Returns!CY2:CY148)*AVERAGE(Returns!CY2:CY148))*12</f>
        <v>1.5935691026849302E-2</v>
      </c>
      <c r="M57" cm="1">
        <f t="array" ref="M57">IFERROR((AVERAGE(Returns!BE2:BE148)-AVERAGE(Returns!CZ2:CZ148))/_xlfn.STDEV.P(Returns!BE2:BE148-Returns!CZ2:CZ148)*SQRT(12),"")</f>
        <v>0.3316415234553976</v>
      </c>
    </row>
    <row r="58" spans="1:13" x14ac:dyDescent="0.25">
      <c r="A58" t="s">
        <v>369</v>
      </c>
      <c r="B58" cm="1">
        <f t="array" ref="B58">(PRODUCT(1+Returns!BF2:BF224)^(12/COUNTA(Returns!BF2:BF224)))-1</f>
        <v>0.14692857912473967</v>
      </c>
      <c r="C58">
        <f>_xlfn.STDEV.P(Returns!BF2:BF224)*SQRT(12)</f>
        <v>0.14042816014402157</v>
      </c>
      <c r="D58">
        <f>(AVERAGE(Returns!BF2:BF224)-AVERAGE(Returns!B2:B224))/_xlfn.STDEV.P(Returns!BF2:BF224)*SQRT(12)</f>
        <v>0.83740055209351827</v>
      </c>
      <c r="E58" cm="1">
        <f t="array" ref="E58">IFERROR((AVERAGE(Returns!BF2:BF224)-AVERAGE(Returns!B2:B224))/_xlfn.STDEV.P(IF(Returns!BF2:BF224&lt;Returns!B2:B224,Returns!BF2:BF224)),"")</f>
        <v>0.4860770947682041</v>
      </c>
      <c r="F58" cm="1">
        <f t="array" ref="F58">MAX(1-(1+Returns!BF2:BF224)/MAX(1+Returns!BF2:BF224))</f>
        <v>0.17877790625277956</v>
      </c>
      <c r="G58">
        <f>SKEW(Returns!BF2:BF224)</f>
        <v>0.1150592330177319</v>
      </c>
      <c r="H58">
        <f>KURT(Returns!BF2:BF224)</f>
        <v>-0.42909280370436775</v>
      </c>
      <c r="I58">
        <f>IFERROR((AVERAGEIFS(Returns!BF2:BF224,Returns!CW2:CW224,"&gt;0")^2)/ABS(AVERAGEIFS(Returns!BF2:BF224,Returns!CW2:CW224,"&lt;0")^2),"")</f>
        <v>0.32330253831022421</v>
      </c>
      <c r="J58">
        <f>SLOPE(Returns!BF2:BF224,Returns!CW2:CW224)</f>
        <v>-8.0832417101594167E-2</v>
      </c>
      <c r="K58">
        <f>SLOPE(Returns!BF2:BF224,Returns!CX2:CX224)</f>
        <v>4.6757930104927667E-2</v>
      </c>
      <c r="L58">
        <f>(AVERAGE(Returns!BF2:BF224)-SLOPE(Returns!BF2:BF224,Returns!CY2:CY224)*AVERAGE(Returns!CY2:CY224))*12</f>
        <v>5.1895590088923971E-2</v>
      </c>
      <c r="M58" cm="1">
        <f t="array" ref="M58">IFERROR((AVERAGE(Returns!BF2:BF224)-AVERAGE(Returns!CZ2:CZ224))/_xlfn.STDEV.P(Returns!BF2:BF224-Returns!CZ2:CZ224)*SQRT(12),"")</f>
        <v>0.56663997741700067</v>
      </c>
    </row>
    <row r="59" spans="1:13" x14ac:dyDescent="0.25">
      <c r="A59" t="s">
        <v>370</v>
      </c>
      <c r="B59" cm="1">
        <f t="array" ref="B59">(PRODUCT(1+Returns!BG131:BG208)^(12/COUNTA(Returns!BG131:BG208)))-1</f>
        <v>-7.4038342547012359E-2</v>
      </c>
      <c r="C59">
        <f>_xlfn.STDEV.P(Returns!BG131:BG208)*SQRT(12)</f>
        <v>0.15197840680215821</v>
      </c>
      <c r="D59">
        <f>(AVERAGE(Returns!BG131:BG208)-AVERAGE(Returns!B131:B208))/_xlfn.STDEV.P(Returns!BG131:BG208)*SQRT(12)</f>
        <v>-0.62559494521278858</v>
      </c>
      <c r="E59" cm="1">
        <f t="array" ref="E59">IFERROR((AVERAGE(Returns!BG131:BG208)-AVERAGE(Returns!B131:B208))/_xlfn.STDEV.P(IF(Returns!BG131:BG208&lt;Returns!B131:B208,Returns!BG131:BG208)),"")</f>
        <v>-0.28000870384299947</v>
      </c>
      <c r="F59" cm="1">
        <f t="array" ref="F59">MAX(1-(1+Returns!BG131:BG208)/MAX(1+Returns!BG131:BG208))</f>
        <v>0.19255957795160983</v>
      </c>
      <c r="G59">
        <f>SKEW(Returns!BG131:BG208)</f>
        <v>-7.3173495041731179E-2</v>
      </c>
      <c r="H59">
        <f>KURT(Returns!BG131:BG208)</f>
        <v>-0.25199783582398627</v>
      </c>
      <c r="I59">
        <f>IFERROR((AVERAGEIFS(Returns!BG131:BG208,Returns!CW131:CW208,"&gt;0")^2)/ABS(AVERAGEIFS(Returns!BG131:BG208,Returns!CW131:CW208,"&lt;0")^2),"")</f>
        <v>1.8361568477066683</v>
      </c>
      <c r="J59">
        <f>SLOPE(Returns!BG131:BG208,Returns!CW131:CW208)</f>
        <v>-5.2518886114714093E-2</v>
      </c>
      <c r="K59">
        <f>SLOPE(Returns!BG131:BG208,Returns!CX131:CX208)</f>
        <v>0.34695331989996009</v>
      </c>
      <c r="L59">
        <f>(AVERAGE(Returns!BG131:BG208)-SLOPE(Returns!BG131:BG208,Returns!CY131:CY208)*AVERAGE(Returns!CY131:CY208))*12</f>
        <v>-0.19780009161887041</v>
      </c>
      <c r="M59" cm="1">
        <f t="array" ref="M59">IFERROR((AVERAGE(Returns!BG131:BG208)-AVERAGE(Returns!CZ131:CZ208))/_xlfn.STDEV.P(Returns!BG131:BG208-Returns!CZ131:CZ208)*SQRT(12),"")</f>
        <v>-0.79747755390366704</v>
      </c>
    </row>
    <row r="60" spans="1:13" x14ac:dyDescent="0.25">
      <c r="A60" t="s">
        <v>371</v>
      </c>
      <c r="B60" cm="1">
        <f t="array" ref="B60">(PRODUCT(1+Returns!BH2:BH148)^(12/COUNTA(Returns!BH2:BH148)))-1</f>
        <v>9.6390295528278935E-2</v>
      </c>
      <c r="C60">
        <f>_xlfn.STDEV.P(Returns!BH2:BH148)*SQRT(12)</f>
        <v>7.6530946176142201E-2</v>
      </c>
      <c r="D60">
        <f>(AVERAGE(Returns!BH2:BH148)-AVERAGE(Returns!B2:B148))/_xlfn.STDEV.P(Returns!BH2:BH148)*SQRT(12)</f>
        <v>0.85876958620537958</v>
      </c>
      <c r="E60" cm="1">
        <f t="array" ref="E60">IFERROR((AVERAGE(Returns!BH2:BH148)-AVERAGE(Returns!B2:B148))/_xlfn.STDEV.P(IF(Returns!BH2:BH148&lt;Returns!B2:B148,Returns!BH2:BH148)),"")</f>
        <v>0.4314192990184238</v>
      </c>
      <c r="F60" cm="1">
        <f t="array" ref="F60">MAX(1-(1+Returns!BH2:BH148)/MAX(1+Returns!BH2:BH148))</f>
        <v>0.11131898971000931</v>
      </c>
      <c r="G60">
        <f>SKEW(Returns!BH2:BH148)</f>
        <v>-0.13708279349935371</v>
      </c>
      <c r="H60">
        <f>KURT(Returns!BH2:BH148)</f>
        <v>-0.14174413188903223</v>
      </c>
      <c r="I60">
        <f>IFERROR((AVERAGEIFS(Returns!BH2:BH148,Returns!CW2:CW148,"&gt;0")^2)/ABS(AVERAGEIFS(Returns!BH2:BH148,Returns!CW2:CW148,"&lt;0")^2),"")</f>
        <v>0.47615853521081891</v>
      </c>
      <c r="J60">
        <f>SLOPE(Returns!BH2:BH148,Returns!CW2:CW148)</f>
        <v>-4.2998034616156401E-2</v>
      </c>
      <c r="K60">
        <f>SLOPE(Returns!BH2:BH148,Returns!CX2:CX148)</f>
        <v>-2.0821174569821146E-3</v>
      </c>
      <c r="L60">
        <f>(AVERAGE(Returns!BH2:BH148)-SLOPE(Returns!BH2:BH148,Returns!CY2:CY148)*AVERAGE(Returns!CY2:CY148))*12</f>
        <v>2.502163988153697E-2</v>
      </c>
      <c r="M60" cm="1">
        <f t="array" ref="M60">IFERROR((AVERAGE(Returns!BH2:BH148)-AVERAGE(Returns!CZ2:CZ148))/_xlfn.STDEV.P(Returns!BH2:BH148-Returns!CZ2:CZ148)*SQRT(12),"")</f>
        <v>0.25900709506713226</v>
      </c>
    </row>
    <row r="61" spans="1:13" x14ac:dyDescent="0.25">
      <c r="A61" t="s">
        <v>372</v>
      </c>
      <c r="B61" cm="1">
        <f t="array" ref="B61">(PRODUCT(1+Returns!BI2:BI302)^(12/COUNTA(Returns!BI2:BI302)))-1</f>
        <v>0.13068894907645356</v>
      </c>
      <c r="C61">
        <f>_xlfn.STDEV.P(Returns!BI2:BI302)*SQRT(12)</f>
        <v>8.0709959009100912E-2</v>
      </c>
      <c r="D61">
        <f>(AVERAGE(Returns!BI2:BI302)-AVERAGE(Returns!B2:B302))/_xlfn.STDEV.P(Returns!BI2:BI302)*SQRT(12)</f>
        <v>1.1985330683462245</v>
      </c>
      <c r="E61" cm="1">
        <f t="array" ref="E61">IFERROR((AVERAGE(Returns!BI2:BI302)-AVERAGE(Returns!B2:B302))/_xlfn.STDEV.P(IF(Returns!BI2:BI302&lt;Returns!B2:B302,Returns!BI2:BI302)),"")</f>
        <v>0.65510520887224</v>
      </c>
      <c r="F61" cm="1">
        <f t="array" ref="F61">MAX(1-(1+Returns!BI2:BI302)/MAX(1+Returns!BI2:BI302))</f>
        <v>0.11642489471221329</v>
      </c>
      <c r="G61">
        <f>SKEW(Returns!BI2:BI302)</f>
        <v>2.5133461181763572E-2</v>
      </c>
      <c r="H61">
        <f>KURT(Returns!BI2:BI302)</f>
        <v>-9.6149977110902451E-2</v>
      </c>
      <c r="I61">
        <f>IFERROR((AVERAGEIFS(Returns!BI2:BI302,Returns!CW2:CW302,"&gt;0")^2)/ABS(AVERAGEIFS(Returns!BI2:BI302,Returns!CW2:CW302,"&lt;0")^2),"")</f>
        <v>1.2315448766761701</v>
      </c>
      <c r="J61">
        <f>SLOPE(Returns!BI2:BI302,Returns!CW2:CW302)</f>
        <v>-1.8271247009691342E-2</v>
      </c>
      <c r="K61">
        <f>SLOPE(Returns!BI2:BI302,Returns!CX2:CX302)</f>
        <v>-0.12589118064030144</v>
      </c>
      <c r="L61">
        <f>(AVERAGE(Returns!BI2:BI302)-SLOPE(Returns!BI2:BI302,Returns!CY2:CY302)*AVERAGE(Returns!CY2:CY302))*12</f>
        <v>3.3963094237052467E-2</v>
      </c>
      <c r="M61" cm="1">
        <f t="array" ref="M61">IFERROR((AVERAGE(Returns!BI2:BI302)-AVERAGE(Returns!CZ2:CZ302))/_xlfn.STDEV.P(Returns!BI2:BI302-Returns!CZ2:CZ302)*SQRT(12),"")</f>
        <v>0.82490847094093989</v>
      </c>
    </row>
    <row r="62" spans="1:13" x14ac:dyDescent="0.25">
      <c r="A62" t="s">
        <v>373</v>
      </c>
      <c r="B62" cm="1">
        <f t="array" ref="B62">(PRODUCT(1+Returns!BJ2:BJ310)^(12/COUNTA(Returns!BJ2:BJ310)))-1</f>
        <v>0.1012145611345836</v>
      </c>
      <c r="C62">
        <f>_xlfn.STDEV.P(Returns!BJ2:BJ310)*SQRT(12)</f>
        <v>0.13444948714277663</v>
      </c>
      <c r="D62">
        <f>(AVERAGE(Returns!BJ2:BJ310)-AVERAGE(Returns!B2:B310))/_xlfn.STDEV.P(Returns!BJ2:BJ310)*SQRT(12)</f>
        <v>0.56350610482925123</v>
      </c>
      <c r="E62" cm="1">
        <f t="array" ref="E62">IFERROR((AVERAGE(Returns!BJ2:BJ310)-AVERAGE(Returns!B2:B310))/_xlfn.STDEV.P(IF(Returns!BJ2:BJ310&lt;Returns!B2:B310,Returns!BJ2:BJ310)),"")</f>
        <v>0.30403126517610729</v>
      </c>
      <c r="F62" cm="1">
        <f t="array" ref="F62">MAX(1-(1+Returns!BJ2:BJ310)/MAX(1+Returns!BJ2:BJ310))</f>
        <v>0.18676972856372454</v>
      </c>
      <c r="G62">
        <f>SKEW(Returns!BJ2:BJ310)</f>
        <v>0.13220283722383058</v>
      </c>
      <c r="H62">
        <f>KURT(Returns!BJ2:BJ310)</f>
        <v>2.5224765086275802E-3</v>
      </c>
      <c r="I62">
        <f>IFERROR((AVERAGEIFS(Returns!BJ2:BJ310,Returns!CW2:CW310,"&gt;0")^2)/ABS(AVERAGEIFS(Returns!BJ2:BJ310,Returns!CW2:CW310,"&lt;0")^2),"")</f>
        <v>13.806443451009931</v>
      </c>
      <c r="J62">
        <f>SLOPE(Returns!BJ2:BJ310,Returns!CW2:CW310)</f>
        <v>5.2941272144014867E-2</v>
      </c>
      <c r="K62">
        <f>SLOPE(Returns!BJ2:BJ310,Returns!CX2:CX310)</f>
        <v>2.8749665351431308E-2</v>
      </c>
      <c r="L62">
        <f>(AVERAGE(Returns!BJ2:BJ310)-SLOPE(Returns!BJ2:BJ310,Returns!CY2:CY310)*AVERAGE(Returns!CY2:CY310))*12</f>
        <v>-5.4948658003265663E-2</v>
      </c>
      <c r="M62" t="str" cm="1">
        <f t="array" ref="M62">IFERROR((AVERAGE(Returns!BJ2:BJ310)-AVERAGE(Returns!DA2:DA310))/_xlfn.STDEV.P(Returns!BJ2:BJ310-Returns!DA2:DA310)*SQRT(12),"")</f>
        <v/>
      </c>
    </row>
    <row r="63" spans="1:13" x14ac:dyDescent="0.25">
      <c r="A63" t="s">
        <v>374</v>
      </c>
      <c r="B63" cm="1">
        <f t="array" ref="B63">(PRODUCT(1+Returns!BK2:BK102)^(12/COUNTA(Returns!BK2:BK102)))-1</f>
        <v>8.0884106563807734E-2</v>
      </c>
      <c r="C63">
        <f>_xlfn.STDEV.P(Returns!BK2:BK102)*SQRT(12)</f>
        <v>8.4598616380765074E-2</v>
      </c>
      <c r="D63">
        <f>(AVERAGE(Returns!BK2:BK102)-AVERAGE(Returns!B2:B102))/_xlfn.STDEV.P(Returns!BK2:BK102)*SQRT(12)</f>
        <v>0.61696114710698469</v>
      </c>
      <c r="E63" cm="1">
        <f t="array" ref="E63">IFERROR((AVERAGE(Returns!BK2:BK102)-AVERAGE(Returns!B2:B102))/_xlfn.STDEV.P(IF(Returns!BK2:BK102&lt;Returns!B2:B102,Returns!BK2:BK102)),"")</f>
        <v>0.33634186867967703</v>
      </c>
      <c r="F63" cm="1">
        <f t="array" ref="F63">MAX(1-(1+Returns!BK2:BK102)/MAX(1+Returns!BK2:BK102))</f>
        <v>0.10709954286780499</v>
      </c>
      <c r="G63">
        <f>SKEW(Returns!BK2:BK102)</f>
        <v>0.21832356429397071</v>
      </c>
      <c r="H63">
        <f>KURT(Returns!BK2:BK102)</f>
        <v>-0.16018838345865571</v>
      </c>
      <c r="I63">
        <f>IFERROR((AVERAGEIFS(Returns!BK2:BK102,Returns!CW2:CW102,"&gt;0")^2)/ABS(AVERAGEIFS(Returns!BK2:BK102,Returns!CW2:CW102,"&lt;0")^2),"")</f>
        <v>0.83858149788289138</v>
      </c>
      <c r="J63">
        <f>SLOPE(Returns!BK2:BK102,Returns!CW2:CW102)</f>
        <v>2.210616130688289E-2</v>
      </c>
      <c r="K63">
        <f>SLOPE(Returns!BK2:BK102,Returns!CX2:CX102)</f>
        <v>-6.1588320942968684E-2</v>
      </c>
      <c r="L63">
        <f>(AVERAGE(Returns!BK2:BK102)-SLOPE(Returns!BK2:BK102,Returns!CY2:CY102)*AVERAGE(Returns!CY2:CY102))*12</f>
        <v>5.5238321735677123E-2</v>
      </c>
      <c r="M63" t="str" cm="1">
        <f t="array" ref="M63">IFERROR((AVERAGE(Returns!BK2:BK102)-AVERAGE(Returns!DA2:DA102))/_xlfn.STDEV.P(Returns!BK2:BK102-Returns!DA2:DA102)*SQRT(12),"")</f>
        <v/>
      </c>
    </row>
    <row r="64" spans="1:13" x14ac:dyDescent="0.25">
      <c r="A64" t="s">
        <v>375</v>
      </c>
      <c r="B64" cm="1">
        <f t="array" ref="B64">(PRODUCT(1+Returns!BL2:BL309)^(12/COUNTA(Returns!BL2:BL309)))-1</f>
        <v>2.4359857250599859E-4</v>
      </c>
      <c r="C64">
        <f>_xlfn.STDEV.P(Returns!BL2:BL309)*SQRT(12)</f>
        <v>0.10846683834935203</v>
      </c>
      <c r="D64">
        <f>(AVERAGE(Returns!BL2:BL309)-AVERAGE(Returns!B2:B309))/_xlfn.STDEV.P(Returns!BL2:BL309)*SQRT(12)</f>
        <v>-0.21972123365214594</v>
      </c>
      <c r="E64" cm="1">
        <f t="array" ref="E64">IFERROR((AVERAGE(Returns!BL2:BL309)-AVERAGE(Returns!B2:B309))/_xlfn.STDEV.P(IF(Returns!BL2:BL309&lt;Returns!B2:B309,Returns!BL2:BL309)),"")</f>
        <v>-0.10006110219162735</v>
      </c>
      <c r="F64" cm="1">
        <f t="array" ref="F64">MAX(1-(1+Returns!BL2:BL309)/MAX(1+Returns!BL2:BL309))</f>
        <v>0.16383136094674555</v>
      </c>
      <c r="G64">
        <f>SKEW(Returns!BL2:BL309)</f>
        <v>-0.11186393200137906</v>
      </c>
      <c r="H64">
        <f>KURT(Returns!BL2:BL309)</f>
        <v>4.0064093300538062E-2</v>
      </c>
      <c r="I64">
        <f>IFERROR((AVERAGEIFS(Returns!BL2:BL309,Returns!CW2:CW309,"&gt;0")^2)/ABS(AVERAGEIFS(Returns!BL2:BL309,Returns!CW2:CW309,"&lt;0")^2),"")</f>
        <v>9.794255720124391E-2</v>
      </c>
      <c r="J64">
        <f>SLOPE(Returns!BL2:BL309,Returns!CW2:CW309)</f>
        <v>-7.013197209472502E-2</v>
      </c>
      <c r="K64">
        <f>SLOPE(Returns!BL2:BL309,Returns!CX2:CX309)</f>
        <v>8.1145015025180484E-2</v>
      </c>
      <c r="L64">
        <f>(AVERAGE(Returns!BL2:BL309)-SLOPE(Returns!BL2:BL309,Returns!CY2:CY309)*AVERAGE(Returns!CY2:CY309))*12</f>
        <v>2.276127185503523E-2</v>
      </c>
      <c r="M64" t="str" cm="1">
        <f t="array" ref="M64">IFERROR((AVERAGE(Returns!BL2:BL309)-AVERAGE(Returns!DA2:DA309))/_xlfn.STDEV.P(Returns!BL2:BL309-Returns!DA2:DA309)*SQRT(12),"")</f>
        <v/>
      </c>
    </row>
    <row r="65" spans="1:13" x14ac:dyDescent="0.25">
      <c r="A65" t="s">
        <v>376</v>
      </c>
      <c r="B65" cm="1">
        <f t="array" ref="B65">(PRODUCT(1+Returns!BM151:BM194)^(12/COUNTA(Returns!BM151:BM194)))-1</f>
        <v>7.8053524509162253E-2</v>
      </c>
      <c r="C65">
        <f>_xlfn.STDEV.P(Returns!BM151:BM194)*SQRT(12)</f>
        <v>5.4496575258230977E-2</v>
      </c>
      <c r="D65">
        <f>(AVERAGE(Returns!BM151:BM194)-AVERAGE(Returns!B151:B194))/_xlfn.STDEV.P(Returns!BM151:BM194)*SQRT(12)</f>
        <v>0.84575790079483304</v>
      </c>
      <c r="E65" cm="1">
        <f t="array" ref="E65">IFERROR((AVERAGE(Returns!BM151:BM194)-AVERAGE(Returns!B151:B194))/_xlfn.STDEV.P(IF(Returns!BM151:BM194&lt;Returns!B151:B194,Returns!BM151:BM194)),"")</f>
        <v>0.31957166640569978</v>
      </c>
      <c r="F65" cm="1">
        <f t="array" ref="F65">MAX(1-(1+Returns!BM151:BM194)/MAX(1+Returns!BM151:BM194))</f>
        <v>7.7734753146176172E-2</v>
      </c>
      <c r="G65">
        <f>SKEW(Returns!BM151:BM194)</f>
        <v>-0.84970617933578307</v>
      </c>
      <c r="H65">
        <f>KURT(Returns!BM151:BM194)</f>
        <v>1.8332935982801879</v>
      </c>
      <c r="I65">
        <f>IFERROR((AVERAGEIFS(Returns!BM151:BM194,Returns!CW151:CW194,"&gt;0")^2)/ABS(AVERAGEIFS(Returns!BM151:BM194,Returns!CW151:CW194,"&lt;0")^2),"")</f>
        <v>6.2414937063274091E-2</v>
      </c>
      <c r="J65">
        <f>SLOPE(Returns!BM151:BM194,Returns!CW151:CW194)</f>
        <v>-0.10160693752859372</v>
      </c>
      <c r="K65">
        <f>SLOPE(Returns!BM151:BM194,Returns!CX151:CX194)</f>
        <v>0.20187548668945585</v>
      </c>
      <c r="L65">
        <f>(AVERAGE(Returns!BM151:BM194)-SLOPE(Returns!BM151:BM194,Returns!CY151:CY194)*AVERAGE(Returns!CY151:CY194))*12</f>
        <v>6.8542080991426668E-2</v>
      </c>
      <c r="M65" t="str" cm="1">
        <f t="array" ref="M65">IFERROR((AVERAGE(Returns!BM151:BM194)-AVERAGE(Returns!DA151:DA194))/_xlfn.STDEV.P(Returns!BM151:BM194-Returns!DA151:DA194)*SQRT(12),"")</f>
        <v/>
      </c>
    </row>
    <row r="66" spans="1:13" x14ac:dyDescent="0.25">
      <c r="A66" t="s">
        <v>377</v>
      </c>
      <c r="B66" cm="1">
        <f t="array" ref="B66">(PRODUCT(1+Returns!BN257:BN292)^(12/COUNTA(Returns!BN257:BN292)))-1</f>
        <v>-7.6477036745628557E-2</v>
      </c>
      <c r="C66">
        <f>_xlfn.STDEV.P(Returns!BN257:BN292)*SQRT(12)</f>
        <v>8.3498509079614813E-2</v>
      </c>
      <c r="D66">
        <f>(AVERAGE(Returns!BN257:BN292)-AVERAGE(Returns!B257:B292))/_xlfn.STDEV.P(Returns!BN257:BN292)*SQRT(12)</f>
        <v>-1.2587051093306159</v>
      </c>
      <c r="E66" cm="1">
        <f t="array" ref="E66">IFERROR((AVERAGE(Returns!BN257:BN292)-AVERAGE(Returns!B257:B292))/_xlfn.STDEV.P(IF(Returns!BN257:BN292&lt;Returns!B257:B292,Returns!BN257:BN292)),"")</f>
        <v>-0.52885524418481311</v>
      </c>
      <c r="F66" cm="1">
        <f t="array" ref="F66">MAX(1-(1+Returns!BN257:BN292)/MAX(1+Returns!BN257:BN292))</f>
        <v>0.11216566005176865</v>
      </c>
      <c r="G66">
        <f>SKEW(Returns!BN257:BN292)</f>
        <v>-0.34338474659536833</v>
      </c>
      <c r="H66">
        <f>KURT(Returns!BN257:BN292)</f>
        <v>0.5494469367971373</v>
      </c>
      <c r="I66" t="str">
        <f>IFERROR((AVERAGEIFS(Returns!BN257:BN292,Returns!CW257:CW292,"&gt;0")^2)/ABS(AVERAGEIFS(Returns!BN257:BN292,Returns!CW257:CW292,"&lt;0")^2),"")</f>
        <v/>
      </c>
      <c r="J66" t="e">
        <f>SLOPE(Returns!BN257:BN292,Returns!CW257:CW292)</f>
        <v>#DIV/0!</v>
      </c>
      <c r="K66" t="e">
        <f>SLOPE(Returns!BN257:BN292,Returns!CX257:CX292)</f>
        <v>#DIV/0!</v>
      </c>
      <c r="L66">
        <f>(AVERAGE(Returns!BN257:BN292)-SLOPE(Returns!BN257:BN292,Returns!CY257:CY292)*AVERAGE(Returns!CY257:CY292))*12</f>
        <v>4.1595801128743656E-2</v>
      </c>
      <c r="M66" t="str" cm="1">
        <f t="array" ref="M66">IFERROR((AVERAGE(Returns!BN257:BN292)-AVERAGE(Returns!DA257:DA292))/_xlfn.STDEV.P(Returns!BN257:BN292-Returns!DA257:DA292)*SQRT(12),"")</f>
        <v/>
      </c>
    </row>
    <row r="67" spans="1:13" x14ac:dyDescent="0.25">
      <c r="A67" t="s">
        <v>378</v>
      </c>
      <c r="B67" cm="1">
        <f t="array" ref="B67">(PRODUCT(1+Returns!BO2:BO90)^(12/COUNTA(Returns!BO2:BO90)))-1</f>
        <v>0.11357683388599615</v>
      </c>
      <c r="C67">
        <f>_xlfn.STDEV.P(Returns!BO2:BO90)*SQRT(12)</f>
        <v>0.1250333272072332</v>
      </c>
      <c r="D67">
        <f>(AVERAGE(Returns!BO2:BO90)-AVERAGE(Returns!B2:B90))/_xlfn.STDEV.P(Returns!BO2:BO90)*SQRT(12)</f>
        <v>0.69123143583061408</v>
      </c>
      <c r="E67" cm="1">
        <f t="array" ref="E67">IFERROR((AVERAGE(Returns!BO2:BO90)-AVERAGE(Returns!B2:B90))/_xlfn.STDEV.P(IF(Returns!BO2:BO90&lt;Returns!B2:B90,Returns!BO2:BO90)),"")</f>
        <v>0.32755068312059116</v>
      </c>
      <c r="F67" cm="1">
        <f t="array" ref="F67">MAX(1-(1+Returns!BO2:BO90)/MAX(1+Returns!BO2:BO90))</f>
        <v>0.18094453596924764</v>
      </c>
      <c r="G67">
        <f>SKEW(Returns!BO2:BO90)</f>
        <v>-0.31903087480340159</v>
      </c>
      <c r="H67">
        <f>KURT(Returns!BO2:BO90)</f>
        <v>0.20520769779819759</v>
      </c>
      <c r="I67">
        <f>IFERROR((AVERAGEIFS(Returns!BO2:BO90,Returns!CW2:CW90,"&gt;0")^2)/ABS(AVERAGEIFS(Returns!BO2:BO90,Returns!CW2:CW90,"&lt;0")^2),"")</f>
        <v>1.8174179256618765</v>
      </c>
      <c r="J67">
        <f>SLOPE(Returns!BO2:BO90,Returns!CW2:CW90)</f>
        <v>-9.6001465151301826E-2</v>
      </c>
      <c r="K67">
        <f>SLOPE(Returns!BO2:BO90,Returns!CX2:CX90)</f>
        <v>5.1357490783937684E-2</v>
      </c>
      <c r="L67">
        <f>(AVERAGE(Returns!BO2:BO90)-SLOPE(Returns!BO2:BO90,Returns!CY2:CY90)*AVERAGE(Returns!CY2:CY90))*12</f>
        <v>8.0163046540159585E-2</v>
      </c>
      <c r="M67" t="str" cm="1">
        <f t="array" ref="M67">IFERROR((AVERAGE(Returns!BO2:BO90)-AVERAGE(Returns!DA2:DA90))/_xlfn.STDEV.P(Returns!BO2:BO90-Returns!DA2:DA90)*SQRT(12),"")</f>
        <v/>
      </c>
    </row>
    <row r="68" spans="1:13" x14ac:dyDescent="0.25">
      <c r="A68" t="s">
        <v>379</v>
      </c>
      <c r="B68" cm="1">
        <f t="array" ref="B68">(PRODUCT(1+Returns!BP2:BP216)^(12/COUNTA(Returns!BP2:BP216)))-1</f>
        <v>2.2189120569691356E-2</v>
      </c>
      <c r="C68">
        <f>_xlfn.STDEV.P(Returns!BP2:BP216)*SQRT(12)</f>
        <v>6.5242586986824558E-2</v>
      </c>
      <c r="D68">
        <f>(AVERAGE(Returns!BP2:BP216)-AVERAGE(Returns!B2:B216))/_xlfn.STDEV.P(Returns!BP2:BP216)*SQRT(12)</f>
        <v>-9.0424600804261776E-2</v>
      </c>
      <c r="E68" cm="1">
        <f t="array" ref="E68">IFERROR((AVERAGE(Returns!BP2:BP216)-AVERAGE(Returns!B2:B216))/_xlfn.STDEV.P(IF(Returns!BP2:BP216&lt;Returns!B2:B216,Returns!BP2:BP216)),"")</f>
        <v>-4.0937624557366215E-2</v>
      </c>
      <c r="F68" cm="1">
        <f t="array" ref="F68">MAX(1-(1+Returns!BP2:BP216)/MAX(1+Returns!BP2:BP216))</f>
        <v>0.12216042982373454</v>
      </c>
      <c r="G68">
        <f>SKEW(Returns!BP2:BP216)</f>
        <v>-0.11135090730130484</v>
      </c>
      <c r="H68">
        <f>KURT(Returns!BP2:BP216)</f>
        <v>0.97958857157255297</v>
      </c>
      <c r="I68">
        <f>IFERROR((AVERAGEIFS(Returns!BP2:BP216,Returns!CW2:CW216,"&gt;0")^2)/ABS(AVERAGEIFS(Returns!BP2:BP216,Returns!CW2:CW216,"&lt;0")^2),"")</f>
        <v>5.0337091647649226</v>
      </c>
      <c r="J68">
        <f>SLOPE(Returns!BP2:BP216,Returns!CW2:CW216)</f>
        <v>0.12088732085822584</v>
      </c>
      <c r="K68">
        <f>SLOPE(Returns!BP2:BP216,Returns!CX2:CX216)</f>
        <v>1.4021999903946635E-2</v>
      </c>
      <c r="L68">
        <f>(AVERAGE(Returns!BP2:BP216)-SLOPE(Returns!BP2:BP216,Returns!CY2:CY216)*AVERAGE(Returns!CY2:CY216))*12</f>
        <v>3.1663865983764139E-2</v>
      </c>
      <c r="M68" t="str" cm="1">
        <f t="array" ref="M68">IFERROR((AVERAGE(Returns!BP2:BP216)-AVERAGE(Returns!DA2:DA216))/_xlfn.STDEV.P(Returns!BP2:BP216-Returns!DA2:DA216)*SQRT(12),"")</f>
        <v/>
      </c>
    </row>
    <row r="69" spans="1:13" x14ac:dyDescent="0.25">
      <c r="A69" t="s">
        <v>380</v>
      </c>
      <c r="B69" cm="1">
        <f t="array" ref="B69">(PRODUCT(1+Returns!BQ228:BQ264)^(12/COUNTA(Returns!BQ228:BQ264)))-1</f>
        <v>4.7107906069694838E-2</v>
      </c>
      <c r="C69">
        <f>_xlfn.STDEV.P(Returns!BQ228:BQ264)*SQRT(12)</f>
        <v>0.13966247824857336</v>
      </c>
      <c r="D69">
        <f>(AVERAGE(Returns!BQ228:BQ264)-AVERAGE(Returns!B228:B264))/_xlfn.STDEV.P(Returns!BQ228:BQ264)*SQRT(12)</f>
        <v>0.18740160779898171</v>
      </c>
      <c r="E69" cm="1">
        <f t="array" ref="E69">IFERROR((AVERAGE(Returns!BQ228:BQ264)-AVERAGE(Returns!B228:B264))/_xlfn.STDEV.P(IF(Returns!BQ228:BQ264&lt;Returns!B228:B264,Returns!BQ228:BQ264)),"")</f>
        <v>8.7579701017794179E-2</v>
      </c>
      <c r="F69" cm="1">
        <f t="array" ref="F69">MAX(1-(1+Returns!BQ228:BQ264)/MAX(1+Returns!BQ228:BQ264))</f>
        <v>0.14881664978358966</v>
      </c>
      <c r="G69">
        <f>SKEW(Returns!BQ228:BQ264)</f>
        <v>-0.15411151941582427</v>
      </c>
      <c r="H69">
        <f>KURT(Returns!BQ228:BQ264)</f>
        <v>-0.55085898240778919</v>
      </c>
      <c r="I69" t="str">
        <f>IFERROR((AVERAGEIFS(Returns!BQ228:BQ264,Returns!CW228:CW264,"&gt;0")^2)/ABS(AVERAGEIFS(Returns!BQ228:BQ264,Returns!CW228:CW264,"&lt;0")^2),"")</f>
        <v/>
      </c>
      <c r="J69" t="e">
        <f>SLOPE(Returns!BQ228:BQ264,Returns!CW228:CW264)</f>
        <v>#DIV/0!</v>
      </c>
      <c r="K69" t="e">
        <f>SLOPE(Returns!BQ228:BQ264,Returns!CX228:CX264)</f>
        <v>#DIV/0!</v>
      </c>
      <c r="L69">
        <f>(AVERAGE(Returns!BQ228:BQ264)-SLOPE(Returns!BQ228:BQ264,Returns!CY228:CY264)*AVERAGE(Returns!CY228:CY264))*12</f>
        <v>9.0397293013998264E-2</v>
      </c>
      <c r="M69" t="str" cm="1">
        <f t="array" ref="M69">IFERROR((AVERAGE(Returns!BQ228:BQ264)-AVERAGE(Returns!DA228:DA264))/_xlfn.STDEV.P(Returns!BQ228:BQ264-Returns!DA228:DA264)*SQRT(12),"")</f>
        <v/>
      </c>
    </row>
    <row r="70" spans="1:13" x14ac:dyDescent="0.25">
      <c r="A70" t="s">
        <v>381</v>
      </c>
      <c r="B70" cm="1">
        <f t="array" ref="B70">(PRODUCT(1+Returns!BR65:BR144)^(12/COUNTA(Returns!BR65:BR144)))-1</f>
        <v>-0.10533589034391078</v>
      </c>
      <c r="C70">
        <f>_xlfn.STDEV.P(Returns!BR65:BR144)*SQRT(12)</f>
        <v>0.12187411530448128</v>
      </c>
      <c r="D70">
        <f>(AVERAGE(Returns!BR65:BR144)-AVERAGE(Returns!B65:B144))/_xlfn.STDEV.P(Returns!BR65:BR144)*SQRT(12)</f>
        <v>-1.0934233218191829</v>
      </c>
      <c r="E70" cm="1">
        <f t="array" ref="E70">IFERROR((AVERAGE(Returns!BR65:BR144)-AVERAGE(Returns!B65:B144))/_xlfn.STDEV.P(IF(Returns!BR65:BR144&lt;Returns!B65:B144,Returns!BR65:BR144)),"")</f>
        <v>-0.47702848800681236</v>
      </c>
      <c r="F70" cm="1">
        <f t="array" ref="F70">MAX(1-(1+Returns!BR65:BR144)/MAX(1+Returns!BR65:BR144))</f>
        <v>0.20677265786400789</v>
      </c>
      <c r="G70">
        <f>SKEW(Returns!BR65:BR144)</f>
        <v>0.31088746441181042</v>
      </c>
      <c r="H70">
        <f>KURT(Returns!BR65:BR144)</f>
        <v>2.0616213134652335</v>
      </c>
      <c r="I70">
        <f>IFERROR((AVERAGEIFS(Returns!BR65:BR144,Returns!CW65:CW144,"&gt;0")^2)/ABS(AVERAGEIFS(Returns!BR65:BR144,Returns!CW65:CW144,"&lt;0")^2),"")</f>
        <v>0.42571837565073628</v>
      </c>
      <c r="J70">
        <f>SLOPE(Returns!BR65:BR144,Returns!CW65:CW144)</f>
        <v>-5.9950825180459716E-2</v>
      </c>
      <c r="K70">
        <f>SLOPE(Returns!BR65:BR144,Returns!CX65:CX144)</f>
        <v>-0.13990729446798489</v>
      </c>
      <c r="L70">
        <f>(AVERAGE(Returns!BR65:BR144)-SLOPE(Returns!BR65:BR144,Returns!CY65:CY144)*AVERAGE(Returns!CY65:CY144))*12</f>
        <v>-4.5143622099805075E-2</v>
      </c>
      <c r="M70" t="str" cm="1">
        <f t="array" ref="M70">IFERROR((AVERAGE(Returns!BR65:BR144)-AVERAGE(Returns!DA65:DA144))/_xlfn.STDEV.P(Returns!BR65:BR144-Returns!DA65:DA144)*SQRT(12),"")</f>
        <v/>
      </c>
    </row>
    <row r="71" spans="1:13" x14ac:dyDescent="0.25">
      <c r="A71" t="s">
        <v>382</v>
      </c>
      <c r="B71" cm="1">
        <f t="array" ref="B71">(PRODUCT(1+Returns!BS2:BS155)^(12/COUNTA(Returns!BS2:BS155)))-1</f>
        <v>0.19503859187448835</v>
      </c>
      <c r="C71">
        <f>_xlfn.STDEV.P(Returns!BS2:BS155)*SQRT(12)</f>
        <v>8.8972939956634592E-2</v>
      </c>
      <c r="D71">
        <f>(AVERAGE(Returns!BS2:BS155)-AVERAGE(Returns!B2:B155))/_xlfn.STDEV.P(Returns!BS2:BS155)*SQRT(12)</f>
        <v>1.7293452946472132</v>
      </c>
      <c r="E71" cm="1">
        <f t="array" ref="E71">IFERROR((AVERAGE(Returns!BS2:BS155)-AVERAGE(Returns!B2:B155))/_xlfn.STDEV.P(IF(Returns!BS2:BS155&lt;Returns!B2:B155,Returns!BS2:BS155)),"")</f>
        <v>0.92928340362941042</v>
      </c>
      <c r="F71" cm="1">
        <f t="array" ref="F71">MAX(1-(1+Returns!BS2:BS155)/MAX(1+Returns!BS2:BS155))</f>
        <v>0.14016950731116706</v>
      </c>
      <c r="G71">
        <f>SKEW(Returns!BS2:BS155)</f>
        <v>-0.2920389040076371</v>
      </c>
      <c r="H71">
        <f>KURT(Returns!BS2:BS155)</f>
        <v>1.2577703011609209E-2</v>
      </c>
      <c r="I71">
        <f>IFERROR((AVERAGEIFS(Returns!BS2:BS155,Returns!CW2:CW155,"&gt;0")^2)/ABS(AVERAGEIFS(Returns!BS2:BS155,Returns!CW2:CW155,"&lt;0")^2),"")</f>
        <v>0.58918457226793386</v>
      </c>
      <c r="J71">
        <f>SLOPE(Returns!BS2:BS155,Returns!CW2:CW155)</f>
        <v>-4.3412164282414713E-2</v>
      </c>
      <c r="K71">
        <f>SLOPE(Returns!BS2:BS155,Returns!CX2:CX155)</f>
        <v>-1.7268051836404088E-2</v>
      </c>
      <c r="L71">
        <f>(AVERAGE(Returns!BS2:BS155)-SLOPE(Returns!BS2:BS155,Returns!CY2:CY155)*AVERAGE(Returns!CY2:CY155))*12</f>
        <v>0.15649315111754636</v>
      </c>
      <c r="M71" t="str" cm="1">
        <f t="array" ref="M71">IFERROR((AVERAGE(Returns!BS2:BS155)-AVERAGE(Returns!DA2:DA155))/_xlfn.STDEV.P(Returns!BS2:BS155-Returns!DA2:DA155)*SQRT(12),"")</f>
        <v/>
      </c>
    </row>
    <row r="72" spans="1:13" x14ac:dyDescent="0.25">
      <c r="A72" t="s">
        <v>383</v>
      </c>
      <c r="B72" cm="1">
        <f t="array" ref="B72">(PRODUCT(1+Returns!BT116:BT169)^(12/COUNTA(Returns!BT116:BT169)))-1</f>
        <v>-4.7032282717063278E-3</v>
      </c>
      <c r="C72">
        <f>_xlfn.STDEV.P(Returns!BT116:BT169)*SQRT(12)</f>
        <v>0.18781958300804757</v>
      </c>
      <c r="D72">
        <f>(AVERAGE(Returns!BT116:BT169)-AVERAGE(Returns!B116:B169))/_xlfn.STDEV.P(Returns!BT116:BT169)*SQRT(12)</f>
        <v>-9.181387887388473E-2</v>
      </c>
      <c r="E72" cm="1">
        <f t="array" ref="E72">IFERROR((AVERAGE(Returns!BT116:BT169)-AVERAGE(Returns!B116:B169))/_xlfn.STDEV.P(IF(Returns!BT116:BT169&lt;Returns!B116:B169,Returns!BT116:BT169)),"")</f>
        <v>-4.1275558516110165E-2</v>
      </c>
      <c r="F72" cm="1">
        <f t="array" ref="F72">MAX(1-(1+Returns!BT116:BT169)/MAX(1+Returns!BT116:BT169))</f>
        <v>0.24183295073282718</v>
      </c>
      <c r="G72">
        <f>SKEW(Returns!BT116:BT169)</f>
        <v>-0.11694206226086062</v>
      </c>
      <c r="H72">
        <f>KURT(Returns!BT116:BT169)</f>
        <v>0.13663282947811872</v>
      </c>
      <c r="I72">
        <f>IFERROR((AVERAGEIFS(Returns!BT116:BT169,Returns!CW116:CW169,"&gt;0")^2)/ABS(AVERAGEIFS(Returns!BT116:BT169,Returns!CW116:CW169,"&lt;0")^2),"")</f>
        <v>0.24428460967091895</v>
      </c>
      <c r="J72">
        <f>SLOPE(Returns!BT116:BT169,Returns!CW116:CW169)</f>
        <v>-0.15375117083688661</v>
      </c>
      <c r="K72">
        <f>SLOPE(Returns!BT116:BT169,Returns!CX116:CX169)</f>
        <v>7.1479749637154477E-2</v>
      </c>
      <c r="L72">
        <f>(AVERAGE(Returns!BT116:BT169)-SLOPE(Returns!BT116:BT169,Returns!CY116:CY169)*AVERAGE(Returns!CY116:CY169))*12</f>
        <v>-0.12542378353408762</v>
      </c>
      <c r="M72" t="str" cm="1">
        <f t="array" ref="M72">IFERROR((AVERAGE(Returns!BT116:BT169)-AVERAGE(Returns!DA116:DA169))/_xlfn.STDEV.P(Returns!BT116:BT169-Returns!DA116:DA169)*SQRT(12),"")</f>
        <v/>
      </c>
    </row>
    <row r="73" spans="1:13" x14ac:dyDescent="0.25">
      <c r="A73" t="s">
        <v>384</v>
      </c>
      <c r="B73" cm="1">
        <f t="array" ref="B73">(PRODUCT(1+Returns!BU84:BU165)^(12/COUNTA(Returns!BU84:BU165)))-1</f>
        <v>-5.8442470387882861E-2</v>
      </c>
      <c r="C73">
        <f>_xlfn.STDEV.P(Returns!BU84:BU165)*SQRT(12)</f>
        <v>0.15785471899233774</v>
      </c>
      <c r="D73">
        <f>(AVERAGE(Returns!BU84:BU165)-AVERAGE(Returns!B84:B165))/_xlfn.STDEV.P(Returns!BU84:BU165)*SQRT(12)</f>
        <v>-0.49088050945002171</v>
      </c>
      <c r="E73" cm="1">
        <f t="array" ref="E73">IFERROR((AVERAGE(Returns!BU84:BU165)-AVERAGE(Returns!B84:B165))/_xlfn.STDEV.P(IF(Returns!BU84:BU165&lt;Returns!B84:B165,Returns!BU84:BU165)),"")</f>
        <v>-0.23804746376527436</v>
      </c>
      <c r="F73" cm="1">
        <f t="array" ref="F73">MAX(1-(1+Returns!BU84:BU165)/MAX(1+Returns!BU84:BU165))</f>
        <v>0.21121157323688966</v>
      </c>
      <c r="G73">
        <f>SKEW(Returns!BU84:BU165)</f>
        <v>0.12078578018779178</v>
      </c>
      <c r="H73">
        <f>KURT(Returns!BU84:BU165)</f>
        <v>-0.16380362283560101</v>
      </c>
      <c r="I73">
        <f>IFERROR((AVERAGEIFS(Returns!BU84:BU165,Returns!CW84:CW165,"&gt;0")^2)/ABS(AVERAGEIFS(Returns!BU84:BU165,Returns!CW84:CW165,"&lt;0")^2),"")</f>
        <v>0.80818544796125003</v>
      </c>
      <c r="J73">
        <f>SLOPE(Returns!BU84:BU165,Returns!CW84:CW165)</f>
        <v>2.5604879825014089E-2</v>
      </c>
      <c r="K73">
        <f>SLOPE(Returns!BU84:BU165,Returns!CX84:CX165)</f>
        <v>-0.11196041113207521</v>
      </c>
      <c r="L73">
        <f>(AVERAGE(Returns!BU84:BU165)-SLOPE(Returns!BU84:BU165,Returns!CY84:CY165)*AVERAGE(Returns!CY84:CY165))*12</f>
        <v>-0.11192026480256159</v>
      </c>
      <c r="M73" t="str" cm="1">
        <f t="array" ref="M73">IFERROR((AVERAGE(Returns!BU84:BU165)-AVERAGE(Returns!DA84:DA165))/_xlfn.STDEV.P(Returns!BU84:BU165-Returns!DA84:DA165)*SQRT(12),"")</f>
        <v/>
      </c>
    </row>
    <row r="74" spans="1:13" x14ac:dyDescent="0.25">
      <c r="A74" t="s">
        <v>385</v>
      </c>
      <c r="B74" cm="1">
        <f t="array" ref="B74">(PRODUCT(1+Returns!BV168:BV222)^(12/COUNTA(Returns!BV168:BV222)))-1</f>
        <v>0.10760694970901974</v>
      </c>
      <c r="C74">
        <f>_xlfn.STDEV.P(Returns!BV168:BV222)*SQRT(12)</f>
        <v>5.8827376322241991E-2</v>
      </c>
      <c r="D74">
        <f>(AVERAGE(Returns!BV168:BV222)-AVERAGE(Returns!B168:B222))/_xlfn.STDEV.P(Returns!BV168:BV222)*SQRT(12)</f>
        <v>1.2458021640438788</v>
      </c>
      <c r="E74" cm="1">
        <f t="array" ref="E74">IFERROR((AVERAGE(Returns!BV168:BV222)-AVERAGE(Returns!B168:B222))/_xlfn.STDEV.P(IF(Returns!BV168:BV222&lt;Returns!B168:B222,Returns!BV168:BV222)),"")</f>
        <v>0.76182280181944917</v>
      </c>
      <c r="F74" cm="1">
        <f t="array" ref="F74">MAX(1-(1+Returns!BV168:BV222)/MAX(1+Returns!BV168:BV222))</f>
        <v>6.1934116740512413E-2</v>
      </c>
      <c r="G74">
        <f>SKEW(Returns!BV168:BV222)</f>
        <v>-0.12414192192810518</v>
      </c>
      <c r="H74">
        <f>KURT(Returns!BV168:BV222)</f>
        <v>-0.8983331930937859</v>
      </c>
      <c r="I74">
        <f>IFERROR((AVERAGEIFS(Returns!BV168:BV222,Returns!CW168:CW222,"&gt;0")^2)/ABS(AVERAGEIFS(Returns!BV168:BV222,Returns!CW168:CW222,"&lt;0")^2),"")</f>
        <v>61.714471227984717</v>
      </c>
      <c r="J74">
        <f>SLOPE(Returns!BV168:BV222,Returns!CW168:CW222)</f>
        <v>8.2238432913699297E-2</v>
      </c>
      <c r="K74" t="e">
        <f>SLOPE(Returns!BV168:BV222,Returns!CX168:CX222)</f>
        <v>#DIV/0!</v>
      </c>
      <c r="L74">
        <f>(AVERAGE(Returns!BV168:BV222)-SLOPE(Returns!BV168:BV222,Returns!CY168:CY222)*AVERAGE(Returns!CY168:CY222))*12</f>
        <v>0.10129267935210928</v>
      </c>
      <c r="M74" t="str" cm="1">
        <f t="array" ref="M74">IFERROR((AVERAGE(Returns!BV168:BV222)-AVERAGE(Returns!DA168:DA222))/_xlfn.STDEV.P(Returns!BV168:BV222-Returns!DA168:DA222)*SQRT(12),"")</f>
        <v/>
      </c>
    </row>
    <row r="75" spans="1:13" x14ac:dyDescent="0.25">
      <c r="A75" t="s">
        <v>386</v>
      </c>
      <c r="B75" cm="1">
        <f t="array" ref="B75">(PRODUCT(1+Returns!BW226:BW292)^(12/COUNTA(Returns!BW226:BW292)))-1</f>
        <v>-9.9358942011094409E-2</v>
      </c>
      <c r="C75">
        <f>_xlfn.STDEV.P(Returns!BW226:BW292)*SQRT(12)</f>
        <v>0.10468530392608874</v>
      </c>
      <c r="D75">
        <f>(AVERAGE(Returns!BW226:BW292)-AVERAGE(Returns!B226:B292))/_xlfn.STDEV.P(Returns!BW226:BW292)*SQRT(12)</f>
        <v>-1.2270464575808668</v>
      </c>
      <c r="E75" cm="1">
        <f t="array" ref="E75">IFERROR((AVERAGE(Returns!BW226:BW292)-AVERAGE(Returns!B226:B292))/_xlfn.STDEV.P(IF(Returns!BW226:BW292&lt;Returns!B226:B292,Returns!BW226:BW292)),"")</f>
        <v>-0.55680287048099075</v>
      </c>
      <c r="F75" cm="1">
        <f t="array" ref="F75">MAX(1-(1+Returns!BW226:BW292)/MAX(1+Returns!BW226:BW292))</f>
        <v>0.12563859981078518</v>
      </c>
      <c r="G75">
        <f>SKEW(Returns!BW226:BW292)</f>
        <v>0.21654529053241736</v>
      </c>
      <c r="H75">
        <f>KURT(Returns!BW226:BW292)</f>
        <v>-0.17161367545567696</v>
      </c>
      <c r="I75" t="str">
        <f>IFERROR((AVERAGEIFS(Returns!BW226:BW292,Returns!CW226:CW292,"&gt;0")^2)/ABS(AVERAGEIFS(Returns!BW226:BW292,Returns!CW226:CW292,"&lt;0")^2),"")</f>
        <v/>
      </c>
      <c r="J75" t="e">
        <f>SLOPE(Returns!BW226:BW292,Returns!CW226:CW292)</f>
        <v>#DIV/0!</v>
      </c>
      <c r="K75" t="e">
        <f>SLOPE(Returns!BW226:BW292,Returns!CX226:CX292)</f>
        <v>#DIV/0!</v>
      </c>
      <c r="L75">
        <f>(AVERAGE(Returns!BW226:BW292)-SLOPE(Returns!BW226:BW292,Returns!CY226:CY292)*AVERAGE(Returns!CY226:CY292))*12</f>
        <v>-0.14693819541440037</v>
      </c>
      <c r="M75" t="str" cm="1">
        <f t="array" ref="M75">IFERROR((AVERAGE(Returns!BW226:BW292)-AVERAGE(Returns!DA226:DA292))/_xlfn.STDEV.P(Returns!BW226:BW292-Returns!DA226:DA292)*SQRT(12),"")</f>
        <v/>
      </c>
    </row>
    <row r="76" spans="1:13" x14ac:dyDescent="0.25">
      <c r="A76" t="s">
        <v>387</v>
      </c>
      <c r="B76" cm="1">
        <f t="array" ref="B76">(PRODUCT(1+Returns!BX2:BX308)^(12/COUNTA(Returns!BX2:BX308)))-1</f>
        <v>0.10369872625902632</v>
      </c>
      <c r="C76">
        <f>_xlfn.STDEV.P(Returns!BX2:BX308)*SQRT(12)</f>
        <v>9.6080452593333171E-2</v>
      </c>
      <c r="D76">
        <f>(AVERAGE(Returns!BX2:BX308)-AVERAGE(Returns!B2:B308))/_xlfn.STDEV.P(Returns!BX2:BX308)*SQRT(12)</f>
        <v>0.76686547336341493</v>
      </c>
      <c r="E76" cm="1">
        <f t="array" ref="E76">IFERROR((AVERAGE(Returns!BX2:BX308)-AVERAGE(Returns!B2:B308))/_xlfn.STDEV.P(IF(Returns!BX2:BX308&lt;Returns!B2:B308,Returns!BX2:BX308)),"")</f>
        <v>0.37472988936591262</v>
      </c>
      <c r="F76" cm="1">
        <f t="array" ref="F76">MAX(1-(1+Returns!BX2:BX308)/MAX(1+Returns!BX2:BX308))</f>
        <v>0.14418733290310681</v>
      </c>
      <c r="G76">
        <f>SKEW(Returns!BX2:BX308)</f>
        <v>-0.12811820380885852</v>
      </c>
      <c r="H76">
        <f>KURT(Returns!BX2:BX308)</f>
        <v>0.10003793246032666</v>
      </c>
      <c r="I76">
        <f>IFERROR((AVERAGEIFS(Returns!BX2:BX308,Returns!CW2:CW308,"&gt;0")^2)/ABS(AVERAGEIFS(Returns!BX2:BX308,Returns!CW2:CW308,"&lt;0")^2),"")</f>
        <v>2.2829690625927883</v>
      </c>
      <c r="J76">
        <f>SLOPE(Returns!BX2:BX308,Returns!CW2:CW308)</f>
        <v>9.1001225837198996E-2</v>
      </c>
      <c r="K76">
        <f>SLOPE(Returns!BX2:BX308,Returns!CX2:CX308)</f>
        <v>6.0363244017210292E-2</v>
      </c>
      <c r="L76">
        <f>(AVERAGE(Returns!BX2:BX308)-SLOPE(Returns!BX2:BX308,Returns!CY2:CY308)*AVERAGE(Returns!CY2:CY308))*12</f>
        <v>6.2383220338226228E-2</v>
      </c>
      <c r="M76" t="str" cm="1">
        <f t="array" ref="M76">IFERROR((AVERAGE(Returns!BX2:BX308)-AVERAGE(Returns!DA2:DA308))/_xlfn.STDEV.P(Returns!BX2:BX308-Returns!DA2:DA308)*SQRT(12),"")</f>
        <v/>
      </c>
    </row>
    <row r="77" spans="1:13" x14ac:dyDescent="0.25">
      <c r="A77" t="s">
        <v>388</v>
      </c>
      <c r="B77" cm="1">
        <f t="array" ref="B77">(PRODUCT(1+Returns!BY2:BY86)^(12/COUNTA(Returns!BY2:BY86)))-1</f>
        <v>0.14361981241301214</v>
      </c>
      <c r="C77">
        <f>_xlfn.STDEV.P(Returns!BY2:BY86)*SQRT(12)</f>
        <v>0.13195650456714084</v>
      </c>
      <c r="D77">
        <f>(AVERAGE(Returns!BY2:BY86)-AVERAGE(Returns!B2:B86))/_xlfn.STDEV.P(Returns!BY2:BY86)*SQRT(12)</f>
        <v>0.86509789337109677</v>
      </c>
      <c r="E77" cm="1">
        <f t="array" ref="E77">IFERROR((AVERAGE(Returns!BY2:BY86)-AVERAGE(Returns!B2:B86))/_xlfn.STDEV.P(IF(Returns!BY2:BY86&lt;Returns!B2:B86,Returns!BY2:BY86)),"")</f>
        <v>0.49321501272026153</v>
      </c>
      <c r="F77" cm="1">
        <f t="array" ref="F77">MAX(1-(1+Returns!BY2:BY86)/MAX(1+Returns!BY2:BY86))</f>
        <v>0.17047308319738985</v>
      </c>
      <c r="G77">
        <f>SKEW(Returns!BY2:BY86)</f>
        <v>2.6172805270397021E-2</v>
      </c>
      <c r="H77">
        <f>KURT(Returns!BY2:BY86)</f>
        <v>-0.34163158736200616</v>
      </c>
      <c r="I77">
        <f>IFERROR((AVERAGEIFS(Returns!BY2:BY86,Returns!CW2:CW86,"&gt;0")^2)/ABS(AVERAGEIFS(Returns!BY2:BY86,Returns!CW2:CW86,"&lt;0")^2),"")</f>
        <v>7.2085641743417694E-2</v>
      </c>
      <c r="J77">
        <f>SLOPE(Returns!BY2:BY86,Returns!CW2:CW86)</f>
        <v>-0.21842311408405252</v>
      </c>
      <c r="K77">
        <f>SLOPE(Returns!BY2:BY86,Returns!CX2:CX86)</f>
        <v>0.64509931583609947</v>
      </c>
      <c r="L77">
        <f>(AVERAGE(Returns!BY2:BY86)-SLOPE(Returns!BY2:BY86,Returns!CY2:CY86)*AVERAGE(Returns!CY2:CY86))*12</f>
        <v>0.13635278293219677</v>
      </c>
      <c r="M77" t="str" cm="1">
        <f t="array" ref="M77">IFERROR((AVERAGE(Returns!BY2:BY86)-AVERAGE(Returns!DA2:DA86))/_xlfn.STDEV.P(Returns!BY2:BY86-Returns!DA2:DA86)*SQRT(12),"")</f>
        <v/>
      </c>
    </row>
    <row r="78" spans="1:13" x14ac:dyDescent="0.25">
      <c r="A78" t="s">
        <v>389</v>
      </c>
      <c r="B78" cm="1">
        <f t="array" ref="B78">(PRODUCT(1+Returns!BZ40:BZ81)^(12/COUNTA(Returns!BZ40:BZ81)))-1</f>
        <v>0.14307458038726462</v>
      </c>
      <c r="C78">
        <f>_xlfn.STDEV.P(Returns!BZ40:BZ81)*SQRT(12)</f>
        <v>0.14939940624056713</v>
      </c>
      <c r="D78">
        <f>(AVERAGE(Returns!BZ40:BZ81)-AVERAGE(Returns!B40:B81))/_xlfn.STDEV.P(Returns!BZ40:BZ81)*SQRT(12)</f>
        <v>0.77605969167081312</v>
      </c>
      <c r="E78" cm="1">
        <f t="array" ref="E78">IFERROR((AVERAGE(Returns!BZ40:BZ81)-AVERAGE(Returns!B40:B81))/_xlfn.STDEV.P(IF(Returns!BZ40:BZ81&lt;Returns!B40:B81,Returns!BZ40:BZ81)),"")</f>
        <v>0.34943380447633504</v>
      </c>
      <c r="F78" cm="1">
        <f t="array" ref="F78">MAX(1-(1+Returns!BZ40:BZ81)/MAX(1+Returns!BZ40:BZ81))</f>
        <v>0.1604086140254003</v>
      </c>
      <c r="G78">
        <f>SKEW(Returns!BZ40:BZ81)</f>
        <v>-0.45856428980968406</v>
      </c>
      <c r="H78">
        <f>KURT(Returns!BZ40:BZ81)</f>
        <v>-0.18556510583059582</v>
      </c>
      <c r="I78">
        <f>IFERROR((AVERAGEIFS(Returns!BZ40:BZ81,Returns!CW40:CW81,"&gt;0")^2)/ABS(AVERAGEIFS(Returns!BZ40:BZ81,Returns!CW40:CW81,"&lt;0")^2),"")</f>
        <v>66.883824085459821</v>
      </c>
      <c r="J78">
        <f>SLOPE(Returns!BZ40:BZ81,Returns!CW40:CW81)</f>
        <v>0.1099879182349446</v>
      </c>
      <c r="K78" t="e">
        <f>SLOPE(Returns!BZ40:BZ81,Returns!CX40:CX81)</f>
        <v>#DIV/0!</v>
      </c>
      <c r="L78">
        <f>(AVERAGE(Returns!BZ40:BZ81)-SLOPE(Returns!BZ40:BZ81,Returns!CY40:CY81)*AVERAGE(Returns!CY40:CY81))*12</f>
        <v>0.18121900780020961</v>
      </c>
      <c r="M78" t="str" cm="1">
        <f t="array" ref="M78">IFERROR((AVERAGE(Returns!BZ40:BZ81)-AVERAGE(Returns!DA40:DA81))/_xlfn.STDEV.P(Returns!BZ40:BZ81-Returns!DA40:DA81)*SQRT(12),"")</f>
        <v/>
      </c>
    </row>
    <row r="79" spans="1:13" x14ac:dyDescent="0.25">
      <c r="A79" t="s">
        <v>390</v>
      </c>
      <c r="B79" cm="1">
        <f t="array" ref="B79">(PRODUCT(1+Returns!CA2:CA99)^(12/COUNTA(Returns!CA2:CA99)))-1</f>
        <v>6.9121594193898073E-2</v>
      </c>
      <c r="C79">
        <f>_xlfn.STDEV.P(Returns!CA2:CA99)*SQRT(12)</f>
        <v>8.2240614158959294E-2</v>
      </c>
      <c r="D79">
        <f>(AVERAGE(Returns!CA2:CA99)-AVERAGE(Returns!B2:B99))/_xlfn.STDEV.P(Returns!CA2:CA99)*SQRT(12)</f>
        <v>0.49774304698685889</v>
      </c>
      <c r="E79" cm="1">
        <f t="array" ref="E79">IFERROR((AVERAGE(Returns!CA2:CA99)-AVERAGE(Returns!B2:B99))/_xlfn.STDEV.P(IF(Returns!CA2:CA99&lt;Returns!B2:B99,Returns!CA2:CA99)),"")</f>
        <v>0.25104153036418464</v>
      </c>
      <c r="F79" cm="1">
        <f t="array" ref="F79">MAX(1-(1+Returns!CA2:CA99)/MAX(1+Returns!CA2:CA99))</f>
        <v>0.11297110259047971</v>
      </c>
      <c r="G79">
        <f>SKEW(Returns!CA2:CA99)</f>
        <v>8.6633774836389343E-2</v>
      </c>
      <c r="H79">
        <f>KURT(Returns!CA2:CA99)</f>
        <v>1.3251562639366998E-2</v>
      </c>
      <c r="I79">
        <f>IFERROR((AVERAGEIFS(Returns!CA2:CA99,Returns!CW2:CW99,"&gt;0")^2)/ABS(AVERAGEIFS(Returns!CA2:CA99,Returns!CW2:CW99,"&lt;0")^2),"")</f>
        <v>4.4122290551853419E-2</v>
      </c>
      <c r="J79">
        <f>SLOPE(Returns!CA2:CA99,Returns!CW2:CW99)</f>
        <v>-2.2666686075185224E-2</v>
      </c>
      <c r="K79">
        <f>SLOPE(Returns!CA2:CA99,Returns!CX2:CX99)</f>
        <v>-9.371011090940036E-2</v>
      </c>
      <c r="L79">
        <f>(AVERAGE(Returns!CA2:CA99)-SLOPE(Returns!CA2:CA99,Returns!CY2:CY99)*AVERAGE(Returns!CY2:CY99))*12</f>
        <v>4.6424266937606318E-2</v>
      </c>
      <c r="M79" t="str" cm="1">
        <f t="array" ref="M79">IFERROR((AVERAGE(Returns!CA2:CA99)-AVERAGE(Returns!DA2:DA99))/_xlfn.STDEV.P(Returns!CA2:CA99-Returns!DA2:DA99)*SQRT(12),"")</f>
        <v/>
      </c>
    </row>
    <row r="80" spans="1:13" x14ac:dyDescent="0.25">
      <c r="A80" t="s">
        <v>391</v>
      </c>
      <c r="B80" cm="1">
        <f t="array" ref="B80">(PRODUCT(1+Returns!CB2:CB88)^(12/COUNTA(Returns!CB2:CB88)))-1</f>
        <v>3.6769491196603665E-2</v>
      </c>
      <c r="C80">
        <f>_xlfn.STDEV.P(Returns!CB2:CB88)*SQRT(12)</f>
        <v>9.843812230990652E-2</v>
      </c>
      <c r="D80">
        <f>(AVERAGE(Returns!CB2:CB88)-AVERAGE(Returns!B2:B88))/_xlfn.STDEV.P(Returns!CB2:CB88)*SQRT(12)</f>
        <v>0.11699980768681591</v>
      </c>
      <c r="E80" cm="1">
        <f t="array" ref="E80">IFERROR((AVERAGE(Returns!CB2:CB88)-AVERAGE(Returns!B2:B88))/_xlfn.STDEV.P(IF(Returns!CB2:CB88&lt;Returns!B2:B88,Returns!CB2:CB88)),"")</f>
        <v>6.3188826899562137E-2</v>
      </c>
      <c r="F80" cm="1">
        <f t="array" ref="F80">MAX(1-(1+Returns!CB2:CB88)/MAX(1+Returns!CB2:CB88))</f>
        <v>0.12651326125127071</v>
      </c>
      <c r="G80">
        <f>SKEW(Returns!CB2:CB88)</f>
        <v>0.35406188786353582</v>
      </c>
      <c r="H80">
        <f>KURT(Returns!CB2:CB88)</f>
        <v>3.9737336464900519E-2</v>
      </c>
      <c r="I80">
        <f>IFERROR((AVERAGEIFS(Returns!CB2:CB88,Returns!CW2:CW88,"&gt;0")^2)/ABS(AVERAGEIFS(Returns!CB2:CB88,Returns!CW2:CW88,"&lt;0")^2),"")</f>
        <v>4.8450264388292114E-2</v>
      </c>
      <c r="J80">
        <f>SLOPE(Returns!CB2:CB88,Returns!CW2:CW88)</f>
        <v>-0.18908786708135356</v>
      </c>
      <c r="K80">
        <f>SLOPE(Returns!CB2:CB88,Returns!CX2:CX88)</f>
        <v>0.16200885593822287</v>
      </c>
      <c r="L80">
        <f>(AVERAGE(Returns!CB2:CB88)-SLOPE(Returns!CB2:CB88,Returns!CY2:CY88)*AVERAGE(Returns!CY2:CY88))*12</f>
        <v>2.5449032235129912E-2</v>
      </c>
      <c r="M80" t="str" cm="1">
        <f t="array" ref="M80">IFERROR((AVERAGE(Returns!CB2:CB88)-AVERAGE(Returns!DA2:DA88))/_xlfn.STDEV.P(Returns!CB2:CB88-Returns!DA2:DA88)*SQRT(12),"")</f>
        <v/>
      </c>
    </row>
    <row r="81" spans="1:13" x14ac:dyDescent="0.25">
      <c r="A81" t="s">
        <v>392</v>
      </c>
      <c r="B81" cm="1">
        <f t="array" ref="B81">(PRODUCT(1+Returns!CC2:CC99)^(12/COUNTA(Returns!CC2:CC99)))-1</f>
        <v>-3.2344884018786768E-4</v>
      </c>
      <c r="C81">
        <f>_xlfn.STDEV.P(Returns!CC2:CC99)*SQRT(12)</f>
        <v>0.123599957137593</v>
      </c>
      <c r="D81">
        <f>(AVERAGE(Returns!CC2:CC99)-AVERAGE(Returns!B2:B99))/_xlfn.STDEV.P(Returns!CC2:CC99)*SQRT(12)</f>
        <v>-0.1792154376194845</v>
      </c>
      <c r="E81" cm="1">
        <f t="array" ref="E81">IFERROR((AVERAGE(Returns!CC2:CC99)-AVERAGE(Returns!B2:B99))/_xlfn.STDEV.P(IF(Returns!CC2:CC99&lt;Returns!B2:B99,Returns!CC2:CC99)),"")</f>
        <v>-8.5472409254768289E-2</v>
      </c>
      <c r="F81" cm="1">
        <f t="array" ref="F81">MAX(1-(1+Returns!CC2:CC99)/MAX(1+Returns!CC2:CC99))</f>
        <v>0.18021265092809513</v>
      </c>
      <c r="G81">
        <f>SKEW(Returns!CC2:CC99)</f>
        <v>0.1376285558131991</v>
      </c>
      <c r="H81">
        <f>KURT(Returns!CC2:CC99)</f>
        <v>0.11895154661193352</v>
      </c>
      <c r="I81">
        <f>IFERROR((AVERAGEIFS(Returns!CC2:CC99,Returns!CW2:CW99,"&gt;0")^2)/ABS(AVERAGEIFS(Returns!CC2:CC99,Returns!CW2:CW99,"&lt;0")^2),"")</f>
        <v>1.0078210570692876</v>
      </c>
      <c r="J81">
        <f>SLOPE(Returns!CC2:CC99,Returns!CW2:CW99)</f>
        <v>0.20190846752468583</v>
      </c>
      <c r="K81">
        <f>SLOPE(Returns!CC2:CC99,Returns!CX2:CX99)</f>
        <v>0.32612699977307541</v>
      </c>
      <c r="L81">
        <f>(AVERAGE(Returns!CC2:CC99)-SLOPE(Returns!CC2:CC99,Returns!CY2:CY99)*AVERAGE(Returns!CY2:CY99))*12</f>
        <v>-2.396840163104175E-3</v>
      </c>
      <c r="M81" t="str" cm="1">
        <f t="array" ref="M81">IFERROR((AVERAGE(Returns!CC2:CC99)-AVERAGE(Returns!DA2:DA99))/_xlfn.STDEV.P(Returns!CC2:CC99-Returns!DA2:DA99)*SQRT(12),"")</f>
        <v/>
      </c>
    </row>
    <row r="82" spans="1:13" x14ac:dyDescent="0.25">
      <c r="A82" t="s">
        <v>393</v>
      </c>
      <c r="B82" cm="1">
        <f t="array" ref="B82">(PRODUCT(1+Returns!CD90:CD161)^(12/COUNTA(Returns!CD90:CD161)))-1</f>
        <v>1.9235283686034998E-2</v>
      </c>
      <c r="C82">
        <f>_xlfn.STDEV.P(Returns!CD90:CD161)*SQRT(12)</f>
        <v>0.1176853097443756</v>
      </c>
      <c r="D82">
        <f>(AVERAGE(Returns!CD90:CD161)-AVERAGE(Returns!B90:B161))/_xlfn.STDEV.P(Returns!CD90:CD161)*SQRT(12)</f>
        <v>-3.214788100189496E-2</v>
      </c>
      <c r="E82" cm="1">
        <f t="array" ref="E82">IFERROR((AVERAGE(Returns!CD90:CD161)-AVERAGE(Returns!B90:B161))/_xlfn.STDEV.P(IF(Returns!CD90:CD161&lt;Returns!B90:B161,Returns!CD90:CD161)),"")</f>
        <v>-1.4311005066906914E-2</v>
      </c>
      <c r="F82" cm="1">
        <f t="array" ref="F82">MAX(1-(1+Returns!CD90:CD161)/MAX(1+Returns!CD90:CD161))</f>
        <v>0.15107981220657274</v>
      </c>
      <c r="G82">
        <f>SKEW(Returns!CD90:CD161)</f>
        <v>-0.30094618221955532</v>
      </c>
      <c r="H82">
        <f>KURT(Returns!CD90:CD161)</f>
        <v>-7.6233377482687992E-2</v>
      </c>
      <c r="I82">
        <f>IFERROR((AVERAGEIFS(Returns!CD90:CD161,Returns!CW90:CW161,"&gt;0")^2)/ABS(AVERAGEIFS(Returns!CD90:CD161,Returns!CW90:CW161,"&lt;0")^2),"")</f>
        <v>19.436342996567429</v>
      </c>
      <c r="J82">
        <f>SLOPE(Returns!CD90:CD161,Returns!CW90:CW161)</f>
        <v>0.14585358493137718</v>
      </c>
      <c r="K82">
        <f>SLOPE(Returns!CD90:CD161,Returns!CX90:CX161)</f>
        <v>6.7321600550697108E-2</v>
      </c>
      <c r="L82">
        <f>(AVERAGE(Returns!CD90:CD161)-SLOPE(Returns!CD90:CD161,Returns!CY90:CY161)*AVERAGE(Returns!CY90:CY161))*12</f>
        <v>-6.0172438045866507E-2</v>
      </c>
      <c r="M82" t="str" cm="1">
        <f t="array" ref="M82">IFERROR((AVERAGE(Returns!CD90:CD161)-AVERAGE(Returns!DA90:DA161))/_xlfn.STDEV.P(Returns!CD90:CD161-Returns!DA90:DA161)*SQRT(12),"")</f>
        <v/>
      </c>
    </row>
    <row r="83" spans="1:13" x14ac:dyDescent="0.25">
      <c r="A83" t="s">
        <v>394</v>
      </c>
      <c r="B83" cm="1">
        <f t="array" ref="B83">(PRODUCT(1+Returns!CE2:CE70)^(12/COUNTA(Returns!CE2:CE70)))-1</f>
        <v>8.5289883357263507E-2</v>
      </c>
      <c r="C83">
        <f>_xlfn.STDEV.P(Returns!CE2:CE70)*SQRT(12)</f>
        <v>7.9044434234744582E-2</v>
      </c>
      <c r="D83">
        <f>(AVERAGE(Returns!CE2:CE70)-AVERAGE(Returns!B2:B70))/_xlfn.STDEV.P(Returns!CE2:CE70)*SQRT(12)</f>
        <v>0.70692214335571102</v>
      </c>
      <c r="E83" cm="1">
        <f t="array" ref="E83">IFERROR((AVERAGE(Returns!CE2:CE70)-AVERAGE(Returns!B2:B70))/_xlfn.STDEV.P(IF(Returns!CE2:CE70&lt;Returns!B2:B70,Returns!CE2:CE70)),"")</f>
        <v>0.39318755347168077</v>
      </c>
      <c r="F83" cm="1">
        <f t="array" ref="F83">MAX(1-(1+Returns!CE2:CE70)/MAX(1+Returns!CE2:CE70))</f>
        <v>0.11186472173185924</v>
      </c>
      <c r="G83">
        <f>SKEW(Returns!CE2:CE70)</f>
        <v>0.29689818638124099</v>
      </c>
      <c r="H83">
        <f>KURT(Returns!CE2:CE70)</f>
        <v>0.33293265548271656</v>
      </c>
      <c r="I83">
        <f>IFERROR((AVERAGEIFS(Returns!CE2:CE70,Returns!CW2:CW70,"&gt;0")^2)/ABS(AVERAGEIFS(Returns!CE2:CE70,Returns!CW2:CW70,"&lt;0")^2),"")</f>
        <v>2.1534445992955638</v>
      </c>
      <c r="J83">
        <f>SLOPE(Returns!CE2:CE70,Returns!CW2:CW70)</f>
        <v>3.0454518268863095E-2</v>
      </c>
      <c r="K83" t="e">
        <f>SLOPE(Returns!CE2:CE70,Returns!CX2:CX70)</f>
        <v>#DIV/0!</v>
      </c>
      <c r="L83">
        <f>(AVERAGE(Returns!CE2:CE70)-SLOPE(Returns!CE2:CE70,Returns!CY2:CY70)*AVERAGE(Returns!CY2:CY70))*12</f>
        <v>0.10679475980400036</v>
      </c>
      <c r="M83" t="str" cm="1">
        <f t="array" ref="M83">IFERROR((AVERAGE(Returns!CE2:CE70)-AVERAGE(Returns!DA2:DA70))/_xlfn.STDEV.P(Returns!CE2:CE70-Returns!DA2:DA70)*SQRT(12),"")</f>
        <v/>
      </c>
    </row>
    <row r="84" spans="1:13" x14ac:dyDescent="0.25">
      <c r="A84" t="s">
        <v>395</v>
      </c>
      <c r="B84" cm="1">
        <f t="array" ref="B84">(PRODUCT(1+Returns!CF2:CF230)^(12/COUNTA(Returns!CF2:CF230)))-1</f>
        <v>8.1500289262397496E-2</v>
      </c>
      <c r="C84">
        <f>_xlfn.STDEV.P(Returns!CF2:CF230)*SQRT(12)</f>
        <v>0.16600383237052604</v>
      </c>
      <c r="D84">
        <f>(AVERAGE(Returns!CF2:CF230)-AVERAGE(Returns!B2:B230))/_xlfn.STDEV.P(Returns!CF2:CF230)*SQRT(12)</f>
        <v>0.37561083703642467</v>
      </c>
      <c r="E84" cm="1">
        <f t="array" ref="E84">IFERROR((AVERAGE(Returns!CF2:CF230)-AVERAGE(Returns!B2:B230))/_xlfn.STDEV.P(IF(Returns!CF2:CF230&lt;Returns!B2:B230,Returns!CF2:CF230)),"")</f>
        <v>0.19481626639049307</v>
      </c>
      <c r="F84" cm="1">
        <f t="array" ref="F84">MAX(1-(1+Returns!CF2:CF230)/MAX(1+Returns!CF2:CF230))</f>
        <v>0.22479396808697183</v>
      </c>
      <c r="G84">
        <f>SKEW(Returns!CF2:CF230)</f>
        <v>2.9767160021709257E-2</v>
      </c>
      <c r="H84">
        <f>KURT(Returns!CF2:CF230)</f>
        <v>-0.26610019440577926</v>
      </c>
      <c r="I84">
        <f>IFERROR((AVERAGEIFS(Returns!CF2:CF230,Returns!CW2:CW230,"&gt;0")^2)/ABS(AVERAGEIFS(Returns!CF2:CF230,Returns!CW2:CW230,"&lt;0")^2),"")</f>
        <v>3.057345145921528</v>
      </c>
      <c r="J84">
        <f>SLOPE(Returns!CF2:CF230,Returns!CW2:CW230)</f>
        <v>6.4107991596256866E-2</v>
      </c>
      <c r="K84">
        <f>SLOPE(Returns!CF2:CF230,Returns!CX2:CX230)</f>
        <v>0.26991554395875117</v>
      </c>
      <c r="L84">
        <f>(AVERAGE(Returns!CF2:CF230)-SLOPE(Returns!CF2:CF230,Returns!CY2:CY230)*AVERAGE(Returns!CY2:CY230))*12</f>
        <v>6.1718230518741229E-3</v>
      </c>
      <c r="M84" t="str" cm="1">
        <f t="array" ref="M84">IFERROR((AVERAGE(Returns!CF2:CF230)-AVERAGE(Returns!DA2:DA230))/_xlfn.STDEV.P(Returns!CF2:CF230-Returns!DA2:DA230)*SQRT(12),"")</f>
        <v/>
      </c>
    </row>
    <row r="85" spans="1:13" x14ac:dyDescent="0.25">
      <c r="A85" t="s">
        <v>396</v>
      </c>
      <c r="B85" cm="1">
        <f t="array" ref="B85">(PRODUCT(1+Returns!CG2:CG313)^(12/COUNTA(Returns!CG2:CG313)))-1</f>
        <v>4.129187067076634E-2</v>
      </c>
      <c r="C85">
        <f>_xlfn.STDEV.P(Returns!CG2:CG313)*SQRT(12)</f>
        <v>0.12445189362331928</v>
      </c>
      <c r="D85">
        <f>(AVERAGE(Returns!CG2:CG313)-AVERAGE(Returns!B2:B313))/_xlfn.STDEV.P(Returns!CG2:CG313)*SQRT(12)</f>
        <v>0.14639576979338872</v>
      </c>
      <c r="E85" cm="1">
        <f t="array" ref="E85">IFERROR((AVERAGE(Returns!CG2:CG313)-AVERAGE(Returns!B2:B313))/_xlfn.STDEV.P(IF(Returns!CG2:CG313&lt;Returns!B2:B313,Returns!CG2:CG313)),"")</f>
        <v>7.5296560625190689E-2</v>
      </c>
      <c r="F85" cm="1">
        <f t="array" ref="F85">MAX(1-(1+Returns!CG2:CG313)/MAX(1+Returns!CG2:CG313))</f>
        <v>0.18511894115542837</v>
      </c>
      <c r="G85">
        <f>SKEW(Returns!CG2:CG313)</f>
        <v>0.2214042927590128</v>
      </c>
      <c r="H85">
        <f>KURT(Returns!CG2:CG313)</f>
        <v>7.4952023296253056E-2</v>
      </c>
      <c r="I85">
        <f>IFERROR((AVERAGEIFS(Returns!CG2:CG313,Returns!CW2:CW313,"&gt;0")^2)/ABS(AVERAGEIFS(Returns!CG2:CG313,Returns!CW2:CW313,"&lt;0")^2),"")</f>
        <v>376.55431078797545</v>
      </c>
      <c r="J85">
        <f>SLOPE(Returns!CG2:CG313,Returns!CW2:CW313)</f>
        <v>0.1161493787499024</v>
      </c>
      <c r="K85">
        <f>SLOPE(Returns!CG2:CG313,Returns!CX2:CX313)</f>
        <v>-0.21238460295042341</v>
      </c>
      <c r="L85">
        <f>(AVERAGE(Returns!CG2:CG313)-SLOPE(Returns!CG2:CG313,Returns!CY2:CY313)*AVERAGE(Returns!CY2:CY313))*12</f>
        <v>4.8503355339999013E-2</v>
      </c>
      <c r="M85" t="str" cm="1">
        <f t="array" ref="M85">IFERROR((AVERAGE(Returns!CG2:CG313)-AVERAGE(Returns!DA2:DA313))/_xlfn.STDEV.P(Returns!CG2:CG313-Returns!DA2:DA313)*SQRT(12),"")</f>
        <v/>
      </c>
    </row>
    <row r="86" spans="1:13" x14ac:dyDescent="0.25">
      <c r="A86" t="s">
        <v>397</v>
      </c>
      <c r="B86" cm="1">
        <f t="array" ref="B86">(PRODUCT(1+Returns!CH140:CH171)^(12/COUNTA(Returns!CH140:CH171)))-1</f>
        <v>0.10723177213798984</v>
      </c>
      <c r="C86">
        <f>_xlfn.STDEV.P(Returns!CH140:CH171)*SQRT(12)</f>
        <v>0.1152066480625684</v>
      </c>
      <c r="D86">
        <f>(AVERAGE(Returns!CH140:CH171)-AVERAGE(Returns!B140:B171))/_xlfn.STDEV.P(Returns!CH140:CH171)*SQRT(12)</f>
        <v>0.67997378031044786</v>
      </c>
      <c r="E86" cm="1">
        <f t="array" ref="E86">IFERROR((AVERAGE(Returns!CH140:CH171)-AVERAGE(Returns!B140:B171))/_xlfn.STDEV.P(IF(Returns!CH140:CH171&lt;Returns!B140:B171,Returns!CH140:CH171)),"")</f>
        <v>0.36389113970816211</v>
      </c>
      <c r="F86" cm="1">
        <f t="array" ref="F86">MAX(1-(1+Returns!CH140:CH171)/MAX(1+Returns!CH140:CH171))</f>
        <v>0.13732167510354354</v>
      </c>
      <c r="G86">
        <f>SKEW(Returns!CH140:CH171)</f>
        <v>0.13972465312307319</v>
      </c>
      <c r="H86">
        <f>KURT(Returns!CH140:CH171)</f>
        <v>9.4028418689274584E-2</v>
      </c>
      <c r="I86">
        <f>IFERROR((AVERAGEIFS(Returns!CH140:CH171,Returns!CW140:CW171,"&gt;0")^2)/ABS(AVERAGEIFS(Returns!CH140:CH171,Returns!CW140:CW171,"&lt;0")^2),"")</f>
        <v>0.38493778568827092</v>
      </c>
      <c r="J86">
        <f>SLOPE(Returns!CH140:CH171,Returns!CW140:CW171)</f>
        <v>-7.9613694737788676E-2</v>
      </c>
      <c r="K86">
        <f>SLOPE(Returns!CH140:CH171,Returns!CX140:CX171)</f>
        <v>0.24801190656019545</v>
      </c>
      <c r="L86">
        <f>(AVERAGE(Returns!CH140:CH171)-SLOPE(Returns!CH140:CH171,Returns!CY140:CY171)*AVERAGE(Returns!CY140:CY171))*12</f>
        <v>0.14974758148387043</v>
      </c>
      <c r="M86" t="str" cm="1">
        <f t="array" ref="M86">IFERROR((AVERAGE(Returns!CH140:CH171)-AVERAGE(Returns!DA140:DA171))/_xlfn.STDEV.P(Returns!CH140:CH171-Returns!DA140:DA171)*SQRT(12),"")</f>
        <v/>
      </c>
    </row>
    <row r="87" spans="1:13" x14ac:dyDescent="0.25">
      <c r="A87" t="s">
        <v>398</v>
      </c>
      <c r="B87" cm="1">
        <f t="array" ref="B87">(PRODUCT(1+Returns!CI247:CI304)^(12/COUNTA(Returns!CI247:CI304)))-1</f>
        <v>2.9331872928490821E-3</v>
      </c>
      <c r="C87">
        <f>_xlfn.STDEV.P(Returns!CI247:CI304)*SQRT(12)</f>
        <v>6.6353934782480806E-2</v>
      </c>
      <c r="D87">
        <f>(AVERAGE(Returns!CI247:CI304)-AVERAGE(Returns!B247:B304))/_xlfn.STDEV.P(Returns!CI247:CI304)*SQRT(12)</f>
        <v>-0.37354539678475751</v>
      </c>
      <c r="E87" cm="1">
        <f t="array" ref="E87">IFERROR((AVERAGE(Returns!CI247:CI304)-AVERAGE(Returns!B247:B304))/_xlfn.STDEV.P(IF(Returns!CI247:CI304&lt;Returns!B247:B304,Returns!CI247:CI304)),"")</f>
        <v>-0.17670671717647179</v>
      </c>
      <c r="F87" cm="1">
        <f t="array" ref="F87">MAX(1-(1+Returns!CI247:CI304)/MAX(1+Returns!CI247:CI304))</f>
        <v>8.8714313086798224E-2</v>
      </c>
      <c r="G87">
        <f>SKEW(Returns!CI247:CI304)</f>
        <v>-1.3530662640407365E-2</v>
      </c>
      <c r="H87">
        <f>KURT(Returns!CI247:CI304)</f>
        <v>-0.10979002287808814</v>
      </c>
      <c r="I87" t="str">
        <f>IFERROR((AVERAGEIFS(Returns!CI247:CI304,Returns!CW247:CW304,"&gt;0")^2)/ABS(AVERAGEIFS(Returns!CI247:CI304,Returns!CW247:CW304,"&lt;0")^2),"")</f>
        <v/>
      </c>
      <c r="J87" t="e">
        <f>SLOPE(Returns!CI247:CI304,Returns!CW247:CW304)</f>
        <v>#DIV/0!</v>
      </c>
      <c r="K87" t="e">
        <f>SLOPE(Returns!CI247:CI304,Returns!CX247:CX304)</f>
        <v>#DIV/0!</v>
      </c>
      <c r="L87">
        <f>(AVERAGE(Returns!CI247:CI304)-SLOPE(Returns!CI247:CI304,Returns!CY247:CY304)*AVERAGE(Returns!CY247:CY304))*12</f>
        <v>-4.6869574382948975E-2</v>
      </c>
      <c r="M87" t="str" cm="1">
        <f t="array" ref="M87">IFERROR((AVERAGE(Returns!CI247:CI304)-AVERAGE(Returns!DA247:DA304))/_xlfn.STDEV.P(Returns!CI247:CI304-Returns!DA247:DA304)*SQRT(12),"")</f>
        <v/>
      </c>
    </row>
    <row r="88" spans="1:13" x14ac:dyDescent="0.25">
      <c r="A88" t="s">
        <v>399</v>
      </c>
      <c r="B88" cm="1">
        <f t="array" ref="B88">(PRODUCT(1+Returns!CJ198:CJ270)^(12/COUNTA(Returns!CJ198:CJ270)))-1</f>
        <v>3.5555266207911274E-2</v>
      </c>
      <c r="C88">
        <f>_xlfn.STDEV.P(Returns!CJ198:CJ270)*SQRT(12)</f>
        <v>0.11677355214587599</v>
      </c>
      <c r="D88">
        <f>(AVERAGE(Returns!CJ198:CJ270)-AVERAGE(Returns!B198:B270))/_xlfn.STDEV.P(Returns!CJ198:CJ270)*SQRT(12)</f>
        <v>0.10022911330486965</v>
      </c>
      <c r="E88" cm="1">
        <f t="array" ref="E88">IFERROR((AVERAGE(Returns!CJ198:CJ270)-AVERAGE(Returns!B198:B270))/_xlfn.STDEV.P(IF(Returns!CJ198:CJ270&lt;Returns!B198:B270,Returns!CJ198:CJ270)),"")</f>
        <v>4.3477409965023785E-2</v>
      </c>
      <c r="F88" cm="1">
        <f t="array" ref="F88">MAX(1-(1+Returns!CJ198:CJ270)/MAX(1+Returns!CJ198:CJ270))</f>
        <v>0.18582875663995679</v>
      </c>
      <c r="G88">
        <f>SKEW(Returns!CJ198:CJ270)</f>
        <v>-0.15332505053573026</v>
      </c>
      <c r="H88">
        <f>KURT(Returns!CJ198:CJ270)</f>
        <v>1.1208019261057203</v>
      </c>
      <c r="I88" t="str">
        <f>IFERROR((AVERAGEIFS(Returns!CJ198:CJ270,Returns!CW198:CW270,"&gt;0")^2)/ABS(AVERAGEIFS(Returns!CJ198:CJ270,Returns!CW198:CW270,"&lt;0")^2),"")</f>
        <v/>
      </c>
      <c r="J88" t="e">
        <f>SLOPE(Returns!CJ198:CJ270,Returns!CW198:CW270)</f>
        <v>#DIV/0!</v>
      </c>
      <c r="K88" t="e">
        <f>SLOPE(Returns!CJ198:CJ270,Returns!CX198:CX270)</f>
        <v>#DIV/0!</v>
      </c>
      <c r="L88">
        <f>(AVERAGE(Returns!CJ198:CJ270)-SLOPE(Returns!CJ198:CJ270,Returns!CY198:CY270)*AVERAGE(Returns!CY198:CY270))*12</f>
        <v>1.8241947448722845E-2</v>
      </c>
      <c r="M88" t="str" cm="1">
        <f t="array" ref="M88">IFERROR((AVERAGE(Returns!CJ198:CJ270)-AVERAGE(Returns!DA198:DA270))/_xlfn.STDEV.P(Returns!CJ198:CJ270-Returns!DA198:DA270)*SQRT(12),"")</f>
        <v/>
      </c>
    </row>
    <row r="89" spans="1:13" x14ac:dyDescent="0.25">
      <c r="A89" t="s">
        <v>400</v>
      </c>
      <c r="B89" cm="1">
        <f t="array" ref="B89">(PRODUCT(1+Returns!CK2:CK313)^(12/COUNTA(Returns!CK2:CK313)))-1</f>
        <v>0.10885138076982503</v>
      </c>
      <c r="C89">
        <f>_xlfn.STDEV.P(Returns!CK2:CK313)*SQRT(12)</f>
        <v>7.7787602440503451E-2</v>
      </c>
      <c r="D89">
        <f>(AVERAGE(Returns!CK2:CK313)-AVERAGE(Returns!B2:B313))/_xlfn.STDEV.P(Returns!CK2:CK313)*SQRT(12)</f>
        <v>0.98700719225337419</v>
      </c>
      <c r="E89" cm="1">
        <f t="array" ref="E89">IFERROR((AVERAGE(Returns!CK2:CK313)-AVERAGE(Returns!B2:B313))/_xlfn.STDEV.P(IF(Returns!CK2:CK313&lt;Returns!B2:B313,Returns!CK2:CK313)),"")</f>
        <v>0.52805695672827624</v>
      </c>
      <c r="F89" cm="1">
        <f t="array" ref="F89">MAX(1-(1+Returns!CK2:CK313)/MAX(1+Returns!CK2:CK313))</f>
        <v>0.11405314371257491</v>
      </c>
      <c r="G89">
        <f>SKEW(Returns!CK2:CK313)</f>
        <v>-3.9813574757169082E-2</v>
      </c>
      <c r="H89">
        <f>KURT(Returns!CK2:CK313)</f>
        <v>-0.14602973768066718</v>
      </c>
      <c r="I89">
        <f>IFERROR((AVERAGEIFS(Returns!CK2:CK313,Returns!CW2:CW313,"&gt;0")^2)/ABS(AVERAGEIFS(Returns!CK2:CK313,Returns!CW2:CW313,"&lt;0")^2),"")</f>
        <v>1.2051264831102442</v>
      </c>
      <c r="J89">
        <f>SLOPE(Returns!CK2:CK313,Returns!CW2:CW313)</f>
        <v>-2.1274608040886107E-2</v>
      </c>
      <c r="K89">
        <f>SLOPE(Returns!CK2:CK313,Returns!CX2:CX313)</f>
        <v>6.3121981842299821E-2</v>
      </c>
      <c r="L89">
        <f>(AVERAGE(Returns!CK2:CK313)-SLOPE(Returns!CK2:CK313,Returns!CY2:CY313)*AVERAGE(Returns!CY2:CY313))*12</f>
        <v>9.6541881510303018E-2</v>
      </c>
      <c r="M89" t="str" cm="1">
        <f t="array" ref="M89">IFERROR((AVERAGE(Returns!CK2:CK313)-AVERAGE(Returns!DA2:DA313))/_xlfn.STDEV.P(Returns!CK2:CK313-Returns!DA2:DA313)*SQRT(12),"")</f>
        <v/>
      </c>
    </row>
    <row r="90" spans="1:13" x14ac:dyDescent="0.25">
      <c r="A90" t="s">
        <v>401</v>
      </c>
      <c r="B90" cm="1">
        <f t="array" ref="B90">(PRODUCT(1+Returns!CL2:CL302)^(12/COUNTA(Returns!CL2:CL302)))-1</f>
        <v>-2.8072426536318251E-2</v>
      </c>
      <c r="C90">
        <f>_xlfn.STDEV.P(Returns!CL2:CL302)*SQRT(12)</f>
        <v>0.16211168569497728</v>
      </c>
      <c r="D90">
        <f>(AVERAGE(Returns!CL2:CL302)-AVERAGE(Returns!B2:B302))/_xlfn.STDEV.P(Returns!CL2:CL302)*SQRT(12)</f>
        <v>-0.27922179752197962</v>
      </c>
      <c r="E90" cm="1">
        <f t="array" ref="E90">IFERROR((AVERAGE(Returns!CL2:CL302)-AVERAGE(Returns!B2:B302))/_xlfn.STDEV.P(IF(Returns!CL2:CL302&lt;Returns!B2:B302,Returns!CL2:CL302)),"")</f>
        <v>-0.13922236250215494</v>
      </c>
      <c r="F90" cm="1">
        <f t="array" ref="F90">MAX(1-(1+Returns!CL2:CL302)/MAX(1+Returns!CL2:CL302))</f>
        <v>0.25641694944748972</v>
      </c>
      <c r="G90">
        <f>SKEW(Returns!CL2:CL302)</f>
        <v>0.17534900212328192</v>
      </c>
      <c r="H90">
        <f>KURT(Returns!CL2:CL302)</f>
        <v>0.15651262443470548</v>
      </c>
      <c r="I90">
        <f>IFERROR((AVERAGEIFS(Returns!CL2:CL302,Returns!CW2:CW302,"&gt;0")^2)/ABS(AVERAGEIFS(Returns!CL2:CL302,Returns!CW2:CW302,"&lt;0")^2),"")</f>
        <v>7.8613983705516919</v>
      </c>
      <c r="J90">
        <f>SLOPE(Returns!CL2:CL302,Returns!CW2:CW302)</f>
        <v>2.0701055594979707E-2</v>
      </c>
      <c r="K90">
        <f>SLOPE(Returns!CL2:CL302,Returns!CX2:CX302)</f>
        <v>0.11631134955661401</v>
      </c>
      <c r="L90">
        <f>(AVERAGE(Returns!CL2:CL302)-SLOPE(Returns!CL2:CL302,Returns!CY2:CY302)*AVERAGE(Returns!CY2:CY302))*12</f>
        <v>-2.0620675222227564E-2</v>
      </c>
      <c r="M90" t="str" cm="1">
        <f t="array" ref="M90">IFERROR((AVERAGE(Returns!CL2:CL302)-AVERAGE(Returns!DA2:DA302))/_xlfn.STDEV.P(Returns!CL2:CL302-Returns!DA2:DA302)*SQRT(12),"")</f>
        <v/>
      </c>
    </row>
    <row r="91" spans="1:13" x14ac:dyDescent="0.25">
      <c r="A91" t="s">
        <v>402</v>
      </c>
      <c r="B91" cm="1">
        <f t="array" ref="B91">(PRODUCT(1+Returns!CM2:CM303)^(12/COUNTA(Returns!CM2:CM303)))-1</f>
        <v>0.13206810653831114</v>
      </c>
      <c r="C91">
        <f>_xlfn.STDEV.P(Returns!CM2:CM303)*SQRT(12)</f>
        <v>8.8006889041422079E-2</v>
      </c>
      <c r="D91">
        <f>(AVERAGE(Returns!CM2:CM303)-AVERAGE(Returns!B2:B303))/_xlfn.STDEV.P(Returns!CM2:CM303)*SQRT(12)</f>
        <v>1.1203066380445461</v>
      </c>
      <c r="E91" cm="1">
        <f t="array" ref="E91">IFERROR((AVERAGE(Returns!CM2:CM303)-AVERAGE(Returns!B2:B303))/_xlfn.STDEV.P(IF(Returns!CM2:CM303&lt;Returns!B2:B303,Returns!CM2:CM303)),"")</f>
        <v>0.55268197356136228</v>
      </c>
      <c r="F91" cm="1">
        <f t="array" ref="F91">MAX(1-(1+Returns!CM2:CM303)/MAX(1+Returns!CM2:CM303))</f>
        <v>0.12827249695036125</v>
      </c>
      <c r="G91">
        <f>SKEW(Returns!CM2:CM303)</f>
        <v>-0.17270183128373687</v>
      </c>
      <c r="H91">
        <f>KURT(Returns!CM2:CM303)</f>
        <v>-5.159218580532432E-2</v>
      </c>
      <c r="I91">
        <f>IFERROR((AVERAGEIFS(Returns!CM2:CM303,Returns!CW2:CW303,"&gt;0")^2)/ABS(AVERAGEIFS(Returns!CM2:CM303,Returns!CW2:CW303,"&lt;0")^2),"")</f>
        <v>1.6038693829755739</v>
      </c>
      <c r="J91">
        <f>SLOPE(Returns!CM2:CM303,Returns!CW2:CW303)</f>
        <v>1.5613901599764168E-2</v>
      </c>
      <c r="K91">
        <f>SLOPE(Returns!CM2:CM303,Returns!CX2:CX303)</f>
        <v>-5.644997405919272E-2</v>
      </c>
      <c r="L91">
        <f>(AVERAGE(Returns!CM2:CM303)-SLOPE(Returns!CM2:CM303,Returns!CY2:CY303)*AVERAGE(Returns!CY2:CY303))*12</f>
        <v>9.362612625103256E-2</v>
      </c>
      <c r="M91" t="str" cm="1">
        <f t="array" ref="M91">IFERROR((AVERAGE(Returns!CM2:CM303)-AVERAGE(Returns!DA2:DA303))/_xlfn.STDEV.P(Returns!CM2:CM303-Returns!DA2:DA303)*SQRT(12),"")</f>
        <v/>
      </c>
    </row>
    <row r="92" spans="1:13" x14ac:dyDescent="0.25">
      <c r="A92" t="s">
        <v>403</v>
      </c>
      <c r="B92" cm="1">
        <f t="array" ref="B92">(PRODUCT(1+Returns!CN2:CN312)^(12/COUNTA(Returns!CN2:CN312)))-1</f>
        <v>7.5337100682367986E-2</v>
      </c>
      <c r="C92">
        <f>_xlfn.STDEV.P(Returns!CN2:CN312)*SQRT(12)</f>
        <v>0.13731746948848941</v>
      </c>
      <c r="D92">
        <f>(AVERAGE(Returns!CN2:CN312)-AVERAGE(Returns!B2:B312))/_xlfn.STDEV.P(Returns!CN2:CN312)*SQRT(12)</f>
        <v>0.38066083529916506</v>
      </c>
      <c r="E92" cm="1">
        <f t="array" ref="E92">IFERROR((AVERAGE(Returns!CN2:CN312)-AVERAGE(Returns!B2:B312))/_xlfn.STDEV.P(IF(Returns!CN2:CN312&lt;Returns!B2:B312,Returns!CN2:CN312)),"")</f>
        <v>0.19411122644662432</v>
      </c>
      <c r="F92" cm="1">
        <f t="array" ref="F92">MAX(1-(1+Returns!CN2:CN312)/MAX(1+Returns!CN2:CN312))</f>
        <v>0.19624806483926782</v>
      </c>
      <c r="G92">
        <f>SKEW(Returns!CN2:CN312)</f>
        <v>-5.1734209491557034E-2</v>
      </c>
      <c r="H92">
        <f>KURT(Returns!CN2:CN312)</f>
        <v>-0.15830984768604228</v>
      </c>
      <c r="I92">
        <f>IFERROR((AVERAGEIFS(Returns!CN2:CN312,Returns!CW2:CW312,"&gt;0")^2)/ABS(AVERAGEIFS(Returns!CN2:CN312,Returns!CW2:CW312,"&lt;0")^2),"")</f>
        <v>0.29204963539383949</v>
      </c>
      <c r="J92">
        <f>SLOPE(Returns!CN2:CN312,Returns!CW2:CW312)</f>
        <v>-5.8239199057549826E-3</v>
      </c>
      <c r="K92">
        <f>SLOPE(Returns!CN2:CN312,Returns!CX2:CX312)</f>
        <v>4.8311027287352912E-2</v>
      </c>
      <c r="L92">
        <f>(AVERAGE(Returns!CN2:CN312)-SLOPE(Returns!CN2:CN312,Returns!CY2:CY312)*AVERAGE(Returns!CY2:CY312))*12</f>
        <v>7.342810582078832E-2</v>
      </c>
      <c r="M92" t="str" cm="1">
        <f t="array" ref="M92">IFERROR((AVERAGE(Returns!CN2:CN312)-AVERAGE(Returns!DA2:DA312))/_xlfn.STDEV.P(Returns!CN2:CN312-Returns!DA2:DA312)*SQRT(12),"")</f>
        <v/>
      </c>
    </row>
    <row r="93" spans="1:13" x14ac:dyDescent="0.25">
      <c r="A93" t="s">
        <v>404</v>
      </c>
      <c r="B93" cm="1">
        <f t="array" ref="B93">(PRODUCT(1+Returns!CO2:CO99)^(12/COUNTA(Returns!CO2:CO99)))-1</f>
        <v>9.2792781550261605E-2</v>
      </c>
      <c r="C93">
        <f>_xlfn.STDEV.P(Returns!CO2:CO99)*SQRT(12)</f>
        <v>9.2380126813459196E-2</v>
      </c>
      <c r="D93">
        <f>(AVERAGE(Returns!CO2:CO99)-AVERAGE(Returns!B2:B99))/_xlfn.STDEV.P(Returns!CO2:CO99)*SQRT(12)</f>
        <v>0.69150838883405863</v>
      </c>
      <c r="E93" cm="1">
        <f t="array" ref="E93">IFERROR((AVERAGE(Returns!CO2:CO99)-AVERAGE(Returns!B2:B99))/_xlfn.STDEV.P(IF(Returns!CO2:CO99&lt;Returns!B2:B99,Returns!CO2:CO99)),"")</f>
        <v>0.30030212472166617</v>
      </c>
      <c r="F93" cm="1">
        <f t="array" ref="F93">MAX(1-(1+Returns!CO2:CO99)/MAX(1+Returns!CO2:CO99))</f>
        <v>0.13469010175763174</v>
      </c>
      <c r="G93">
        <f>SKEW(Returns!CO2:CO99)</f>
        <v>-0.36552285185514566</v>
      </c>
      <c r="H93">
        <f>KURT(Returns!CO2:CO99)</f>
        <v>0.30567014649076274</v>
      </c>
      <c r="I93">
        <f>IFERROR((AVERAGEIFS(Returns!CO2:CO99,Returns!CW2:CW99,"&gt;0")^2)/ABS(AVERAGEIFS(Returns!CO2:CO99,Returns!CW2:CW99,"&lt;0")^2),"")</f>
        <v>12.0681826279486</v>
      </c>
      <c r="J93">
        <f>SLOPE(Returns!CO2:CO99,Returns!CW2:CW99)</f>
        <v>5.8869076362400748E-2</v>
      </c>
      <c r="K93">
        <f>SLOPE(Returns!CO2:CO99,Returns!CX2:CX99)</f>
        <v>0.24771080941169799</v>
      </c>
      <c r="L93">
        <f>(AVERAGE(Returns!CO2:CO99)-SLOPE(Returns!CO2:CO99,Returns!CY2:CY99)*AVERAGE(Returns!CY2:CY99))*12</f>
        <v>0.12810327184911313</v>
      </c>
      <c r="M93" t="str" cm="1">
        <f t="array" ref="M93">IFERROR((AVERAGE(Returns!CO2:CO99)-AVERAGE(Returns!DA2:DA99))/_xlfn.STDEV.P(Returns!CO2:CO99-Returns!DA2:DA99)*SQRT(12),"")</f>
        <v/>
      </c>
    </row>
    <row r="94" spans="1:13" x14ac:dyDescent="0.25">
      <c r="A94" t="s">
        <v>405</v>
      </c>
      <c r="B94" cm="1">
        <f t="array" ref="B94">(PRODUCT(1+Returns!CP123:CP210)^(12/COUNTA(Returns!CP123:CP210)))-1</f>
        <v>7.8518948315390302E-2</v>
      </c>
      <c r="C94">
        <f>_xlfn.STDEV.P(Returns!CP123:CP210)*SQRT(12)</f>
        <v>0.10489560328159574</v>
      </c>
      <c r="D94">
        <f>(AVERAGE(Returns!CP123:CP210)-AVERAGE(Returns!B123:B210))/_xlfn.STDEV.P(Returns!CP123:CP210)*SQRT(12)</f>
        <v>0.48827768005380456</v>
      </c>
      <c r="E94" cm="1">
        <f t="array" ref="E94">IFERROR((AVERAGE(Returns!CP123:CP210)-AVERAGE(Returns!B123:B210))/_xlfn.STDEV.P(IF(Returns!CP123:CP210&lt;Returns!B123:B210,Returns!CP123:CP210)),"")</f>
        <v>0.22360992318319164</v>
      </c>
      <c r="F94" cm="1">
        <f t="array" ref="F94">MAX(1-(1+Returns!CP123:CP210)/MAX(1+Returns!CP123:CP210))</f>
        <v>0.12821953732321822</v>
      </c>
      <c r="G94">
        <f>SKEW(Returns!CP123:CP210)</f>
        <v>-0.40218993157778415</v>
      </c>
      <c r="H94">
        <f>KURT(Returns!CP123:CP210)</f>
        <v>-0.17144854656218511</v>
      </c>
      <c r="I94">
        <f>IFERROR((AVERAGEIFS(Returns!CP123:CP210,Returns!CW123:CW210,"&gt;0")^2)/ABS(AVERAGEIFS(Returns!CP123:CP210,Returns!CW123:CW210,"&lt;0")^2),"")</f>
        <v>0.91849853980235752</v>
      </c>
      <c r="J94">
        <f>SLOPE(Returns!CP123:CP210,Returns!CW123:CW210)</f>
        <v>-5.3509955351185884E-2</v>
      </c>
      <c r="K94">
        <f>SLOPE(Returns!CP123:CP210,Returns!CX123:CX210)</f>
        <v>-7.7200737564443719E-2</v>
      </c>
      <c r="L94">
        <f>(AVERAGE(Returns!CP123:CP210)-SLOPE(Returns!CP123:CP210,Returns!CY123:CY210)*AVERAGE(Returns!CY123:CY210))*12</f>
        <v>-2.4362204708984331E-2</v>
      </c>
      <c r="M94" t="str" cm="1">
        <f t="array" ref="M94">IFERROR((AVERAGE(Returns!CP123:CP210)-AVERAGE(Returns!DA123:DA210))/_xlfn.STDEV.P(Returns!CP123:CP210-Returns!DA123:DA210)*SQRT(12),"")</f>
        <v/>
      </c>
    </row>
    <row r="95" spans="1:13" x14ac:dyDescent="0.25">
      <c r="A95" t="s">
        <v>406</v>
      </c>
      <c r="B95" cm="1">
        <f t="array" ref="B95">(PRODUCT(1+Returns!CQ2:CQ131)^(12/COUNTA(Returns!CQ2:CQ131)))-1</f>
        <v>6.0358973051538811E-2</v>
      </c>
      <c r="C95">
        <f>_xlfn.STDEV.P(Returns!CQ2:CQ131)*SQRT(12)</f>
        <v>0.15076827525599887</v>
      </c>
      <c r="D95">
        <f>(AVERAGE(Returns!CQ2:CQ131)-AVERAGE(Returns!B2:B131))/_xlfn.STDEV.P(Returns!CQ2:CQ131)*SQRT(12)</f>
        <v>0.26743026629135425</v>
      </c>
      <c r="E95" cm="1">
        <f t="array" ref="E95">IFERROR((AVERAGE(Returns!CQ2:CQ131)-AVERAGE(Returns!B2:B131))/_xlfn.STDEV.P(IF(Returns!CQ2:CQ131&lt;Returns!B2:B131,Returns!CQ2:CQ131)),"")</f>
        <v>0.13871182976440991</v>
      </c>
      <c r="F95" cm="1">
        <f t="array" ref="F95">MAX(1-(1+Returns!CQ2:CQ131)/MAX(1+Returns!CQ2:CQ131))</f>
        <v>0.2082821547639937</v>
      </c>
      <c r="G95">
        <f>SKEW(Returns!CQ2:CQ131)</f>
        <v>0.39994154970719148</v>
      </c>
      <c r="H95">
        <f>KURT(Returns!CQ2:CQ131)</f>
        <v>0.41695007323958988</v>
      </c>
      <c r="I95">
        <f>IFERROR((AVERAGEIFS(Returns!CQ2:CQ131,Returns!CW2:CW131,"&gt;0")^2)/ABS(AVERAGEIFS(Returns!CQ2:CQ131,Returns!CW2:CW131,"&lt;0")^2),"")</f>
        <v>44.700933958951715</v>
      </c>
      <c r="J95">
        <f>SLOPE(Returns!CQ2:CQ131,Returns!CW2:CW131)</f>
        <v>7.1551529342822107E-2</v>
      </c>
      <c r="K95">
        <f>SLOPE(Returns!CQ2:CQ131,Returns!CX2:CX131)</f>
        <v>-0.30024788888919035</v>
      </c>
      <c r="L95">
        <f>(AVERAGE(Returns!CQ2:CQ131)-SLOPE(Returns!CQ2:CQ131,Returns!CY2:CY131)*AVERAGE(Returns!CY2:CY131))*12</f>
        <v>9.152063423354817E-2</v>
      </c>
      <c r="M95" t="str" cm="1">
        <f t="array" ref="M95">IFERROR((AVERAGE(Returns!CQ2:CQ131)-AVERAGE(Returns!DA2:DA131))/_xlfn.STDEV.P(Returns!CQ2:CQ131-Returns!DA2:DA131)*SQRT(12),"")</f>
        <v/>
      </c>
    </row>
    <row r="96" spans="1:13" x14ac:dyDescent="0.25">
      <c r="A96" t="s">
        <v>407</v>
      </c>
      <c r="B96" cm="1">
        <f t="array" ref="B96">(PRODUCT(1+Returns!CR63:CR180)^(12/COUNTA(Returns!CR63:CR180)))-1</f>
        <v>-0.10335547470549544</v>
      </c>
      <c r="C96">
        <f>_xlfn.STDEV.P(Returns!CR63:CR180)*SQRT(12)</f>
        <v>8.2546808480689307E-2</v>
      </c>
      <c r="D96">
        <f>(AVERAGE(Returns!CR63:CR180)-AVERAGE(Returns!B63:B180))/_xlfn.STDEV.P(Returns!CR63:CR180)*SQRT(12)</f>
        <v>-1.6385156467893789</v>
      </c>
      <c r="E96" cm="1">
        <f t="array" ref="E96">IFERROR((AVERAGE(Returns!CR63:CR180)-AVERAGE(Returns!B63:B180))/_xlfn.STDEV.P(IF(Returns!CR63:CR180&lt;Returns!B63:B180,Returns!CR63:CR180)),"")</f>
        <v>-0.68759749597941755</v>
      </c>
      <c r="F96" cm="1">
        <f t="array" ref="F96">MAX(1-(1+Returns!CR63:CR180)/MAX(1+Returns!CR63:CR180))</f>
        <v>0.10593747012142651</v>
      </c>
      <c r="G96">
        <f>SKEW(Returns!CR63:CR180)</f>
        <v>1.0520863727276463E-2</v>
      </c>
      <c r="H96">
        <f>KURT(Returns!CR63:CR180)</f>
        <v>-0.32068106028642207</v>
      </c>
      <c r="I96">
        <f>IFERROR((AVERAGEIFS(Returns!CR63:CR180,Returns!CW63:CW180,"&gt;0")^2)/ABS(AVERAGEIFS(Returns!CR63:CR180,Returns!CW63:CW180,"&lt;0")^2),"")</f>
        <v>1.3699744453232081</v>
      </c>
      <c r="J96">
        <f>SLOPE(Returns!CR63:CR180,Returns!CW63:CW180)</f>
        <v>-1.1503777090864746E-2</v>
      </c>
      <c r="K96">
        <f>SLOPE(Returns!CR63:CR180,Returns!CX63:CX180)</f>
        <v>1.2266722155306329E-3</v>
      </c>
      <c r="L96">
        <f>(AVERAGE(Returns!CR63:CR180)-SLOPE(Returns!CR63:CR180,Returns!CY63:CY180)*AVERAGE(Returns!CY63:CY180))*12</f>
        <v>-0.12971084226739779</v>
      </c>
      <c r="M96" t="str" cm="1">
        <f t="array" ref="M96">IFERROR((AVERAGE(Returns!CR63:CR180)-AVERAGE(Returns!DA63:DA180))/_xlfn.STDEV.P(Returns!CR63:CR180-Returns!DA63:DA180)*SQRT(12),"")</f>
        <v/>
      </c>
    </row>
    <row r="97" spans="1:13" x14ac:dyDescent="0.25">
      <c r="A97" t="s">
        <v>408</v>
      </c>
      <c r="B97" cm="1">
        <f t="array" ref="B97">(PRODUCT(1+Returns!CS2:CS100)^(12/COUNTA(Returns!CS2:CS100)))-1</f>
        <v>0.12913626661765631</v>
      </c>
      <c r="C97">
        <f>_xlfn.STDEV.P(Returns!CS2:CS100)*SQRT(12)</f>
        <v>7.857249503368717E-2</v>
      </c>
      <c r="D97">
        <f>(AVERAGE(Returns!CS2:CS100)-AVERAGE(Returns!B2:B100))/_xlfn.STDEV.P(Returns!CS2:CS100)*SQRT(12)</f>
        <v>1.2179449011507215</v>
      </c>
      <c r="E97" cm="1">
        <f t="array" ref="E97">IFERROR((AVERAGE(Returns!CS2:CS100)-AVERAGE(Returns!B2:B100))/_xlfn.STDEV.P(IF(Returns!CS2:CS100&lt;Returns!B2:B100,Returns!CS2:CS100)),"")</f>
        <v>0.49051408481012082</v>
      </c>
      <c r="F97" cm="1">
        <f t="array" ref="F97">MAX(1-(1+Returns!CS2:CS100)/MAX(1+Returns!CS2:CS100))</f>
        <v>0.1103428679674181</v>
      </c>
      <c r="G97">
        <f>SKEW(Returns!CS2:CS100)</f>
        <v>-0.53917864911275448</v>
      </c>
      <c r="H97">
        <f>KURT(Returns!CS2:CS100)</f>
        <v>0.89374034389388735</v>
      </c>
      <c r="I97">
        <f>IFERROR((AVERAGEIFS(Returns!CS2:CS100,Returns!CW2:CW100,"&gt;0")^2)/ABS(AVERAGEIFS(Returns!CS2:CS100,Returns!CW2:CW100,"&lt;0")^2),"")</f>
        <v>3.0707119413921697</v>
      </c>
      <c r="J97">
        <f>SLOPE(Returns!CS2:CS100,Returns!CW2:CW100)</f>
        <v>0.12005763360080614</v>
      </c>
      <c r="K97">
        <f>SLOPE(Returns!CS2:CS100,Returns!CX2:CX100)</f>
        <v>0.23018558629215483</v>
      </c>
      <c r="L97">
        <f>(AVERAGE(Returns!CS2:CS100)-SLOPE(Returns!CS2:CS100,Returns!CY2:CY100)*AVERAGE(Returns!CY2:CY100))*12</f>
        <v>7.7411971451088676E-2</v>
      </c>
      <c r="M97" t="str" cm="1">
        <f t="array" ref="M97">IFERROR((AVERAGE(Returns!CS2:CS100)-AVERAGE(Returns!DA2:DA100))/_xlfn.STDEV.P(Returns!CS2:CS100-Returns!DA2:DA100)*SQRT(12),"")</f>
        <v/>
      </c>
    </row>
    <row r="98" spans="1:13" x14ac:dyDescent="0.25">
      <c r="A98" t="s">
        <v>409</v>
      </c>
      <c r="B98" cm="1">
        <f t="array" ref="B98">(PRODUCT(1+Returns!CT26:CT113)^(12/COUNTA(Returns!CT26:CT113)))-1</f>
        <v>1.9605874579440741E-2</v>
      </c>
      <c r="C98">
        <f>_xlfn.STDEV.P(Returns!CT26:CT113)*SQRT(12)</f>
        <v>0.16429073988129644</v>
      </c>
      <c r="D98">
        <f>(AVERAGE(Returns!CT26:CT113)-AVERAGE(Returns!B26:B113))/_xlfn.STDEV.P(Returns!CT26:CT113)*SQRT(12)</f>
        <v>2.1663368925493989E-2</v>
      </c>
      <c r="E98" cm="1">
        <f t="array" ref="E98">IFERROR((AVERAGE(Returns!CT26:CT113)-AVERAGE(Returns!B26:B113))/_xlfn.STDEV.P(IF(Returns!CT26:CT113&lt;Returns!B26:B113,Returns!CT26:CT113)),"")</f>
        <v>9.5256336873704491E-3</v>
      </c>
      <c r="F98" cm="1">
        <f t="array" ref="F98">MAX(1-(1+Returns!CT26:CT113)/MAX(1+Returns!CT26:CT113))</f>
        <v>0.21581445329990145</v>
      </c>
      <c r="G98">
        <f>SKEW(Returns!CT26:CT113)</f>
        <v>-0.23815418199824184</v>
      </c>
      <c r="H98">
        <f>KURT(Returns!CT26:CT113)</f>
        <v>-1.8659302966659741E-2</v>
      </c>
      <c r="I98">
        <f>IFERROR((AVERAGEIFS(Returns!CT26:CT113,Returns!CW26:CW113,"&gt;0")^2)/ABS(AVERAGEIFS(Returns!CT26:CT113,Returns!CW26:CW113,"&lt;0")^2),"")</f>
        <v>19.95834157556461</v>
      </c>
      <c r="J98">
        <f>SLOPE(Returns!CT26:CT113,Returns!CW26:CW113)</f>
        <v>0.2202009670801052</v>
      </c>
      <c r="K98">
        <f>SLOPE(Returns!CT26:CT113,Returns!CX26:CX113)</f>
        <v>-0.39048267201832004</v>
      </c>
      <c r="L98">
        <f>(AVERAGE(Returns!CT26:CT113)-SLOPE(Returns!CT26:CT113,Returns!CY26:CY113)*AVERAGE(Returns!CY26:CY113))*12</f>
        <v>-2.3803238314394529E-2</v>
      </c>
      <c r="M98" t="str" cm="1">
        <f t="array" ref="M98">IFERROR((AVERAGE(Returns!CT26:CT113)-AVERAGE(Returns!DA26:DA113))/_xlfn.STDEV.P(Returns!CT26:CT113-Returns!DA26:DA113)*SQRT(12),"")</f>
        <v/>
      </c>
    </row>
    <row r="99" spans="1:13" x14ac:dyDescent="0.25">
      <c r="A99" t="s">
        <v>410</v>
      </c>
      <c r="B99" cm="1">
        <f t="array" ref="B99">(PRODUCT(1+Returns!CU2:CU306)^(12/COUNTA(Returns!CU2:CU306)))-1</f>
        <v>3.9720152585150714E-2</v>
      </c>
      <c r="C99">
        <f>_xlfn.STDEV.P(Returns!CU2:CU306)*SQRT(12)</f>
        <v>6.8400149025990772E-2</v>
      </c>
      <c r="D99">
        <f>(AVERAGE(Returns!CU2:CU306)-AVERAGE(Returns!B2:B306))/_xlfn.STDEV.P(Returns!CU2:CU306)*SQRT(12)</f>
        <v>0.16652250172873428</v>
      </c>
      <c r="E99" cm="1">
        <f t="array" ref="E99">IFERROR((AVERAGE(Returns!CU2:CU306)-AVERAGE(Returns!B2:B306))/_xlfn.STDEV.P(IF(Returns!CU2:CU306&lt;Returns!B2:B306,Returns!CU2:CU306)),"")</f>
        <v>7.3811725966308361E-2</v>
      </c>
      <c r="F99" cm="1">
        <f t="array" ref="F99">MAX(1-(1+Returns!CU2:CU306)/MAX(1+Returns!CU2:CU306))</f>
        <v>0.11063829787234047</v>
      </c>
      <c r="G99">
        <f>SKEW(Returns!CU2:CU306)</f>
        <v>-0.24293014432881646</v>
      </c>
      <c r="H99">
        <f>KURT(Returns!CU2:CU306)</f>
        <v>0.20192414432183758</v>
      </c>
      <c r="I99">
        <f>IFERROR((AVERAGEIFS(Returns!CU2:CU306,Returns!CW2:CW306,"&gt;0")^2)/ABS(AVERAGEIFS(Returns!CU2:CU306,Returns!CW2:CW306,"&lt;0")^2),"")</f>
        <v>0.70419240284576301</v>
      </c>
      <c r="J99">
        <f>SLOPE(Returns!CU2:CU306,Returns!CW2:CW306)</f>
        <v>-7.1732348002596213E-3</v>
      </c>
      <c r="K99">
        <f>SLOPE(Returns!CU2:CU306,Returns!CX2:CX306)</f>
        <v>-2.6380782085436667E-2</v>
      </c>
      <c r="L99">
        <f>(AVERAGE(Returns!CU2:CU306)-SLOPE(Returns!CU2:CU306,Returns!CY2:CY306)*AVERAGE(Returns!CY2:CY306))*12</f>
        <v>1.4597442602986248E-2</v>
      </c>
      <c r="M99" t="str" cm="1">
        <f t="array" ref="M99">IFERROR((AVERAGE(Returns!CU2:CU306)-AVERAGE(Returns!DA2:DA306))/_xlfn.STDEV.P(Returns!CU2:CU306-Returns!DA2:DA306)*SQRT(12),"")</f>
        <v/>
      </c>
    </row>
    <row r="100" spans="1:13" x14ac:dyDescent="0.25">
      <c r="A100" t="s">
        <v>411</v>
      </c>
      <c r="B100" cm="1">
        <f t="array" ref="B100">(PRODUCT(1+Returns!CV124:CV215)^(12/COUNTA(Returns!CV124:CV215)))-1</f>
        <v>1.8337972846838468E-2</v>
      </c>
      <c r="C100">
        <f>_xlfn.STDEV.P(Returns!CV124:CV215)*SQRT(12)</f>
        <v>0.10527854405516014</v>
      </c>
      <c r="D100">
        <f>(AVERAGE(Returns!CV124:CV215)-AVERAGE(Returns!B124:B215))/_xlfn.STDEV.P(Returns!CV124:CV215)*SQRT(12)</f>
        <v>-6.4673155515966585E-2</v>
      </c>
      <c r="E100" cm="1">
        <f t="array" ref="E100">IFERROR((AVERAGE(Returns!CV124:CV215)-AVERAGE(Returns!B124:B215))/_xlfn.STDEV.P(IF(Returns!CV124:CV215&lt;Returns!B124:B215,Returns!CV124:CV215)),"")</f>
        <v>-3.0745447232850713E-2</v>
      </c>
      <c r="F100" cm="1">
        <f t="array" ref="F100">MAX(1-(1+Returns!CV124:CV215)/MAX(1+Returns!CV124:CV215))</f>
        <v>0.14551891186882793</v>
      </c>
      <c r="G100">
        <f>SKEW(Returns!CV124:CV215)</f>
        <v>-0.26989734567395868</v>
      </c>
      <c r="H100">
        <f>KURT(Returns!CV124:CV215)</f>
        <v>-0.13517030033946797</v>
      </c>
      <c r="I100">
        <f>IFERROR((AVERAGEIFS(Returns!CV124:CV215,Returns!CW124:CW215,"&gt;0")^2)/ABS(AVERAGEIFS(Returns!CV124:CV215,Returns!CW124:CW215,"&lt;0")^2),"")</f>
        <v>0.34978515252910047</v>
      </c>
      <c r="J100">
        <f>SLOPE(Returns!CV124:CV215,Returns!CW124:CW215)</f>
        <v>-0.35730183923386966</v>
      </c>
      <c r="K100">
        <f>SLOPE(Returns!CV124:CV215,Returns!CX124:CX215)</f>
        <v>0.32452960410912268</v>
      </c>
      <c r="L100">
        <f>(AVERAGE(Returns!CV124:CV215)-SLOPE(Returns!CV124:CV215,Returns!CY124:CY215)*AVERAGE(Returns!CY124:CY215))*12</f>
        <v>-2.1678493271480182E-3</v>
      </c>
      <c r="M100" t="str" cm="1">
        <f t="array" ref="M100">IFERROR((AVERAGE(Returns!CV124:CV215)-AVERAGE(Returns!DA124:DA215))/_xlfn.STDEV.P(Returns!CV124:CV215-Returns!DA124:DA215)*SQRT(12),"")</f>
        <v/>
      </c>
    </row>
    <row r="101" spans="1:13" x14ac:dyDescent="0.25">
      <c r="A101" t="s">
        <v>412</v>
      </c>
      <c r="B101" cm="1">
        <f t="array" ref="B101">(PRODUCT(1+Returns!CW2:CW182)^(12/COUNTA(Returns!CW2:CW182)))-1</f>
        <v>9.6361894370149193E-2</v>
      </c>
      <c r="C101">
        <f>_xlfn.STDEV.P(Returns!CW2:CW182)*SQRT(12)</f>
        <v>0.12536852668304585</v>
      </c>
      <c r="D101">
        <f>(AVERAGE(Returns!CW2:CW182)-AVERAGE(Returns!B2:B182))/_xlfn.STDEV.P(Returns!CW2:CW182)*SQRT(12)</f>
        <v>0.55976406070025853</v>
      </c>
      <c r="E101" cm="1">
        <f t="array" ref="E101">IFERROR((AVERAGE(Returns!CW2:CW182)-AVERAGE(Returns!B2:B182))/_xlfn.STDEV.P(IF(Returns!CW2:CW182&lt;Returns!B2:B182,Returns!CW2:CW182)),"")</f>
        <v>0.35975045876749551</v>
      </c>
      <c r="F101" cm="1">
        <f t="array" ref="F101">MAX(1-(1+Returns!CW2:CW182)/MAX(1+Returns!CW2:CW182))</f>
        <v>0.20813664063170545</v>
      </c>
      <c r="G101">
        <f>SKEW(Returns!CW2:CW182)</f>
        <v>0.59061038422976542</v>
      </c>
      <c r="H101">
        <f>KURT(Returns!CW2:CW182)</f>
        <v>0.85906839162908755</v>
      </c>
      <c r="I101">
        <f>IFERROR((AVERAGEIFS(Returns!CW2:CW182,Returns!CW2:CW182,"&gt;0")^2)/ABS(AVERAGEIFS(Returns!CW2:CW182,Returns!CW2:CW182,"&lt;0")^2),"")</f>
        <v>2.4386886434678039</v>
      </c>
      <c r="J101">
        <f>SLOPE(Returns!CW2:CW182,Returns!CW2:CW182)</f>
        <v>1</v>
      </c>
      <c r="K101">
        <f>SLOPE(Returns!CW2:CW182,Returns!CX2:CX182)</f>
        <v>-0.18495212514180154</v>
      </c>
      <c r="L101">
        <f>(AVERAGE(Returns!CW2:CW182)-SLOPE(Returns!CW2:CW182,Returns!CY2:CY182)*AVERAGE(Returns!CY2:CY182))*12</f>
        <v>9.3459231299536039E-2</v>
      </c>
      <c r="M101" t="str" cm="1">
        <f t="array" ref="M101">IFERROR((AVERAGE(Returns!CW2:CW182)-AVERAGE(Returns!DA2:DA182))/_xlfn.STDEV.P(Returns!CW2:CW182-Returns!DA2:DA182)*SQRT(12),"")</f>
        <v/>
      </c>
    </row>
    <row r="102" spans="1:13" x14ac:dyDescent="0.25">
      <c r="A102" t="s">
        <v>413</v>
      </c>
      <c r="B102" cm="1">
        <f t="array" ref="B102">(PRODUCT(1+Returns!CX84:CX155)^(12/COUNTA(Returns!CX84:CX155)))-1</f>
        <v>6.2157990245868877E-2</v>
      </c>
      <c r="C102">
        <f>_xlfn.STDEV.P(Returns!CX84:CX155)*SQRT(12)</f>
        <v>0.13559962503703757</v>
      </c>
      <c r="D102">
        <f>(AVERAGE(Returns!CX84:CX155)-AVERAGE(Returns!B84:B155))/_xlfn.STDEV.P(Returns!CX84:CX155)*SQRT(12)</f>
        <v>0.29351113610475721</v>
      </c>
      <c r="E102" cm="1">
        <f t="array" ref="E102">IFERROR((AVERAGE(Returns!CX84:CX155)-AVERAGE(Returns!B84:B155))/_xlfn.STDEV.P(IF(Returns!CX84:CX155&lt;Returns!B84:B155,Returns!CX84:CX155)),"")</f>
        <v>0.1592164752730926</v>
      </c>
      <c r="F102" cm="1">
        <f t="array" ref="F102">MAX(1-(1+Returns!CX84:CX155)/MAX(1+Returns!CX84:CX155))</f>
        <v>0.17774786899955142</v>
      </c>
      <c r="G102">
        <f>SKEW(Returns!CX84:CX155)</f>
        <v>0.11896341065045786</v>
      </c>
      <c r="H102">
        <f>KURT(Returns!CX84:CX155)</f>
        <v>-9.8558249893445193E-2</v>
      </c>
      <c r="I102">
        <f>IFERROR((AVERAGEIFS(Returns!CX84:CX155,Returns!CW84:CW155,"&gt;0")^2)/ABS(AVERAGEIFS(Returns!CX84:CX155,Returns!CW84:CW155,"&lt;0")^2),"")</f>
        <v>4.1393010313998391E-2</v>
      </c>
      <c r="J102">
        <f>SLOPE(Returns!CX84:CX155,Returns!CW84:CW155)</f>
        <v>-0.17692667669373219</v>
      </c>
      <c r="K102">
        <f>SLOPE(Returns!CX84:CX155,Returns!CX84:CX155)</f>
        <v>1</v>
      </c>
      <c r="L102">
        <f>(AVERAGE(Returns!CX84:CX155)-SLOPE(Returns!CX84:CX155,Returns!CY84:CY155)*AVERAGE(Returns!CY84:CY155))*12</f>
        <v>1.8206279509514398E-2</v>
      </c>
      <c r="M102" t="str" cm="1">
        <f t="array" ref="M102">IFERROR((AVERAGE(Returns!CX84:CX155)-AVERAGE(Returns!DA84:DA155))/_xlfn.STDEV.P(Returns!CX84:CX155-Returns!DA84:DA155)*SQRT(12),"")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Returns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Timothy Stranske</cp:lastModifiedBy>
  <dcterms:created xsi:type="dcterms:W3CDTF">2025-05-28T17:37:35Z</dcterms:created>
  <dcterms:modified xsi:type="dcterms:W3CDTF">2025-05-28T17:39:53Z</dcterms:modified>
</cp:coreProperties>
</file>