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8800" windowHeight="13200" tabRatio="500"/>
  </bookViews>
  <sheets>
    <sheet name="Overview" sheetId="10" r:id="rId1"/>
    <sheet name="Team 1" sheetId="16" r:id="rId2"/>
    <sheet name="Team 2" sheetId="20" r:id="rId3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66" i="16" l="1"/>
  <c r="W165" i="16"/>
  <c r="V165" i="16"/>
  <c r="D165" i="16"/>
  <c r="W164" i="16"/>
  <c r="V164" i="16"/>
  <c r="D164" i="16"/>
  <c r="W163" i="16"/>
  <c r="V163" i="16"/>
  <c r="D163" i="16"/>
  <c r="W162" i="16"/>
  <c r="W160" i="16"/>
  <c r="V162" i="16"/>
  <c r="D162" i="16"/>
  <c r="B160" i="16"/>
  <c r="R159" i="16"/>
  <c r="W158" i="16"/>
  <c r="V158" i="16"/>
  <c r="D158" i="16"/>
  <c r="W157" i="16"/>
  <c r="V157" i="16"/>
  <c r="D157" i="16"/>
  <c r="W156" i="16"/>
  <c r="V156" i="16"/>
  <c r="D156" i="16"/>
  <c r="W155" i="16"/>
  <c r="W153" i="16"/>
  <c r="V155" i="16"/>
  <c r="D155" i="16"/>
  <c r="B153" i="16"/>
  <c r="R152" i="16"/>
  <c r="W151" i="16"/>
  <c r="V151" i="16"/>
  <c r="D151" i="16"/>
  <c r="W150" i="16"/>
  <c r="V150" i="16"/>
  <c r="D150" i="16"/>
  <c r="W149" i="16"/>
  <c r="V149" i="16"/>
  <c r="D149" i="16"/>
  <c r="W148" i="16"/>
  <c r="V148" i="16"/>
  <c r="D148" i="16"/>
  <c r="W146" i="16"/>
  <c r="B146" i="16"/>
  <c r="R145" i="16"/>
  <c r="W144" i="16"/>
  <c r="V144" i="16"/>
  <c r="D144" i="16"/>
  <c r="W143" i="16"/>
  <c r="V143" i="16"/>
  <c r="D143" i="16"/>
  <c r="W142" i="16"/>
  <c r="V142" i="16"/>
  <c r="D142" i="16"/>
  <c r="W141" i="16"/>
  <c r="V141" i="16"/>
  <c r="D141" i="16"/>
  <c r="C139" i="16"/>
  <c r="C132" i="16"/>
  <c r="C146" i="16"/>
  <c r="C153" i="16"/>
  <c r="C160" i="16"/>
  <c r="B139" i="16"/>
  <c r="R138" i="16"/>
  <c r="W137" i="16"/>
  <c r="V137" i="16"/>
  <c r="D137" i="16"/>
  <c r="W136" i="16"/>
  <c r="V136" i="16"/>
  <c r="D136" i="16"/>
  <c r="W135" i="16"/>
  <c r="V135" i="16"/>
  <c r="D135" i="16"/>
  <c r="W134" i="16"/>
  <c r="V134" i="16"/>
  <c r="D134" i="16"/>
  <c r="D132" i="16"/>
  <c r="D146" i="16"/>
  <c r="D153" i="16"/>
  <c r="D160" i="16"/>
  <c r="B132" i="16"/>
  <c r="R128" i="16"/>
  <c r="W127" i="16"/>
  <c r="V127" i="16"/>
  <c r="D127" i="16"/>
  <c r="W126" i="16"/>
  <c r="V126" i="16"/>
  <c r="D126" i="16"/>
  <c r="W125" i="16"/>
  <c r="V125" i="16"/>
  <c r="D125" i="16"/>
  <c r="W124" i="16"/>
  <c r="V124" i="16"/>
  <c r="D124" i="16"/>
  <c r="B122" i="16"/>
  <c r="R121" i="16"/>
  <c r="W120" i="16"/>
  <c r="V120" i="16"/>
  <c r="D120" i="16"/>
  <c r="W119" i="16"/>
  <c r="V119" i="16"/>
  <c r="D119" i="16"/>
  <c r="W118" i="16"/>
  <c r="V118" i="16"/>
  <c r="D118" i="16"/>
  <c r="W117" i="16"/>
  <c r="W115" i="16"/>
  <c r="V117" i="16"/>
  <c r="D117" i="16"/>
  <c r="B115" i="16"/>
  <c r="R114" i="16"/>
  <c r="W113" i="16"/>
  <c r="V113" i="16"/>
  <c r="D113" i="16"/>
  <c r="W112" i="16"/>
  <c r="V112" i="16"/>
  <c r="D112" i="16"/>
  <c r="W111" i="16"/>
  <c r="V111" i="16"/>
  <c r="D111" i="16"/>
  <c r="W110" i="16"/>
  <c r="V110" i="16"/>
  <c r="D110" i="16"/>
  <c r="B108" i="16"/>
  <c r="R107" i="16"/>
  <c r="W106" i="16"/>
  <c r="V106" i="16"/>
  <c r="D106" i="16"/>
  <c r="W105" i="16"/>
  <c r="V105" i="16"/>
  <c r="D105" i="16"/>
  <c r="W104" i="16"/>
  <c r="V104" i="16"/>
  <c r="D104" i="16"/>
  <c r="W103" i="16"/>
  <c r="W101" i="16"/>
  <c r="V103" i="16"/>
  <c r="D103" i="16"/>
  <c r="C101" i="16"/>
  <c r="C94" i="16"/>
  <c r="C108" i="16"/>
  <c r="C115" i="16"/>
  <c r="C122" i="16"/>
  <c r="B101" i="16"/>
  <c r="R100" i="16"/>
  <c r="W99" i="16"/>
  <c r="V99" i="16"/>
  <c r="D99" i="16"/>
  <c r="W98" i="16"/>
  <c r="V98" i="16"/>
  <c r="D98" i="16"/>
  <c r="W97" i="16"/>
  <c r="V97" i="16"/>
  <c r="D97" i="16"/>
  <c r="W96" i="16"/>
  <c r="W94" i="16"/>
  <c r="V96" i="16"/>
  <c r="D96" i="16"/>
  <c r="D94" i="16"/>
  <c r="D108" i="16"/>
  <c r="D115" i="16"/>
  <c r="D122" i="16"/>
  <c r="B94" i="16"/>
  <c r="R90" i="16"/>
  <c r="W89" i="16"/>
  <c r="V89" i="16"/>
  <c r="D89" i="16"/>
  <c r="W88" i="16"/>
  <c r="V88" i="16"/>
  <c r="D88" i="16"/>
  <c r="W87" i="16"/>
  <c r="V87" i="16"/>
  <c r="D87" i="16"/>
  <c r="W86" i="16"/>
  <c r="V86" i="16"/>
  <c r="D86" i="16"/>
  <c r="B84" i="16"/>
  <c r="R83" i="16"/>
  <c r="W82" i="16"/>
  <c r="V82" i="16"/>
  <c r="D82" i="16"/>
  <c r="W81" i="16"/>
  <c r="V81" i="16"/>
  <c r="D81" i="16"/>
  <c r="W80" i="16"/>
  <c r="V80" i="16"/>
  <c r="D80" i="16"/>
  <c r="W79" i="16"/>
  <c r="W77" i="16"/>
  <c r="V79" i="16"/>
  <c r="D79" i="16"/>
  <c r="B77" i="16"/>
  <c r="R76" i="16"/>
  <c r="W75" i="16"/>
  <c r="V75" i="16"/>
  <c r="D75" i="16"/>
  <c r="W74" i="16"/>
  <c r="V74" i="16"/>
  <c r="D74" i="16"/>
  <c r="W73" i="16"/>
  <c r="V73" i="16"/>
  <c r="D73" i="16"/>
  <c r="W72" i="16"/>
  <c r="V72" i="16"/>
  <c r="D72" i="16"/>
  <c r="W70" i="16"/>
  <c r="B70" i="16"/>
  <c r="R69" i="16"/>
  <c r="W68" i="16"/>
  <c r="V68" i="16"/>
  <c r="D68" i="16"/>
  <c r="W67" i="16"/>
  <c r="V67" i="16"/>
  <c r="D67" i="16"/>
  <c r="W66" i="16"/>
  <c r="V66" i="16"/>
  <c r="D66" i="16"/>
  <c r="W65" i="16"/>
  <c r="V65" i="16"/>
  <c r="D65" i="16"/>
  <c r="C63" i="16"/>
  <c r="C56" i="16"/>
  <c r="C70" i="16"/>
  <c r="C77" i="16"/>
  <c r="C84" i="16"/>
  <c r="B63" i="16"/>
  <c r="R62" i="16"/>
  <c r="W61" i="16"/>
  <c r="V61" i="16"/>
  <c r="D61" i="16"/>
  <c r="W60" i="16"/>
  <c r="V60" i="16"/>
  <c r="D60" i="16"/>
  <c r="W59" i="16"/>
  <c r="V59" i="16"/>
  <c r="D59" i="16"/>
  <c r="W58" i="16"/>
  <c r="V58" i="16"/>
  <c r="D58" i="16"/>
  <c r="D56" i="16"/>
  <c r="D70" i="16"/>
  <c r="D77" i="16"/>
  <c r="D84" i="16"/>
  <c r="B56" i="16"/>
  <c r="R52" i="16"/>
  <c r="W51" i="16"/>
  <c r="V51" i="16"/>
  <c r="D51" i="16"/>
  <c r="W50" i="16"/>
  <c r="V50" i="16"/>
  <c r="D50" i="16"/>
  <c r="W49" i="16"/>
  <c r="V49" i="16"/>
  <c r="D49" i="16"/>
  <c r="W48" i="16"/>
  <c r="V48" i="16"/>
  <c r="D48" i="16"/>
  <c r="B46" i="16"/>
  <c r="R45" i="16"/>
  <c r="W44" i="16"/>
  <c r="V44" i="16"/>
  <c r="D44" i="16"/>
  <c r="V43" i="16"/>
  <c r="W43" i="16"/>
  <c r="D43" i="16"/>
  <c r="V42" i="16"/>
  <c r="W42" i="16"/>
  <c r="D42" i="16"/>
  <c r="V41" i="16"/>
  <c r="W41" i="16"/>
  <c r="W39" i="16"/>
  <c r="D41" i="16"/>
  <c r="B39" i="16"/>
  <c r="R38" i="16"/>
  <c r="W37" i="16"/>
  <c r="V37" i="16"/>
  <c r="D37" i="16"/>
  <c r="V36" i="16"/>
  <c r="W36" i="16"/>
  <c r="D36" i="16"/>
  <c r="V35" i="16"/>
  <c r="W35" i="16"/>
  <c r="D35" i="16"/>
  <c r="V34" i="16"/>
  <c r="W34" i="16"/>
  <c r="D34" i="16"/>
  <c r="B32" i="16"/>
  <c r="R31" i="16"/>
  <c r="V30" i="16"/>
  <c r="W30" i="16"/>
  <c r="D30" i="16"/>
  <c r="V29" i="16"/>
  <c r="W29" i="16"/>
  <c r="D29" i="16"/>
  <c r="V28" i="16"/>
  <c r="W28" i="16"/>
  <c r="D28" i="16"/>
  <c r="V27" i="16"/>
  <c r="W27" i="16"/>
  <c r="W25" i="16"/>
  <c r="D27" i="16"/>
  <c r="C25" i="16"/>
  <c r="C18" i="16"/>
  <c r="C32" i="16"/>
  <c r="C39" i="16"/>
  <c r="C46" i="16"/>
  <c r="B25" i="16"/>
  <c r="R24" i="16"/>
  <c r="W23" i="16"/>
  <c r="V23" i="16"/>
  <c r="D23" i="16"/>
  <c r="V22" i="16"/>
  <c r="W22" i="16"/>
  <c r="D22" i="16"/>
  <c r="V21" i="16"/>
  <c r="W21" i="16"/>
  <c r="D21" i="16"/>
  <c r="V20" i="16"/>
  <c r="W20" i="16"/>
  <c r="W18" i="16"/>
  <c r="D20" i="16"/>
  <c r="D18" i="16"/>
  <c r="D32" i="16"/>
  <c r="D39" i="16"/>
  <c r="D46" i="16"/>
  <c r="B18" i="16"/>
  <c r="R166" i="20"/>
  <c r="W165" i="20"/>
  <c r="V165" i="20"/>
  <c r="D165" i="20"/>
  <c r="W164" i="20"/>
  <c r="V164" i="20"/>
  <c r="D164" i="20"/>
  <c r="W163" i="20"/>
  <c r="V163" i="20"/>
  <c r="D163" i="20"/>
  <c r="W162" i="20"/>
  <c r="V162" i="20"/>
  <c r="D162" i="20"/>
  <c r="B160" i="20"/>
  <c r="R159" i="20"/>
  <c r="W158" i="20"/>
  <c r="V158" i="20"/>
  <c r="D158" i="20"/>
  <c r="W157" i="20"/>
  <c r="V157" i="20"/>
  <c r="D157" i="20"/>
  <c r="W156" i="20"/>
  <c r="V156" i="20"/>
  <c r="D156" i="20"/>
  <c r="W155" i="20"/>
  <c r="V155" i="20"/>
  <c r="D155" i="20"/>
  <c r="B153" i="20"/>
  <c r="R152" i="20"/>
  <c r="W151" i="20"/>
  <c r="V151" i="20"/>
  <c r="D151" i="20"/>
  <c r="W150" i="20"/>
  <c r="V150" i="20"/>
  <c r="D150" i="20"/>
  <c r="W149" i="20"/>
  <c r="V149" i="20"/>
  <c r="D149" i="20"/>
  <c r="W148" i="20"/>
  <c r="V148" i="20"/>
  <c r="D148" i="20"/>
  <c r="B146" i="20"/>
  <c r="R145" i="20"/>
  <c r="W144" i="20"/>
  <c r="V144" i="20"/>
  <c r="D144" i="20"/>
  <c r="W143" i="20"/>
  <c r="V143" i="20"/>
  <c r="D143" i="20"/>
  <c r="W142" i="20"/>
  <c r="V142" i="20"/>
  <c r="D142" i="20"/>
  <c r="W141" i="20"/>
  <c r="V141" i="20"/>
  <c r="D141" i="20"/>
  <c r="C139" i="20"/>
  <c r="C132" i="20"/>
  <c r="C146" i="20"/>
  <c r="C153" i="20"/>
  <c r="C160" i="20"/>
  <c r="B139" i="20"/>
  <c r="R138" i="20"/>
  <c r="W137" i="20"/>
  <c r="V137" i="20"/>
  <c r="D137" i="20"/>
  <c r="W136" i="20"/>
  <c r="V136" i="20"/>
  <c r="D136" i="20"/>
  <c r="W135" i="20"/>
  <c r="V135" i="20"/>
  <c r="D135" i="20"/>
  <c r="W134" i="20"/>
  <c r="V134" i="20"/>
  <c r="D134" i="20"/>
  <c r="D132" i="20"/>
  <c r="D146" i="20"/>
  <c r="D153" i="20"/>
  <c r="D160" i="20"/>
  <c r="B132" i="20"/>
  <c r="R128" i="20"/>
  <c r="W127" i="20"/>
  <c r="V127" i="20"/>
  <c r="D127" i="20"/>
  <c r="W126" i="20"/>
  <c r="V126" i="20"/>
  <c r="D126" i="20"/>
  <c r="W125" i="20"/>
  <c r="V125" i="20"/>
  <c r="D125" i="20"/>
  <c r="W124" i="20"/>
  <c r="V124" i="20"/>
  <c r="D124" i="20"/>
  <c r="B122" i="20"/>
  <c r="R121" i="20"/>
  <c r="W120" i="20"/>
  <c r="V120" i="20"/>
  <c r="D120" i="20"/>
  <c r="W119" i="20"/>
  <c r="V119" i="20"/>
  <c r="D119" i="20"/>
  <c r="W118" i="20"/>
  <c r="V118" i="20"/>
  <c r="D118" i="20"/>
  <c r="W117" i="20"/>
  <c r="V117" i="20"/>
  <c r="D117" i="20"/>
  <c r="B115" i="20"/>
  <c r="R114" i="20"/>
  <c r="W113" i="20"/>
  <c r="V113" i="20"/>
  <c r="D113" i="20"/>
  <c r="W112" i="20"/>
  <c r="V112" i="20"/>
  <c r="D112" i="20"/>
  <c r="W111" i="20"/>
  <c r="V111" i="20"/>
  <c r="D111" i="20"/>
  <c r="W110" i="20"/>
  <c r="V110" i="20"/>
  <c r="D110" i="20"/>
  <c r="B108" i="20"/>
  <c r="R107" i="20"/>
  <c r="W106" i="20"/>
  <c r="V106" i="20"/>
  <c r="D106" i="20"/>
  <c r="W105" i="20"/>
  <c r="V105" i="20"/>
  <c r="D105" i="20"/>
  <c r="W104" i="20"/>
  <c r="V104" i="20"/>
  <c r="D104" i="20"/>
  <c r="W103" i="20"/>
  <c r="V103" i="20"/>
  <c r="D103" i="20"/>
  <c r="C101" i="20"/>
  <c r="C94" i="20"/>
  <c r="C108" i="20"/>
  <c r="C115" i="20"/>
  <c r="C122" i="20"/>
  <c r="B101" i="20"/>
  <c r="R100" i="20"/>
  <c r="W99" i="20"/>
  <c r="V99" i="20"/>
  <c r="D99" i="20"/>
  <c r="W98" i="20"/>
  <c r="V98" i="20"/>
  <c r="D98" i="20"/>
  <c r="W97" i="20"/>
  <c r="V97" i="20"/>
  <c r="D97" i="20"/>
  <c r="W96" i="20"/>
  <c r="V96" i="20"/>
  <c r="D96" i="20"/>
  <c r="D94" i="20"/>
  <c r="D108" i="20"/>
  <c r="D115" i="20"/>
  <c r="D122" i="20"/>
  <c r="B94" i="20"/>
  <c r="R90" i="20"/>
  <c r="W89" i="20"/>
  <c r="V89" i="20"/>
  <c r="D89" i="20"/>
  <c r="W88" i="20"/>
  <c r="V88" i="20"/>
  <c r="D88" i="20"/>
  <c r="W87" i="20"/>
  <c r="V87" i="20"/>
  <c r="D87" i="20"/>
  <c r="W86" i="20"/>
  <c r="V86" i="20"/>
  <c r="D86" i="20"/>
  <c r="B84" i="20"/>
  <c r="R83" i="20"/>
  <c r="W82" i="20"/>
  <c r="V82" i="20"/>
  <c r="D82" i="20"/>
  <c r="W81" i="20"/>
  <c r="V81" i="20"/>
  <c r="D81" i="20"/>
  <c r="W80" i="20"/>
  <c r="V80" i="20"/>
  <c r="D80" i="20"/>
  <c r="W79" i="20"/>
  <c r="V79" i="20"/>
  <c r="D79" i="20"/>
  <c r="B77" i="20"/>
  <c r="R76" i="20"/>
  <c r="W75" i="20"/>
  <c r="V75" i="20"/>
  <c r="D75" i="20"/>
  <c r="W74" i="20"/>
  <c r="V74" i="20"/>
  <c r="D74" i="20"/>
  <c r="W73" i="20"/>
  <c r="V73" i="20"/>
  <c r="D73" i="20"/>
  <c r="W72" i="20"/>
  <c r="V72" i="20"/>
  <c r="D72" i="20"/>
  <c r="B70" i="20"/>
  <c r="R69" i="20"/>
  <c r="W68" i="20"/>
  <c r="V68" i="20"/>
  <c r="D68" i="20"/>
  <c r="W67" i="20"/>
  <c r="V67" i="20"/>
  <c r="D67" i="20"/>
  <c r="W66" i="20"/>
  <c r="V66" i="20"/>
  <c r="D66" i="20"/>
  <c r="W65" i="20"/>
  <c r="V65" i="20"/>
  <c r="D65" i="20"/>
  <c r="C63" i="20"/>
  <c r="C56" i="20"/>
  <c r="C70" i="20"/>
  <c r="C77" i="20"/>
  <c r="C84" i="20"/>
  <c r="B63" i="20"/>
  <c r="R62" i="20"/>
  <c r="W61" i="20"/>
  <c r="V61" i="20"/>
  <c r="D61" i="20"/>
  <c r="W60" i="20"/>
  <c r="V60" i="20"/>
  <c r="D60" i="20"/>
  <c r="W59" i="20"/>
  <c r="V59" i="20"/>
  <c r="D59" i="20"/>
  <c r="W58" i="20"/>
  <c r="V58" i="20"/>
  <c r="D58" i="20"/>
  <c r="D56" i="20"/>
  <c r="D70" i="20"/>
  <c r="D77" i="20"/>
  <c r="D84" i="20"/>
  <c r="B56" i="20"/>
  <c r="R52" i="20"/>
  <c r="W51" i="20"/>
  <c r="V51" i="20"/>
  <c r="D51" i="20"/>
  <c r="W50" i="20"/>
  <c r="V50" i="20"/>
  <c r="D50" i="20"/>
  <c r="W49" i="20"/>
  <c r="V49" i="20"/>
  <c r="D49" i="20"/>
  <c r="W48" i="20"/>
  <c r="V48" i="20"/>
  <c r="D48" i="20"/>
  <c r="B46" i="20"/>
  <c r="R45" i="20"/>
  <c r="W44" i="20"/>
  <c r="V44" i="20"/>
  <c r="D44" i="20"/>
  <c r="W43" i="20"/>
  <c r="V43" i="20"/>
  <c r="D43" i="20"/>
  <c r="W42" i="20"/>
  <c r="V42" i="20"/>
  <c r="D42" i="20"/>
  <c r="W41" i="20"/>
  <c r="V41" i="20"/>
  <c r="D41" i="20"/>
  <c r="B39" i="20"/>
  <c r="R38" i="20"/>
  <c r="W37" i="20"/>
  <c r="V37" i="20"/>
  <c r="D37" i="20"/>
  <c r="W36" i="20"/>
  <c r="V36" i="20"/>
  <c r="D36" i="20"/>
  <c r="W35" i="20"/>
  <c r="V35" i="20"/>
  <c r="D35" i="20"/>
  <c r="W34" i="20"/>
  <c r="V34" i="20"/>
  <c r="D34" i="20"/>
  <c r="B32" i="20"/>
  <c r="R31" i="20"/>
  <c r="W30" i="20"/>
  <c r="V30" i="20"/>
  <c r="D30" i="20"/>
  <c r="W29" i="20"/>
  <c r="V29" i="20"/>
  <c r="D29" i="20"/>
  <c r="W28" i="20"/>
  <c r="V28" i="20"/>
  <c r="D28" i="20"/>
  <c r="W27" i="20"/>
  <c r="V27" i="20"/>
  <c r="D27" i="20"/>
  <c r="C25" i="20"/>
  <c r="C18" i="20"/>
  <c r="C32" i="20"/>
  <c r="C39" i="20"/>
  <c r="C46" i="20"/>
  <c r="B25" i="20"/>
  <c r="R24" i="20"/>
  <c r="W23" i="20"/>
  <c r="V23" i="20"/>
  <c r="D23" i="20"/>
  <c r="W22" i="20"/>
  <c r="V22" i="20"/>
  <c r="D22" i="20"/>
  <c r="W21" i="20"/>
  <c r="V21" i="20"/>
  <c r="D21" i="20"/>
  <c r="W20" i="20"/>
  <c r="V20" i="20"/>
  <c r="D20" i="20"/>
  <c r="D18" i="20"/>
  <c r="D32" i="20"/>
  <c r="D39" i="20"/>
  <c r="D46" i="20"/>
  <c r="B18" i="20"/>
  <c r="W32" i="16"/>
  <c r="W46" i="16"/>
  <c r="W56" i="16"/>
  <c r="W63" i="16"/>
  <c r="W84" i="16"/>
  <c r="W108" i="16"/>
  <c r="W122" i="16"/>
  <c r="W132" i="16"/>
  <c r="W139" i="16"/>
  <c r="W70" i="20"/>
  <c r="W146" i="20"/>
  <c r="W63" i="20"/>
  <c r="W101" i="20"/>
  <c r="W139" i="20"/>
  <c r="W18" i="20"/>
  <c r="W32" i="20"/>
  <c r="W56" i="20"/>
  <c r="W160" i="20"/>
  <c r="W94" i="20"/>
  <c r="W108" i="20"/>
  <c r="W132" i="20"/>
  <c r="W46" i="20"/>
  <c r="W39" i="20"/>
  <c r="W122" i="20"/>
  <c r="W77" i="20"/>
  <c r="W115" i="20"/>
  <c r="W84" i="20"/>
  <c r="W153" i="20"/>
  <c r="W25" i="20"/>
  <c r="W6" i="20"/>
  <c r="W5" i="20"/>
  <c r="W4" i="20"/>
  <c r="W3" i="20"/>
  <c r="W6" i="16"/>
  <c r="W5" i="16"/>
  <c r="W4" i="16"/>
  <c r="W3" i="16"/>
</calcChain>
</file>

<file path=xl/sharedStrings.xml><?xml version="1.0" encoding="utf-8"?>
<sst xmlns="http://schemas.openxmlformats.org/spreadsheetml/2006/main" count="552" uniqueCount="28">
  <si>
    <t>OBJECTIVE &amp; KEY RESULTS</t>
  </si>
  <si>
    <t>Progress</t>
  </si>
  <si>
    <t>Q1</t>
  </si>
  <si>
    <t xml:space="preserve">TEAM: </t>
  </si>
  <si>
    <t>OWNER:</t>
  </si>
  <si>
    <t>Initials</t>
  </si>
  <si>
    <t>YEAR:</t>
  </si>
  <si>
    <t>Q2</t>
  </si>
  <si>
    <t>Q3</t>
  </si>
  <si>
    <t>Our Team's Mission</t>
  </si>
  <si>
    <t>Q4</t>
  </si>
  <si>
    <t>Highest level abstraction of overall goals</t>
  </si>
  <si>
    <t>Headline Objective for the Quarter</t>
  </si>
  <si>
    <t xml:space="preserve">Quarter </t>
  </si>
  <si>
    <t>Weighted Score</t>
  </si>
  <si>
    <t>Owner</t>
  </si>
  <si>
    <t>Weighting</t>
  </si>
  <si>
    <t>Numeric goal</t>
  </si>
  <si>
    <t>Numeric Outcome</t>
  </si>
  <si>
    <t>Status Update</t>
  </si>
  <si>
    <t xml:space="preserve"> Score</t>
  </si>
  <si>
    <t>KR1</t>
  </si>
  <si>
    <t>KR2</t>
  </si>
  <si>
    <t>KR3</t>
  </si>
  <si>
    <t>KR4</t>
  </si>
  <si>
    <t xml:space="preserve">Objective: </t>
  </si>
  <si>
    <t>Describe here what you want to achieve with your team this quarter in one sentence. Make sure it's a challenge that makes you feel uncomfortable, but very cool when achieved!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</si>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</sst>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</font>
    <font>
      <b/>
      <sz val="24"/>
      <name val="Trebuchet MS"/>
    </font>
    <font>
      <b/>
      <sz val="8"/>
      <name val="Trebuchet MS"/>
      <family val="2"/>
    </font>
    <font>
      <b/>
      <sz val="14"/>
      <color theme="0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Calibri"/>
      <family val="2"/>
      <scheme val="minor"/>
    </font>
    <font>
      <b/>
      <sz val="24"/>
      <color theme="2" tint="-0.499984740745262"/>
      <name val="Trebuchet MS"/>
      <family val="2"/>
    </font>
    <font>
      <sz val="10"/>
      <color theme="2" tint="-0.499984740745262"/>
      <name val="Arial"/>
      <family val="2"/>
    </font>
    <font>
      <b/>
      <sz val="14"/>
      <color theme="2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9D9EA0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676767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676767"/>
      <name val="Calibri"/>
      <family val="2"/>
      <scheme val="minor"/>
    </font>
    <font>
      <sz val="12"/>
      <color rgb="FF676767"/>
      <name val="Calibri"/>
      <family val="2"/>
      <scheme val="minor"/>
    </font>
    <font>
      <sz val="9"/>
      <color rgb="FF9D9EA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676767"/>
      <name val="Calibri"/>
      <family val="2"/>
      <scheme val="minor"/>
    </font>
    <font>
      <b/>
      <sz val="10"/>
      <color rgb="FF676767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8"/>
      <color rgb="FF9D9EA0"/>
      <name val="Calibri"/>
      <family val="2"/>
      <scheme val="minor"/>
    </font>
    <font>
      <sz val="11"/>
      <name val="Calibri"/>
      <family val="2"/>
      <scheme val="minor"/>
    </font>
    <font>
      <sz val="9"/>
      <color rgb="FF676767"/>
      <name val="Calibri"/>
      <family val="2"/>
      <scheme val="minor"/>
    </font>
    <font>
      <sz val="22"/>
      <color theme="4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FF3751"/>
      <name val="Calibri"/>
      <family val="2"/>
      <scheme val="minor"/>
    </font>
    <font>
      <u/>
      <sz val="10"/>
      <color theme="0" tint="-0.499984740745262"/>
      <name val="Calibri"/>
      <family val="2"/>
      <scheme val="minor"/>
    </font>
    <font>
      <sz val="9"/>
      <color theme="0" tint="-0.499984740745262"/>
      <name val="Arial"/>
      <family val="2"/>
    </font>
    <font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99FF"/>
        <bgColor rgb="FFFFFFFF"/>
      </patternFill>
    </fill>
    <fill>
      <patternFill patternType="solid">
        <fgColor rgb="FFDAE8FE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rgb="FFF3F3F3"/>
      </patternFill>
    </fill>
  </fills>
  <borders count="20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 style="thin">
        <color rgb="FF0099FF"/>
      </bottom>
      <diagonal/>
    </border>
    <border>
      <left style="thin">
        <color rgb="FF00B0F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double">
        <color theme="0"/>
      </bottom>
      <diagonal/>
    </border>
    <border>
      <left style="thin">
        <color rgb="FF0099FF"/>
      </left>
      <right/>
      <top style="thin">
        <color rgb="FF0099FF"/>
      </top>
      <bottom style="thin">
        <color rgb="FF0099FF"/>
      </bottom>
      <diagonal/>
    </border>
    <border>
      <left/>
      <right/>
      <top style="thin">
        <color rgb="FF0099FF"/>
      </top>
      <bottom style="thin">
        <color rgb="FF0099FF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114">
    <xf numFmtId="0" fontId="0" fillId="0" borderId="0" xfId="0"/>
    <xf numFmtId="0" fontId="3" fillId="0" borderId="0" xfId="3" applyFont="1" applyAlignment="1"/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6" fillId="6" borderId="11" xfId="3" applyFont="1" applyFill="1" applyBorder="1" applyAlignment="1">
      <alignment vertical="center"/>
    </xf>
    <xf numFmtId="0" fontId="6" fillId="6" borderId="12" xfId="3" applyFont="1" applyFill="1" applyBorder="1" applyAlignment="1">
      <alignment vertical="center" wrapText="1"/>
    </xf>
    <xf numFmtId="0" fontId="6" fillId="6" borderId="13" xfId="3" applyFont="1" applyFill="1" applyBorder="1" applyAlignment="1">
      <alignment vertical="center" wrapText="1"/>
    </xf>
    <xf numFmtId="0" fontId="4" fillId="0" borderId="0" xfId="3" applyFont="1" applyAlignment="1">
      <alignment horizontal="center"/>
    </xf>
    <xf numFmtId="0" fontId="5" fillId="0" borderId="0" xfId="3" applyFont="1" applyAlignment="1">
      <alignment horizontal="center" vertical="center"/>
    </xf>
    <xf numFmtId="0" fontId="7" fillId="0" borderId="0" xfId="3" applyFont="1" applyAlignment="1">
      <alignment horizontal="center"/>
    </xf>
    <xf numFmtId="0" fontId="8" fillId="6" borderId="12" xfId="3" applyFont="1" applyFill="1" applyBorder="1" applyAlignment="1">
      <alignment horizontal="center" vertical="center" wrapText="1"/>
    </xf>
    <xf numFmtId="0" fontId="9" fillId="0" borderId="0" xfId="3" applyFont="1" applyAlignment="1">
      <alignment horizontal="center" vertical="center"/>
    </xf>
    <xf numFmtId="0" fontId="10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11" fillId="6" borderId="12" xfId="3" applyFont="1" applyFill="1" applyBorder="1" applyAlignment="1">
      <alignment horizontal="center" vertical="center" wrapText="1"/>
    </xf>
    <xf numFmtId="0" fontId="12" fillId="0" borderId="0" xfId="3" applyFont="1" applyAlignment="1"/>
    <xf numFmtId="0" fontId="13" fillId="3" borderId="0" xfId="3" applyFont="1" applyFill="1" applyBorder="1" applyAlignment="1">
      <alignment horizontal="left" vertical="center" wrapText="1"/>
    </xf>
    <xf numFmtId="0" fontId="13" fillId="3" borderId="0" xfId="3" applyFont="1" applyFill="1" applyBorder="1" applyAlignment="1">
      <alignment horizontal="right" vertical="center" wrapText="1"/>
    </xf>
    <xf numFmtId="0" fontId="14" fillId="3" borderId="1" xfId="3" applyFont="1" applyFill="1" applyBorder="1" applyAlignment="1">
      <alignment horizontal="center" vertical="center"/>
    </xf>
    <xf numFmtId="0" fontId="15" fillId="0" borderId="0" xfId="3" applyFont="1" applyAlignment="1">
      <alignment vertical="center"/>
    </xf>
    <xf numFmtId="0" fontId="15" fillId="0" borderId="0" xfId="3" applyFont="1" applyAlignment="1"/>
    <xf numFmtId="0" fontId="13" fillId="3" borderId="0" xfId="3" applyFont="1" applyFill="1" applyBorder="1" applyAlignment="1">
      <alignment horizontal="right" wrapText="1"/>
    </xf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9" fillId="0" borderId="0" xfId="3" applyFont="1" applyAlignment="1"/>
    <xf numFmtId="0" fontId="20" fillId="3" borderId="0" xfId="3" applyFont="1" applyFill="1" applyAlignment="1"/>
    <xf numFmtId="0" fontId="21" fillId="0" borderId="0" xfId="3" applyFont="1" applyAlignment="1">
      <alignment horizontal="center"/>
    </xf>
    <xf numFmtId="0" fontId="22" fillId="3" borderId="0" xfId="3" applyFont="1" applyFill="1" applyAlignment="1">
      <alignment horizontal="center"/>
    </xf>
    <xf numFmtId="0" fontId="16" fillId="3" borderId="0" xfId="3" applyFont="1" applyFill="1" applyAlignment="1">
      <alignment horizontal="center"/>
    </xf>
    <xf numFmtId="0" fontId="23" fillId="0" borderId="0" xfId="3" applyFont="1" applyAlignment="1">
      <alignment horizontal="center"/>
    </xf>
    <xf numFmtId="0" fontId="13" fillId="3" borderId="0" xfId="3" applyFont="1" applyFill="1" applyBorder="1" applyAlignment="1">
      <alignment horizontal="left"/>
    </xf>
    <xf numFmtId="0" fontId="24" fillId="3" borderId="0" xfId="3" applyFont="1" applyFill="1" applyAlignment="1"/>
    <xf numFmtId="0" fontId="13" fillId="3" borderId="0" xfId="3" applyFont="1" applyFill="1" applyBorder="1" applyAlignment="1">
      <alignment horizontal="left" vertical="center"/>
    </xf>
    <xf numFmtId="0" fontId="12" fillId="0" borderId="0" xfId="3" applyFont="1" applyAlignment="1">
      <alignment horizontal="center"/>
    </xf>
    <xf numFmtId="0" fontId="19" fillId="0" borderId="0" xfId="3" applyFont="1" applyBorder="1"/>
    <xf numFmtId="0" fontId="16" fillId="0" borderId="0" xfId="3" applyFont="1" applyBorder="1" applyAlignment="1">
      <alignment horizontal="center"/>
    </xf>
    <xf numFmtId="0" fontId="17" fillId="0" borderId="0" xfId="3" applyFont="1" applyBorder="1" applyAlignment="1">
      <alignment horizontal="center"/>
    </xf>
    <xf numFmtId="0" fontId="31" fillId="0" borderId="0" xfId="3" applyFont="1" applyFill="1" applyBorder="1" applyAlignment="1">
      <alignment horizontal="center" vertical="center"/>
    </xf>
    <xf numFmtId="0" fontId="32" fillId="0" borderId="0" xfId="3" applyFont="1" applyFill="1" applyBorder="1" applyAlignment="1">
      <alignment horizontal="center" vertical="center"/>
    </xf>
    <xf numFmtId="0" fontId="32" fillId="3" borderId="0" xfId="3" applyFont="1" applyFill="1" applyBorder="1" applyAlignment="1">
      <alignment horizontal="right" vertical="center" wrapText="1"/>
    </xf>
    <xf numFmtId="0" fontId="32" fillId="3" borderId="0" xfId="3" applyFont="1" applyFill="1" applyBorder="1" applyAlignment="1">
      <alignment horizontal="center" vertical="center" wrapText="1"/>
    </xf>
    <xf numFmtId="0" fontId="35" fillId="3" borderId="0" xfId="3" applyFont="1" applyFill="1" applyAlignment="1"/>
    <xf numFmtId="0" fontId="36" fillId="0" borderId="0" xfId="3" applyFont="1" applyAlignment="1">
      <alignment horizontal="center" vertical="center"/>
    </xf>
    <xf numFmtId="1" fontId="28" fillId="0" borderId="0" xfId="3" applyNumberFormat="1" applyFont="1" applyFill="1" applyBorder="1" applyAlignment="1">
      <alignment horizontal="right" vertical="center"/>
    </xf>
    <xf numFmtId="0" fontId="31" fillId="5" borderId="16" xfId="3" applyFont="1" applyFill="1" applyBorder="1" applyAlignment="1">
      <alignment horizontal="center" vertical="center" wrapText="1"/>
    </xf>
    <xf numFmtId="9" fontId="16" fillId="5" borderId="16" xfId="2" applyFont="1" applyFill="1" applyBorder="1" applyAlignment="1">
      <alignment horizontal="center" vertical="center"/>
    </xf>
    <xf numFmtId="1" fontId="16" fillId="5" borderId="16" xfId="2" applyNumberFormat="1" applyFont="1" applyFill="1" applyBorder="1" applyAlignment="1">
      <alignment horizontal="center" vertical="center"/>
    </xf>
    <xf numFmtId="0" fontId="16" fillId="5" borderId="16" xfId="3" applyFont="1" applyFill="1" applyBorder="1" applyAlignment="1">
      <alignment horizontal="center" vertical="center"/>
    </xf>
    <xf numFmtId="0" fontId="16" fillId="7" borderId="16" xfId="3" applyFont="1" applyFill="1" applyBorder="1" applyAlignment="1">
      <alignment horizontal="center" vertical="center"/>
    </xf>
    <xf numFmtId="1" fontId="28" fillId="5" borderId="16" xfId="2" applyNumberFormat="1" applyFont="1" applyFill="1" applyBorder="1" applyAlignment="1">
      <alignment horizontal="center" vertical="center"/>
    </xf>
    <xf numFmtId="1" fontId="38" fillId="5" borderId="16" xfId="2" applyNumberFormat="1" applyFont="1" applyFill="1" applyBorder="1" applyAlignment="1">
      <alignment horizontal="center" vertical="center"/>
    </xf>
    <xf numFmtId="2" fontId="16" fillId="5" borderId="16" xfId="2" applyNumberFormat="1" applyFont="1" applyFill="1" applyBorder="1" applyAlignment="1">
      <alignment horizontal="center" vertical="center"/>
    </xf>
    <xf numFmtId="0" fontId="12" fillId="0" borderId="0" xfId="3" applyFont="1" applyAlignment="1">
      <alignment vertical="center"/>
    </xf>
    <xf numFmtId="0" fontId="18" fillId="0" borderId="0" xfId="3" applyFont="1" applyFill="1" applyAlignment="1">
      <alignment horizontal="right" vertical="center"/>
    </xf>
    <xf numFmtId="9" fontId="29" fillId="2" borderId="14" xfId="3" applyNumberFormat="1" applyFont="1" applyFill="1" applyBorder="1" applyAlignment="1">
      <alignment horizontal="center" vertical="center"/>
    </xf>
    <xf numFmtId="0" fontId="30" fillId="0" borderId="0" xfId="3" applyFont="1" applyAlignment="1">
      <alignment vertical="center"/>
    </xf>
    <xf numFmtId="0" fontId="23" fillId="0" borderId="0" xfId="3" applyFont="1" applyAlignment="1">
      <alignment vertical="center"/>
    </xf>
    <xf numFmtId="0" fontId="33" fillId="0" borderId="0" xfId="3" applyFont="1" applyAlignment="1">
      <alignment vertical="center"/>
    </xf>
    <xf numFmtId="9" fontId="34" fillId="0" borderId="0" xfId="3" applyNumberFormat="1" applyFont="1" applyFill="1" applyBorder="1" applyAlignment="1">
      <alignment horizontal="center" vertical="center"/>
    </xf>
    <xf numFmtId="164" fontId="34" fillId="0" borderId="0" xfId="3" applyNumberFormat="1" applyFont="1" applyFill="1" applyAlignment="1">
      <alignment horizontal="center" vertical="center"/>
    </xf>
    <xf numFmtId="164" fontId="24" fillId="0" borderId="0" xfId="3" applyNumberFormat="1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vertical="center"/>
    </xf>
    <xf numFmtId="0" fontId="19" fillId="0" borderId="0" xfId="3" applyFont="1" applyFill="1" applyBorder="1" applyAlignment="1">
      <alignment vertical="center"/>
    </xf>
    <xf numFmtId="0" fontId="16" fillId="0" borderId="0" xfId="3" applyFont="1" applyFill="1" applyBorder="1" applyAlignment="1">
      <alignment horizontal="center" vertical="center"/>
    </xf>
    <xf numFmtId="9" fontId="31" fillId="0" borderId="0" xfId="2" applyFont="1" applyFill="1" applyBorder="1" applyAlignment="1">
      <alignment horizontal="center" vertical="center"/>
    </xf>
    <xf numFmtId="9" fontId="16" fillId="0" borderId="0" xfId="3" applyNumberFormat="1" applyFont="1" applyFill="1" applyBorder="1" applyAlignment="1">
      <alignment horizontal="center" vertical="center"/>
    </xf>
    <xf numFmtId="9" fontId="28" fillId="0" borderId="0" xfId="3" applyNumberFormat="1" applyFont="1" applyFill="1" applyBorder="1" applyAlignment="1">
      <alignment horizontal="center" vertical="center"/>
    </xf>
    <xf numFmtId="9" fontId="24" fillId="0" borderId="0" xfId="3" applyNumberFormat="1" applyFont="1" applyFill="1" applyBorder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15" fillId="0" borderId="0" xfId="2" applyNumberFormat="1" applyFont="1" applyAlignment="1">
      <alignment vertical="center"/>
    </xf>
    <xf numFmtId="0" fontId="38" fillId="5" borderId="16" xfId="3" applyFont="1" applyFill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9" fillId="0" borderId="0" xfId="3" applyFont="1" applyBorder="1" applyAlignment="1">
      <alignment vertical="center"/>
    </xf>
    <xf numFmtId="0" fontId="16" fillId="0" borderId="0" xfId="3" applyFont="1" applyBorder="1" applyAlignment="1">
      <alignment horizontal="center" vertical="center"/>
    </xf>
    <xf numFmtId="0" fontId="17" fillId="0" borderId="0" xfId="3" applyFont="1" applyBorder="1" applyAlignment="1">
      <alignment horizontal="center" vertical="center"/>
    </xf>
    <xf numFmtId="0" fontId="20" fillId="3" borderId="0" xfId="3" applyFont="1" applyFill="1" applyAlignment="1">
      <alignment vertical="center"/>
    </xf>
    <xf numFmtId="0" fontId="22" fillId="3" borderId="0" xfId="3" applyFont="1" applyFill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6" fillId="3" borderId="0" xfId="3" applyFont="1" applyFill="1" applyBorder="1" applyAlignment="1">
      <alignment horizontal="center" vertical="center" wrapText="1"/>
    </xf>
    <xf numFmtId="0" fontId="27" fillId="4" borderId="18" xfId="3" applyFont="1" applyFill="1" applyBorder="1" applyAlignment="1">
      <alignment horizontal="right" vertical="center" wrapText="1"/>
    </xf>
    <xf numFmtId="0" fontId="27" fillId="4" borderId="19" xfId="3" applyFont="1" applyFill="1" applyBorder="1" applyAlignment="1">
      <alignment horizontal="center" vertical="center" wrapText="1"/>
    </xf>
    <xf numFmtId="9" fontId="27" fillId="0" borderId="0" xfId="2" applyFont="1" applyFill="1" applyBorder="1" applyAlignment="1">
      <alignment horizontal="center" vertical="center"/>
    </xf>
    <xf numFmtId="0" fontId="40" fillId="0" borderId="0" xfId="3" applyFont="1" applyFill="1" applyAlignment="1">
      <alignment horizontal="right" vertical="top"/>
    </xf>
    <xf numFmtId="9" fontId="40" fillId="0" borderId="0" xfId="2" applyFont="1" applyFill="1" applyAlignment="1">
      <alignment horizontal="center" vertical="top"/>
    </xf>
    <xf numFmtId="0" fontId="5" fillId="0" borderId="0" xfId="3" applyFont="1" applyAlignment="1">
      <alignment horizontal="center" vertical="center" wrapText="1"/>
    </xf>
    <xf numFmtId="0" fontId="23" fillId="0" borderId="0" xfId="3" applyFont="1" applyAlignment="1">
      <alignment horizontal="center" wrapText="1"/>
    </xf>
    <xf numFmtId="0" fontId="7" fillId="0" borderId="0" xfId="3" applyFont="1" applyAlignment="1">
      <alignment horizontal="center" wrapText="1"/>
    </xf>
    <xf numFmtId="0" fontId="17" fillId="0" borderId="0" xfId="3" applyFont="1" applyAlignment="1">
      <alignment horizontal="center" wrapText="1"/>
    </xf>
    <xf numFmtId="0" fontId="17" fillId="0" borderId="0" xfId="3" applyFont="1" applyBorder="1" applyAlignment="1">
      <alignment horizontal="center" wrapText="1"/>
    </xf>
    <xf numFmtId="0" fontId="17" fillId="0" borderId="0" xfId="3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 wrapText="1"/>
    </xf>
    <xf numFmtId="0" fontId="31" fillId="0" borderId="0" xfId="3" applyFont="1" applyFill="1" applyBorder="1" applyAlignment="1">
      <alignment horizontal="center" vertical="center" wrapText="1"/>
    </xf>
    <xf numFmtId="1" fontId="28" fillId="5" borderId="16" xfId="2" applyNumberFormat="1" applyFont="1" applyFill="1" applyBorder="1" applyAlignment="1">
      <alignment horizontal="center" vertical="center" wrapText="1"/>
    </xf>
    <xf numFmtId="9" fontId="28" fillId="0" borderId="0" xfId="3" applyNumberFormat="1" applyFont="1" applyFill="1" applyBorder="1" applyAlignment="1">
      <alignment horizontal="center" vertical="center" wrapText="1"/>
    </xf>
    <xf numFmtId="1" fontId="41" fillId="5" borderId="16" xfId="2" applyNumberFormat="1" applyFont="1" applyFill="1" applyBorder="1" applyAlignment="1">
      <alignment horizontal="center" vertical="center" wrapText="1"/>
    </xf>
    <xf numFmtId="0" fontId="37" fillId="8" borderId="15" xfId="3" applyFont="1" applyFill="1" applyBorder="1" applyAlignment="1">
      <alignment horizontal="left" vertical="center"/>
    </xf>
    <xf numFmtId="0" fontId="37" fillId="8" borderId="0" xfId="3" applyFont="1" applyFill="1" applyBorder="1" applyAlignment="1">
      <alignment horizontal="left" vertical="center"/>
    </xf>
    <xf numFmtId="0" fontId="24" fillId="5" borderId="16" xfId="3" applyFont="1" applyFill="1" applyBorder="1" applyAlignment="1">
      <alignment horizontal="left" vertical="center"/>
    </xf>
    <xf numFmtId="0" fontId="19" fillId="5" borderId="16" xfId="3" applyFont="1" applyFill="1" applyBorder="1" applyAlignment="1">
      <alignment horizontal="left" vertical="center"/>
    </xf>
    <xf numFmtId="0" fontId="24" fillId="5" borderId="16" xfId="3" applyFont="1" applyFill="1" applyBorder="1" applyAlignment="1">
      <alignment horizontal="left" vertical="center" wrapText="1"/>
    </xf>
    <xf numFmtId="0" fontId="18" fillId="0" borderId="17" xfId="3" applyFont="1" applyBorder="1" applyAlignment="1">
      <alignment horizontal="left" indent="8"/>
    </xf>
    <xf numFmtId="0" fontId="14" fillId="3" borderId="2" xfId="3" applyFont="1" applyFill="1" applyBorder="1" applyAlignment="1">
      <alignment horizontal="center" vertical="center"/>
    </xf>
    <xf numFmtId="0" fontId="14" fillId="3" borderId="3" xfId="3" applyFont="1" applyFill="1" applyBorder="1" applyAlignment="1">
      <alignment horizontal="center" vertical="center"/>
    </xf>
    <xf numFmtId="0" fontId="14" fillId="3" borderId="4" xfId="3" applyFont="1" applyFill="1" applyBorder="1" applyAlignment="1">
      <alignment horizontal="center" vertical="center"/>
    </xf>
    <xf numFmtId="0" fontId="25" fillId="3" borderId="5" xfId="3" applyFont="1" applyFill="1" applyBorder="1" applyAlignment="1">
      <alignment vertical="top" wrapText="1"/>
    </xf>
    <xf numFmtId="0" fontId="19" fillId="0" borderId="6" xfId="3" applyFont="1" applyBorder="1" applyAlignment="1"/>
    <xf numFmtId="0" fontId="19" fillId="0" borderId="7" xfId="3" applyFont="1" applyBorder="1" applyAlignment="1"/>
    <xf numFmtId="0" fontId="19" fillId="0" borderId="8" xfId="3" applyFont="1" applyBorder="1" applyAlignment="1"/>
    <xf numFmtId="0" fontId="19" fillId="0" borderId="9" xfId="3" applyFont="1" applyBorder="1" applyAlignment="1"/>
    <xf numFmtId="0" fontId="19" fillId="0" borderId="10" xfId="3" applyFont="1" applyBorder="1" applyAlignment="1"/>
    <xf numFmtId="0" fontId="24" fillId="5" borderId="16" xfId="3" applyFont="1" applyFill="1" applyBorder="1" applyAlignment="1">
      <alignment vertical="center"/>
    </xf>
    <xf numFmtId="0" fontId="19" fillId="5" borderId="16" xfId="3" applyFont="1" applyFill="1" applyBorder="1" applyAlignment="1">
      <alignment vertical="center"/>
    </xf>
    <xf numFmtId="0" fontId="39" fillId="0" borderId="17" xfId="3" applyFont="1" applyBorder="1" applyAlignment="1">
      <alignment horizontal="left" indent="8"/>
    </xf>
  </cellXfs>
  <cellStyles count="4">
    <cellStyle name="Normal" xfId="0" builtinId="0"/>
    <cellStyle name="Normal 2" xfId="1"/>
    <cellStyle name="Normal 3" xfId="3"/>
    <cellStyle name="Percent" xfId="2" builtinId="5"/>
  </cellStyles>
  <dxfs count="25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00FF00"/>
          <bgColor rgb="FF66FF33"/>
        </patternFill>
      </fill>
    </dxf>
    <dxf>
      <fill>
        <patternFill patternType="solid">
          <fgColor rgb="FFFFFF00"/>
          <bgColor rgb="FFFDF269"/>
        </patternFill>
      </fill>
    </dxf>
    <dxf>
      <fill>
        <patternFill patternType="solid">
          <fgColor rgb="FFFFBB15"/>
          <bgColor rgb="FFFFBB15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Medium4"/>
  <colors>
    <mruColors>
      <color rgb="FF0099FF"/>
      <color rgb="FFFF3751"/>
      <color rgb="FF00BE56"/>
      <color rgb="FFDAE8FE"/>
      <color rgb="FFFDF269"/>
      <color rgb="FF66FF33"/>
      <color rgb="FFEAEEF3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666749</xdr:colOff>
      <xdr:row>4</xdr:row>
      <xdr:rowOff>57847</xdr:rowOff>
    </xdr:from>
    <xdr:to>
      <xdr:col>16</xdr:col>
      <xdr:colOff>468686</xdr:colOff>
      <xdr:row>28</xdr:row>
      <xdr:rowOff>162818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9" y="857947"/>
          <a:ext cx="10774737" cy="4905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11</xdr:col>
      <xdr:colOff>305800</xdr:colOff>
      <xdr:row>59</xdr:row>
      <xdr:rowOff>38915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000750"/>
          <a:ext cx="7163800" cy="583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"/>
  <sheetViews>
    <sheetView showGridLines="0" tabSelected="1" workbookViewId="0">
      <selection activeCell="M42" sqref="M42"/>
    </sheetView>
  </sheetViews>
  <sheetFormatPr defaultRowHeight="15.7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 summaryRight="0"/>
  </sheetPr>
  <dimension ref="A1:AH166"/>
  <sheetViews>
    <sheetView showGridLines="0" zoomScale="85" zoomScaleNormal="85" workbookViewId="0">
      <selection activeCell="Y31" sqref="Y31"/>
    </sheetView>
  </sheetViews>
  <sheetFormatPr defaultColWidth="12.625" defaultRowHeight="15.75" customHeight="1" outlineLevelRow="2" x14ac:dyDescent="0.2"/>
  <cols>
    <col min="1" max="1" width="2.625" style="1" customWidth="1"/>
    <col min="2" max="2" width="8.125" style="1" customWidth="1"/>
    <col min="3" max="3" width="2.75" style="3" customWidth="1"/>
    <col min="4" max="4" width="4.25" style="3" customWidth="1"/>
    <col min="5" max="5" width="3" style="3" customWidth="1"/>
    <col min="6" max="8" width="12.625" style="1"/>
    <col min="9" max="9" width="8.625" style="1" customWidth="1"/>
    <col min="10" max="11" width="12.625" style="1"/>
    <col min="12" max="16" width="8.625" style="1" customWidth="1"/>
    <col min="17" max="17" width="9.25" style="12" customWidth="1"/>
    <col min="18" max="19" width="9.875" style="12" customWidth="1"/>
    <col min="20" max="20" width="10.625" style="12" customWidth="1"/>
    <col min="21" max="21" width="20.875" style="87" customWidth="1"/>
    <col min="22" max="22" width="12.625" style="1"/>
    <col min="23" max="23" width="9" style="1" customWidth="1"/>
    <col min="24" max="16384" width="12.625" style="1"/>
  </cols>
  <sheetData>
    <row r="1" spans="1:34" ht="8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1"/>
      <c r="R1" s="11"/>
      <c r="S1" s="11"/>
      <c r="T1" s="11"/>
      <c r="U1" s="85"/>
      <c r="V1" s="2"/>
      <c r="W1" s="2"/>
    </row>
    <row r="2" spans="1:34" s="20" customFormat="1" ht="32.25" thickBot="1" x14ac:dyDescent="0.5">
      <c r="A2" s="42"/>
      <c r="B2" s="41" t="s">
        <v>0</v>
      </c>
      <c r="Q2" s="22"/>
      <c r="R2" s="22"/>
      <c r="S2" s="22"/>
      <c r="T2" s="22"/>
      <c r="U2" s="86"/>
      <c r="V2" s="101" t="s">
        <v>1</v>
      </c>
      <c r="W2" s="101"/>
    </row>
    <row r="3" spans="1:34" ht="15.75" customHeight="1" thickTop="1" x14ac:dyDescent="0.4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3"/>
      <c r="R3" s="13"/>
      <c r="S3" s="13"/>
      <c r="V3" s="83" t="s">
        <v>2</v>
      </c>
      <c r="W3" s="84">
        <f>SUM(W18,W25,W32,W39,W46,)</f>
        <v>0</v>
      </c>
    </row>
    <row r="4" spans="1:34" s="20" customFormat="1" ht="15.75" customHeight="1" x14ac:dyDescent="0.3">
      <c r="A4" s="15"/>
      <c r="B4" s="16" t="s">
        <v>3</v>
      </c>
      <c r="C4" s="102" t="s">
        <v>27</v>
      </c>
      <c r="D4" s="103"/>
      <c r="E4" s="103"/>
      <c r="F4" s="104"/>
      <c r="G4" s="17" t="s">
        <v>4</v>
      </c>
      <c r="H4" s="18"/>
      <c r="I4" s="19"/>
      <c r="J4" s="17" t="s">
        <v>6</v>
      </c>
      <c r="K4" s="18"/>
      <c r="M4" s="21"/>
      <c r="Q4" s="22"/>
      <c r="R4" s="22"/>
      <c r="S4" s="22"/>
      <c r="T4" s="22"/>
      <c r="U4" s="88"/>
      <c r="V4" s="83" t="s">
        <v>7</v>
      </c>
      <c r="W4" s="84">
        <f>SUM(W56,W63,W70,W77,W84)</f>
        <v>0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</row>
    <row r="5" spans="1:34" s="20" customFormat="1" ht="15.75" customHeight="1" x14ac:dyDescent="0.5">
      <c r="A5" s="15"/>
      <c r="B5" s="25"/>
      <c r="C5" s="25"/>
      <c r="D5" s="25"/>
      <c r="E5" s="25"/>
      <c r="G5" s="25"/>
      <c r="H5" s="25"/>
      <c r="I5" s="26"/>
      <c r="J5" s="26"/>
      <c r="K5" s="25"/>
      <c r="L5" s="25"/>
      <c r="M5" s="25"/>
      <c r="N5" s="25"/>
      <c r="O5" s="25"/>
      <c r="P5" s="25"/>
      <c r="Q5" s="27"/>
      <c r="R5" s="27"/>
      <c r="S5" s="28"/>
      <c r="T5" s="22"/>
      <c r="U5" s="86"/>
      <c r="V5" s="83" t="s">
        <v>8</v>
      </c>
      <c r="W5" s="84">
        <f>SUM(W94,W101,W108,W115,W122,)</f>
        <v>0</v>
      </c>
    </row>
    <row r="6" spans="1:34" s="20" customFormat="1" ht="15.75" customHeight="1" x14ac:dyDescent="0.3">
      <c r="A6" s="15"/>
      <c r="B6" s="30" t="s">
        <v>9</v>
      </c>
      <c r="C6" s="25"/>
      <c r="D6" s="25"/>
      <c r="E6" s="25"/>
      <c r="F6" s="31"/>
      <c r="I6" s="31"/>
      <c r="K6" s="25"/>
      <c r="L6" s="25"/>
      <c r="M6" s="31"/>
      <c r="N6" s="31"/>
      <c r="O6" s="31"/>
      <c r="P6" s="31"/>
      <c r="Q6" s="27"/>
      <c r="R6" s="27"/>
      <c r="S6" s="28"/>
      <c r="T6" s="22"/>
      <c r="U6" s="86"/>
      <c r="V6" s="83" t="s">
        <v>10</v>
      </c>
      <c r="W6" s="84">
        <f>SUM(W132,W139,W146,W153,W160,)</f>
        <v>0</v>
      </c>
    </row>
    <row r="7" spans="1:34" s="20" customFormat="1" ht="87" customHeight="1" x14ac:dyDescent="0.3">
      <c r="A7" s="15"/>
      <c r="B7" s="105" t="s">
        <v>11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  <c r="T7" s="22"/>
      <c r="U7" s="86"/>
    </row>
    <row r="8" spans="1:34" s="20" customFormat="1" ht="18.75" x14ac:dyDescent="0.3">
      <c r="A8" s="15"/>
      <c r="B8" s="108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0"/>
      <c r="T8" s="22"/>
      <c r="U8" s="86"/>
    </row>
    <row r="9" spans="1:34" s="20" customFormat="1" ht="10.5" customHeight="1" x14ac:dyDescent="0.3">
      <c r="A9" s="15"/>
      <c r="B9" s="25"/>
      <c r="C9" s="25"/>
      <c r="D9" s="25"/>
      <c r="E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7"/>
      <c r="R9" s="27"/>
      <c r="S9" s="28"/>
      <c r="T9" s="22"/>
      <c r="U9" s="86"/>
    </row>
    <row r="10" spans="1:34" s="20" customFormat="1" ht="18.75" x14ac:dyDescent="0.3">
      <c r="A10" s="15"/>
      <c r="B10" s="32" t="s">
        <v>12</v>
      </c>
      <c r="C10" s="25"/>
      <c r="D10" s="25"/>
      <c r="E10" s="25"/>
      <c r="F10" s="31"/>
      <c r="I10" s="31"/>
      <c r="K10" s="25"/>
      <c r="L10" s="25"/>
      <c r="M10" s="31"/>
      <c r="N10" s="31"/>
      <c r="O10" s="31"/>
      <c r="P10" s="31"/>
      <c r="Q10" s="27"/>
      <c r="R10" s="27"/>
      <c r="S10" s="28"/>
      <c r="T10" s="22"/>
      <c r="U10" s="86"/>
    </row>
    <row r="11" spans="1:34" s="20" customFormat="1" ht="18.75" x14ac:dyDescent="0.3">
      <c r="A11" s="15"/>
      <c r="B11" s="105" t="s">
        <v>26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7"/>
      <c r="T11" s="22"/>
      <c r="U11" s="86"/>
    </row>
    <row r="12" spans="1:34" s="20" customFormat="1" ht="18.75" x14ac:dyDescent="0.3">
      <c r="A12" s="15"/>
      <c r="B12" s="108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10"/>
      <c r="T12" s="22"/>
      <c r="U12" s="86"/>
    </row>
    <row r="13" spans="1:34" s="20" customFormat="1" ht="6" customHeight="1" x14ac:dyDescent="0.3">
      <c r="A13" s="15"/>
      <c r="B13" s="15"/>
      <c r="C13" s="33"/>
      <c r="D13" s="33"/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5"/>
      <c r="R13" s="35"/>
      <c r="S13" s="35"/>
      <c r="T13" s="35"/>
      <c r="U13" s="89"/>
      <c r="V13" s="34"/>
      <c r="W13" s="34"/>
    </row>
    <row r="14" spans="1:34" s="20" customFormat="1" ht="6" customHeight="1" x14ac:dyDescent="0.3">
      <c r="A14" s="15"/>
      <c r="B14" s="15"/>
      <c r="C14" s="33"/>
      <c r="D14" s="33"/>
      <c r="E14" s="33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5"/>
      <c r="R14" s="35"/>
      <c r="S14" s="35"/>
      <c r="T14" s="35"/>
      <c r="U14" s="89"/>
      <c r="V14" s="34"/>
      <c r="W14" s="34"/>
    </row>
    <row r="15" spans="1:34" s="19" customFormat="1" ht="6" customHeight="1" x14ac:dyDescent="0.25">
      <c r="A15" s="52"/>
      <c r="B15" s="52"/>
      <c r="C15" s="71"/>
      <c r="D15" s="71"/>
      <c r="E15" s="71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3"/>
      <c r="R15" s="73"/>
      <c r="S15" s="73"/>
      <c r="T15" s="73"/>
      <c r="U15" s="90"/>
      <c r="V15" s="72"/>
      <c r="W15" s="72"/>
    </row>
    <row r="16" spans="1:34" s="19" customFormat="1" ht="15.75" customHeight="1" x14ac:dyDescent="0.25">
      <c r="A16" s="52"/>
      <c r="B16" s="4" t="s">
        <v>13</v>
      </c>
      <c r="C16" s="5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4"/>
      <c r="R16" s="14"/>
      <c r="S16" s="14"/>
      <c r="T16" s="14"/>
      <c r="U16" s="10"/>
      <c r="V16" s="5"/>
      <c r="W16" s="6"/>
    </row>
    <row r="17" spans="1:24" s="19" customFormat="1" ht="6.75" customHeight="1" outlineLevel="1" x14ac:dyDescent="0.25">
      <c r="A17" s="52"/>
      <c r="B17" s="52"/>
      <c r="C17" s="71"/>
      <c r="D17" s="71"/>
      <c r="E17" s="71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6"/>
      <c r="R17" s="76"/>
      <c r="S17" s="76"/>
      <c r="T17" s="77"/>
      <c r="U17" s="91"/>
      <c r="W17" s="79"/>
    </row>
    <row r="18" spans="1:24" s="19" customFormat="1" ht="18.75" outlineLevel="1" x14ac:dyDescent="0.25">
      <c r="A18" s="52"/>
      <c r="B18" s="80" t="str">
        <f>$C$4</f>
        <v>Team</v>
      </c>
      <c r="C18" s="81">
        <f>C25</f>
        <v>1</v>
      </c>
      <c r="D18" s="81">
        <f>D25+1</f>
        <v>2</v>
      </c>
      <c r="E18" s="81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53" t="s">
        <v>14</v>
      </c>
      <c r="W18" s="54">
        <f>IFERROR(SUM(W20:W23),"")</f>
        <v>0</v>
      </c>
    </row>
    <row r="19" spans="1:24" s="56" customFormat="1" ht="19.5" customHeight="1" outlineLevel="2" thickBot="1" x14ac:dyDescent="0.3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37" t="s">
        <v>15</v>
      </c>
      <c r="R19" s="37" t="s">
        <v>16</v>
      </c>
      <c r="S19" s="37" t="s">
        <v>17</v>
      </c>
      <c r="T19" s="37" t="s">
        <v>18</v>
      </c>
      <c r="U19" s="92" t="s">
        <v>19</v>
      </c>
      <c r="V19" s="38" t="s">
        <v>20</v>
      </c>
      <c r="W19" s="38" t="s">
        <v>14</v>
      </c>
    </row>
    <row r="20" spans="1:24" s="19" customFormat="1" outlineLevel="2" thickBot="1" x14ac:dyDescent="0.3">
      <c r="A20" s="57"/>
      <c r="B20" s="39"/>
      <c r="C20" s="40"/>
      <c r="D20" s="43">
        <f>R20</f>
        <v>0</v>
      </c>
      <c r="E20" s="48" t="s">
        <v>21</v>
      </c>
      <c r="F20" s="98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44"/>
      <c r="R20" s="45"/>
      <c r="S20" s="46"/>
      <c r="T20" s="51"/>
      <c r="U20" s="93"/>
      <c r="V20" s="58" t="str">
        <f>IF(OR(ISBLANK(T20),ISBLANK(S20)),"",T20/S20)</f>
        <v/>
      </c>
      <c r="W20" s="59" t="str">
        <f>IF(OR(ISBLANK(T20),ISBLANK(R20)),"",V20*R20)</f>
        <v/>
      </c>
      <c r="X20" s="60"/>
    </row>
    <row r="21" spans="1:24" s="19" customFormat="1" outlineLevel="2" thickBot="1" x14ac:dyDescent="0.3">
      <c r="A21" s="57"/>
      <c r="B21" s="39"/>
      <c r="C21" s="40"/>
      <c r="D21" s="43">
        <f t="shared" ref="D21:D23" si="0">R21</f>
        <v>0</v>
      </c>
      <c r="E21" s="48" t="s">
        <v>22</v>
      </c>
      <c r="F21" s="98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44"/>
      <c r="R21" s="45"/>
      <c r="S21" s="46"/>
      <c r="T21" s="51"/>
      <c r="U21" s="93"/>
      <c r="V21" s="58" t="str">
        <f t="shared" ref="V21:V23" si="1">IF(OR(ISBLANK(T21),ISBLANK(S21)),"",T21/S21)</f>
        <v/>
      </c>
      <c r="W21" s="59" t="str">
        <f t="shared" ref="W21:W23" si="2">IF(OR(ISBLANK(T21),ISBLANK(R21)),"",V21*R21)</f>
        <v/>
      </c>
      <c r="X21" s="60"/>
    </row>
    <row r="22" spans="1:24" s="19" customFormat="1" ht="15" outlineLevel="2" x14ac:dyDescent="0.25">
      <c r="A22" s="57"/>
      <c r="B22" s="39"/>
      <c r="C22" s="40"/>
      <c r="D22" s="43">
        <f t="shared" si="0"/>
        <v>0</v>
      </c>
      <c r="E22" s="48" t="s">
        <v>23</v>
      </c>
      <c r="F22" s="98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44"/>
      <c r="R22" s="45"/>
      <c r="S22" s="46"/>
      <c r="T22" s="51"/>
      <c r="U22" s="93"/>
      <c r="V22" s="58" t="str">
        <f t="shared" si="1"/>
        <v/>
      </c>
      <c r="W22" s="59" t="str">
        <f t="shared" si="2"/>
        <v/>
      </c>
      <c r="X22" s="60"/>
    </row>
    <row r="23" spans="1:24" s="19" customFormat="1" outlineLevel="2" thickBot="1" x14ac:dyDescent="0.3">
      <c r="A23" s="57"/>
      <c r="B23" s="39"/>
      <c r="C23" s="40"/>
      <c r="D23" s="43">
        <f t="shared" si="0"/>
        <v>0</v>
      </c>
      <c r="E23" s="48" t="s">
        <v>24</v>
      </c>
      <c r="F23" s="100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47"/>
      <c r="R23" s="45"/>
      <c r="S23" s="46"/>
      <c r="T23" s="51"/>
      <c r="U23" s="93"/>
      <c r="V23" s="58" t="str">
        <f t="shared" si="1"/>
        <v/>
      </c>
      <c r="W23" s="59" t="str">
        <f t="shared" si="2"/>
        <v/>
      </c>
      <c r="X23" s="60"/>
    </row>
    <row r="24" spans="1:24" s="19" customFormat="1" ht="15" outlineLevel="2" x14ac:dyDescent="0.25">
      <c r="A24" s="57"/>
      <c r="B24" s="39"/>
      <c r="C24" s="40"/>
      <c r="D24" s="40"/>
      <c r="E24" s="40"/>
      <c r="F24" s="61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3"/>
      <c r="R24" s="82">
        <f>IF(SUM(R20:R23)&gt;1,CONCATENATE("Error: Weighting should be &lt; 100%      [ ",SUM(R20:R23)*100,"% ]"),SUM(R20:R23))</f>
        <v>0</v>
      </c>
      <c r="S24" s="64"/>
      <c r="T24" s="65"/>
      <c r="U24" s="94"/>
      <c r="V24" s="67"/>
      <c r="W24" s="68"/>
    </row>
    <row r="25" spans="1:24" s="19" customFormat="1" ht="18.75" outlineLevel="1" x14ac:dyDescent="0.25">
      <c r="A25" s="52"/>
      <c r="B25" s="80" t="str">
        <f>$C$4</f>
        <v>Team</v>
      </c>
      <c r="C25" s="81">
        <f>C16</f>
        <v>1</v>
      </c>
      <c r="D25" s="81">
        <v>1</v>
      </c>
      <c r="E25" s="81"/>
      <c r="F25" s="96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53" t="s">
        <v>14</v>
      </c>
      <c r="W25" s="54">
        <f>IFERROR(SUM(W27:W30),"")</f>
        <v>0</v>
      </c>
      <c r="X25" s="69"/>
    </row>
    <row r="26" spans="1:24" s="56" customFormat="1" ht="19.5" customHeight="1" outlineLevel="2" thickBot="1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37" t="s">
        <v>15</v>
      </c>
      <c r="R26" s="37" t="s">
        <v>16</v>
      </c>
      <c r="S26" s="37" t="s">
        <v>17</v>
      </c>
      <c r="T26" s="37" t="s">
        <v>18</v>
      </c>
      <c r="U26" s="92" t="s">
        <v>19</v>
      </c>
      <c r="V26" s="38" t="s">
        <v>20</v>
      </c>
      <c r="W26" s="38" t="s">
        <v>14</v>
      </c>
    </row>
    <row r="27" spans="1:24" s="19" customFormat="1" outlineLevel="2" thickBot="1" x14ac:dyDescent="0.3">
      <c r="A27" s="57"/>
      <c r="B27" s="39"/>
      <c r="C27" s="40"/>
      <c r="D27" s="43">
        <f>R27</f>
        <v>0</v>
      </c>
      <c r="E27" s="48" t="s">
        <v>21</v>
      </c>
      <c r="F27" s="98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44"/>
      <c r="R27" s="45"/>
      <c r="S27" s="46"/>
      <c r="T27" s="51"/>
      <c r="U27" s="93"/>
      <c r="V27" s="58" t="str">
        <f>IF(OR(ISBLANK(T27),ISBLANK(S27)),"",T27/S27)</f>
        <v/>
      </c>
      <c r="W27" s="59" t="str">
        <f>IF(OR(ISBLANK(T27),ISBLANK(R27)),"",V27*R27)</f>
        <v/>
      </c>
      <c r="X27" s="60"/>
    </row>
    <row r="28" spans="1:24" s="19" customFormat="1" outlineLevel="2" thickBot="1" x14ac:dyDescent="0.3">
      <c r="A28" s="57"/>
      <c r="B28" s="39"/>
      <c r="C28" s="40"/>
      <c r="D28" s="43">
        <f t="shared" ref="D28:D30" si="3">R28</f>
        <v>0</v>
      </c>
      <c r="E28" s="48" t="s">
        <v>22</v>
      </c>
      <c r="F28" s="98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44"/>
      <c r="R28" s="45"/>
      <c r="S28" s="46"/>
      <c r="T28" s="51"/>
      <c r="U28" s="93"/>
      <c r="V28" s="58" t="str">
        <f t="shared" ref="V28:V30" si="4">IF(OR(ISBLANK(T28),ISBLANK(S28)),"",T28/S28)</f>
        <v/>
      </c>
      <c r="W28" s="59" t="str">
        <f t="shared" ref="W28:W30" si="5">IF(OR(ISBLANK(T28),ISBLANK(R28)),"",V28*R28)</f>
        <v/>
      </c>
      <c r="X28" s="60"/>
    </row>
    <row r="29" spans="1:24" s="19" customFormat="1" outlineLevel="2" thickBot="1" x14ac:dyDescent="0.3">
      <c r="A29" s="57"/>
      <c r="B29" s="39"/>
      <c r="C29" s="40"/>
      <c r="D29" s="43">
        <f t="shared" si="3"/>
        <v>0</v>
      </c>
      <c r="E29" s="48" t="s">
        <v>23</v>
      </c>
      <c r="F29" s="98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44"/>
      <c r="R29" s="45"/>
      <c r="S29" s="46"/>
      <c r="T29" s="51"/>
      <c r="U29" s="95"/>
      <c r="V29" s="58" t="str">
        <f t="shared" si="4"/>
        <v/>
      </c>
      <c r="W29" s="59" t="str">
        <f t="shared" si="5"/>
        <v/>
      </c>
      <c r="X29" s="60"/>
    </row>
    <row r="30" spans="1:24" s="19" customFormat="1" ht="15" outlineLevel="2" x14ac:dyDescent="0.25">
      <c r="A30" s="57"/>
      <c r="B30" s="39"/>
      <c r="C30" s="40"/>
      <c r="D30" s="43">
        <f t="shared" si="3"/>
        <v>0</v>
      </c>
      <c r="E30" s="48" t="s">
        <v>24</v>
      </c>
      <c r="F30" s="100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44"/>
      <c r="R30" s="45"/>
      <c r="S30" s="46"/>
      <c r="T30" s="51"/>
      <c r="U30" s="93"/>
      <c r="V30" s="58" t="str">
        <f t="shared" si="4"/>
        <v/>
      </c>
      <c r="W30" s="59" t="str">
        <f t="shared" si="5"/>
        <v/>
      </c>
      <c r="X30" s="60"/>
    </row>
    <row r="31" spans="1:24" s="19" customFormat="1" ht="15" outlineLevel="2" x14ac:dyDescent="0.25">
      <c r="A31" s="57"/>
      <c r="B31" s="39"/>
      <c r="C31" s="40"/>
      <c r="D31" s="40"/>
      <c r="E31" s="40"/>
      <c r="F31" s="61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3"/>
      <c r="R31" s="82">
        <f>IF(SUM(R27:R30)&gt;1,CONCATENATE("Error: Weighting should be &lt; 100%      [ ",SUM(R27:R30)*100,"% ]"),SUM(R27:R30))</f>
        <v>0</v>
      </c>
      <c r="S31" s="64"/>
      <c r="T31" s="65"/>
      <c r="U31" s="94"/>
      <c r="V31" s="67"/>
      <c r="W31" s="68"/>
    </row>
    <row r="32" spans="1:24" s="19" customFormat="1" ht="18.75" outlineLevel="1" x14ac:dyDescent="0.25">
      <c r="A32" s="52"/>
      <c r="B32" s="80" t="str">
        <f>$C$4</f>
        <v>Team</v>
      </c>
      <c r="C32" s="81">
        <f>C18</f>
        <v>1</v>
      </c>
      <c r="D32" s="81">
        <f>D18+1</f>
        <v>3</v>
      </c>
      <c r="E32" s="81"/>
      <c r="F32" s="96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53" t="s">
        <v>14</v>
      </c>
      <c r="W32" s="54">
        <f>IFERROR(SUM(W34:W37),"")</f>
        <v>0</v>
      </c>
    </row>
    <row r="33" spans="1:24" s="56" customFormat="1" ht="19.5" customHeight="1" outlineLevel="2" thickBot="1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37" t="s">
        <v>15</v>
      </c>
      <c r="R33" s="37" t="s">
        <v>16</v>
      </c>
      <c r="S33" s="37" t="s">
        <v>17</v>
      </c>
      <c r="T33" s="37" t="s">
        <v>18</v>
      </c>
      <c r="U33" s="92" t="s">
        <v>19</v>
      </c>
      <c r="V33" s="38" t="s">
        <v>20</v>
      </c>
      <c r="W33" s="38" t="s">
        <v>14</v>
      </c>
    </row>
    <row r="34" spans="1:24" s="19" customFormat="1" ht="15" outlineLevel="2" x14ac:dyDescent="0.25">
      <c r="A34" s="57"/>
      <c r="B34" s="39"/>
      <c r="C34" s="40"/>
      <c r="D34" s="43">
        <f>R34</f>
        <v>0</v>
      </c>
      <c r="E34" s="48" t="s">
        <v>21</v>
      </c>
      <c r="F34" s="98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44"/>
      <c r="R34" s="45"/>
      <c r="S34" s="46"/>
      <c r="T34" s="51"/>
      <c r="U34" s="93"/>
      <c r="V34" s="58" t="str">
        <f>IF(OR(ISBLANK(T34),ISBLANK(S34)),"",T34/S34)</f>
        <v/>
      </c>
      <c r="W34" s="59" t="str">
        <f>IF(OR(ISBLANK(T34),ISBLANK(R34)),"",V34*R34)</f>
        <v/>
      </c>
      <c r="X34" s="60"/>
    </row>
    <row r="35" spans="1:24" s="19" customFormat="1" outlineLevel="2" thickBot="1" x14ac:dyDescent="0.3">
      <c r="A35" s="57"/>
      <c r="B35" s="39"/>
      <c r="C35" s="40"/>
      <c r="D35" s="43">
        <f t="shared" ref="D35:D37" si="6">R35</f>
        <v>0</v>
      </c>
      <c r="E35" s="48" t="s">
        <v>22</v>
      </c>
      <c r="F35" s="98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44"/>
      <c r="R35" s="45"/>
      <c r="S35" s="46"/>
      <c r="T35" s="51"/>
      <c r="U35" s="93"/>
      <c r="V35" s="58" t="str">
        <f t="shared" ref="V35:V37" si="7">IF(OR(ISBLANK(T35),ISBLANK(S35)),"",T35/S35)</f>
        <v/>
      </c>
      <c r="W35" s="59" t="str">
        <f t="shared" ref="W35:W37" si="8">IF(OR(ISBLANK(T35),ISBLANK(R35)),"",V35*R35)</f>
        <v/>
      </c>
      <c r="X35" s="60"/>
    </row>
    <row r="36" spans="1:24" s="19" customFormat="1" ht="15" outlineLevel="2" x14ac:dyDescent="0.25">
      <c r="A36" s="57"/>
      <c r="B36" s="39"/>
      <c r="C36" s="40"/>
      <c r="D36" s="43">
        <f t="shared" si="6"/>
        <v>0</v>
      </c>
      <c r="E36" s="48" t="s">
        <v>23</v>
      </c>
      <c r="F36" s="98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44"/>
      <c r="R36" s="45"/>
      <c r="S36" s="46"/>
      <c r="T36" s="51"/>
      <c r="U36" s="93"/>
      <c r="V36" s="58" t="str">
        <f t="shared" si="7"/>
        <v/>
      </c>
      <c r="W36" s="59" t="str">
        <f t="shared" si="8"/>
        <v/>
      </c>
      <c r="X36" s="60"/>
    </row>
    <row r="37" spans="1:24" s="19" customFormat="1" outlineLevel="2" thickBot="1" x14ac:dyDescent="0.3">
      <c r="A37" s="57"/>
      <c r="B37" s="39"/>
      <c r="C37" s="40"/>
      <c r="D37" s="43">
        <f t="shared" si="6"/>
        <v>0</v>
      </c>
      <c r="E37" s="48" t="s">
        <v>24</v>
      </c>
      <c r="F37" s="100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44"/>
      <c r="R37" s="45"/>
      <c r="S37" s="46"/>
      <c r="T37" s="51"/>
      <c r="U37" s="93"/>
      <c r="V37" s="58" t="str">
        <f t="shared" si="7"/>
        <v/>
      </c>
      <c r="W37" s="59" t="str">
        <f t="shared" si="8"/>
        <v/>
      </c>
      <c r="X37" s="60"/>
    </row>
    <row r="38" spans="1:24" s="19" customFormat="1" ht="16.5" customHeight="1" outlineLevel="2" x14ac:dyDescent="0.25">
      <c r="A38" s="57"/>
      <c r="B38" s="39"/>
      <c r="C38" s="40"/>
      <c r="D38" s="40"/>
      <c r="E38" s="40"/>
      <c r="F38" s="6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3"/>
      <c r="R38" s="82">
        <f>IF(SUM(R34:R37)&gt;1,CONCATENATE("Error: Weighting should be &lt; 100%      [ ",SUM(R34:R37)*100,"% ]"),SUM(R34:R37))</f>
        <v>0</v>
      </c>
      <c r="S38" s="64"/>
      <c r="T38" s="65"/>
      <c r="U38" s="94"/>
      <c r="V38" s="67"/>
      <c r="W38" s="68"/>
    </row>
    <row r="39" spans="1:24" s="19" customFormat="1" ht="18.75" outlineLevel="1" x14ac:dyDescent="0.25">
      <c r="A39" s="52"/>
      <c r="B39" s="80" t="str">
        <f>$C$4</f>
        <v>Team</v>
      </c>
      <c r="C39" s="81">
        <f>C32</f>
        <v>1</v>
      </c>
      <c r="D39" s="81">
        <f>D32+1</f>
        <v>4</v>
      </c>
      <c r="E39" s="81"/>
      <c r="F39" s="96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53" t="s">
        <v>14</v>
      </c>
      <c r="W39" s="54">
        <f>IFERROR(SUM(W41:W44),"")</f>
        <v>0</v>
      </c>
    </row>
    <row r="40" spans="1:24" s="56" customFormat="1" ht="19.5" customHeight="1" outlineLevel="2" thickBot="1" x14ac:dyDescent="0.3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37" t="s">
        <v>15</v>
      </c>
      <c r="R40" s="37" t="s">
        <v>16</v>
      </c>
      <c r="S40" s="37" t="s">
        <v>17</v>
      </c>
      <c r="T40" s="37" t="s">
        <v>18</v>
      </c>
      <c r="U40" s="92" t="s">
        <v>19</v>
      </c>
      <c r="V40" s="38" t="s">
        <v>20</v>
      </c>
      <c r="W40" s="38" t="s">
        <v>14</v>
      </c>
    </row>
    <row r="41" spans="1:24" s="19" customFormat="1" outlineLevel="2" thickBot="1" x14ac:dyDescent="0.3">
      <c r="A41" s="57"/>
      <c r="B41" s="39"/>
      <c r="C41" s="40"/>
      <c r="D41" s="43">
        <f>R41</f>
        <v>0</v>
      </c>
      <c r="E41" s="48" t="s">
        <v>21</v>
      </c>
      <c r="F41" s="111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44"/>
      <c r="R41" s="45"/>
      <c r="S41" s="46"/>
      <c r="T41" s="51"/>
      <c r="U41" s="93"/>
      <c r="V41" s="58" t="str">
        <f>IF(OR(ISBLANK(T41),ISBLANK(S41)),"",T41/S41)</f>
        <v/>
      </c>
      <c r="W41" s="59" t="str">
        <f>IF(OR(ISBLANK(T41),ISBLANK(R41)),"",V41*R41)</f>
        <v/>
      </c>
      <c r="X41" s="60"/>
    </row>
    <row r="42" spans="1:24" s="19" customFormat="1" outlineLevel="2" thickBot="1" x14ac:dyDescent="0.3">
      <c r="A42" s="57"/>
      <c r="B42" s="39"/>
      <c r="C42" s="40"/>
      <c r="D42" s="43">
        <f t="shared" ref="D42:D44" si="9">R42</f>
        <v>0</v>
      </c>
      <c r="E42" s="48" t="s">
        <v>22</v>
      </c>
      <c r="F42" s="111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44"/>
      <c r="R42" s="45"/>
      <c r="S42" s="46"/>
      <c r="T42" s="51"/>
      <c r="U42" s="93"/>
      <c r="V42" s="58" t="str">
        <f t="shared" ref="V42:V44" si="10">IF(OR(ISBLANK(T42),ISBLANK(S42)),"",T42/S42)</f>
        <v/>
      </c>
      <c r="W42" s="59" t="str">
        <f t="shared" ref="W42:W44" si="11">IF(OR(ISBLANK(T42),ISBLANK(R42)),"",V42*R42)</f>
        <v/>
      </c>
      <c r="X42" s="60"/>
    </row>
    <row r="43" spans="1:24" s="19" customFormat="1" outlineLevel="2" thickBot="1" x14ac:dyDescent="0.3">
      <c r="A43" s="57"/>
      <c r="B43" s="39"/>
      <c r="C43" s="40"/>
      <c r="D43" s="43">
        <f t="shared" si="9"/>
        <v>0</v>
      </c>
      <c r="E43" s="48" t="s">
        <v>23</v>
      </c>
      <c r="F43" s="111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44"/>
      <c r="R43" s="45"/>
      <c r="S43" s="46"/>
      <c r="T43" s="51"/>
      <c r="U43" s="93"/>
      <c r="V43" s="58" t="str">
        <f t="shared" si="10"/>
        <v/>
      </c>
      <c r="W43" s="59" t="str">
        <f t="shared" si="11"/>
        <v/>
      </c>
      <c r="X43" s="60"/>
    </row>
    <row r="44" spans="1:24" s="19" customFormat="1" outlineLevel="2" thickBot="1" x14ac:dyDescent="0.3">
      <c r="A44" s="57"/>
      <c r="B44" s="39"/>
      <c r="C44" s="40"/>
      <c r="D44" s="43">
        <f t="shared" si="9"/>
        <v>0</v>
      </c>
      <c r="E44" s="48" t="s">
        <v>24</v>
      </c>
      <c r="F44" s="111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47"/>
      <c r="R44" s="45"/>
      <c r="S44" s="46"/>
      <c r="T44" s="51"/>
      <c r="U44" s="93"/>
      <c r="V44" s="58" t="str">
        <f t="shared" si="10"/>
        <v/>
      </c>
      <c r="W44" s="59" t="str">
        <f t="shared" si="11"/>
        <v/>
      </c>
      <c r="X44" s="60"/>
    </row>
    <row r="45" spans="1:24" s="19" customFormat="1" ht="15" outlineLevel="2" x14ac:dyDescent="0.25">
      <c r="A45" s="57"/>
      <c r="B45" s="39"/>
      <c r="C45" s="40"/>
      <c r="D45" s="40"/>
      <c r="E45" s="40"/>
      <c r="F45" s="61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3"/>
      <c r="R45" s="82">
        <f>IF(SUM(R41:R44)&gt;1,CONCATENATE("Error: Weighting should be &lt; 100%      [ ",SUM(R41:R44)*100,"% ]"),SUM(R41:R44))</f>
        <v>0</v>
      </c>
      <c r="S45" s="64"/>
      <c r="T45" s="65"/>
      <c r="U45" s="94"/>
      <c r="V45" s="67"/>
      <c r="W45" s="68"/>
    </row>
    <row r="46" spans="1:24" s="19" customFormat="1" ht="18.75" outlineLevel="1" collapsed="1" x14ac:dyDescent="0.25">
      <c r="A46" s="52"/>
      <c r="B46" s="80" t="str">
        <f>$C$4</f>
        <v>Team</v>
      </c>
      <c r="C46" s="81">
        <f>C39</f>
        <v>1</v>
      </c>
      <c r="D46" s="81">
        <f>D39+1</f>
        <v>5</v>
      </c>
      <c r="E46" s="81"/>
      <c r="F46" s="96" t="s">
        <v>25</v>
      </c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53" t="s">
        <v>14</v>
      </c>
      <c r="W46" s="54">
        <f>IFERROR(SUM(W48:W51),"")</f>
        <v>0</v>
      </c>
    </row>
    <row r="47" spans="1:24" s="56" customFormat="1" ht="19.5" hidden="1" customHeight="1" outlineLevel="2" thickBot="1" x14ac:dyDescent="0.3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37" t="s">
        <v>15</v>
      </c>
      <c r="R47" s="37" t="s">
        <v>16</v>
      </c>
      <c r="S47" s="37" t="s">
        <v>17</v>
      </c>
      <c r="T47" s="37" t="s">
        <v>18</v>
      </c>
      <c r="U47" s="92" t="s">
        <v>19</v>
      </c>
      <c r="V47" s="38" t="s">
        <v>20</v>
      </c>
      <c r="W47" s="38" t="s">
        <v>14</v>
      </c>
    </row>
    <row r="48" spans="1:24" s="19" customFormat="1" hidden="1" outlineLevel="2" thickBot="1" x14ac:dyDescent="0.3">
      <c r="A48" s="57"/>
      <c r="B48" s="39"/>
      <c r="C48" s="40"/>
      <c r="D48" s="43">
        <f>R48</f>
        <v>0.25</v>
      </c>
      <c r="E48" s="48" t="s">
        <v>21</v>
      </c>
      <c r="F48" s="111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44"/>
      <c r="R48" s="45">
        <v>0.25</v>
      </c>
      <c r="S48" s="46"/>
      <c r="T48" s="46"/>
      <c r="U48" s="93"/>
      <c r="V48" s="58" t="str">
        <f>IF(OR(ISBLANK(T48),ISBLANK(S48)),"",T48/S48)</f>
        <v/>
      </c>
      <c r="W48" s="59" t="str">
        <f>IF(OR(ISBLANK(T48),ISBLANK(R48)),"",V48*R48)</f>
        <v/>
      </c>
      <c r="X48" s="60"/>
    </row>
    <row r="49" spans="1:24" s="19" customFormat="1" hidden="1" outlineLevel="2" thickBot="1" x14ac:dyDescent="0.3">
      <c r="A49" s="57"/>
      <c r="B49" s="39"/>
      <c r="C49" s="40"/>
      <c r="D49" s="43">
        <f t="shared" ref="D49:D51" si="12">R49</f>
        <v>0.25</v>
      </c>
      <c r="E49" s="48" t="s">
        <v>22</v>
      </c>
      <c r="F49" s="111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44"/>
      <c r="R49" s="45">
        <v>0.25</v>
      </c>
      <c r="S49" s="46"/>
      <c r="T49" s="46"/>
      <c r="U49" s="93"/>
      <c r="V49" s="58" t="str">
        <f t="shared" ref="V49:V51" si="13">IF(OR(ISBLANK(T49),ISBLANK(S49)),"",T49/S49)</f>
        <v/>
      </c>
      <c r="W49" s="59" t="str">
        <f t="shared" ref="W49:W51" si="14">IF(OR(ISBLANK(T49),ISBLANK(R49)),"",V49*R49)</f>
        <v/>
      </c>
      <c r="X49" s="60"/>
    </row>
    <row r="50" spans="1:24" s="19" customFormat="1" hidden="1" outlineLevel="2" thickBot="1" x14ac:dyDescent="0.3">
      <c r="A50" s="57"/>
      <c r="B50" s="39"/>
      <c r="C50" s="40"/>
      <c r="D50" s="43">
        <f t="shared" si="12"/>
        <v>0.25</v>
      </c>
      <c r="E50" s="48" t="s">
        <v>23</v>
      </c>
      <c r="F50" s="111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44"/>
      <c r="R50" s="45">
        <v>0.25</v>
      </c>
      <c r="S50" s="46"/>
      <c r="T50" s="46"/>
      <c r="U50" s="93"/>
      <c r="V50" s="58" t="str">
        <f t="shared" si="13"/>
        <v/>
      </c>
      <c r="W50" s="59" t="str">
        <f t="shared" si="14"/>
        <v/>
      </c>
      <c r="X50" s="60"/>
    </row>
    <row r="51" spans="1:24" s="19" customFormat="1" hidden="1" outlineLevel="2" thickBot="1" x14ac:dyDescent="0.3">
      <c r="A51" s="57"/>
      <c r="B51" s="39"/>
      <c r="C51" s="40"/>
      <c r="D51" s="43">
        <f t="shared" si="12"/>
        <v>0.25</v>
      </c>
      <c r="E51" s="48" t="s">
        <v>24</v>
      </c>
      <c r="F51" s="111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47"/>
      <c r="R51" s="45">
        <v>0.25</v>
      </c>
      <c r="S51" s="46"/>
      <c r="T51" s="46"/>
      <c r="U51" s="93"/>
      <c r="V51" s="58" t="str">
        <f t="shared" si="13"/>
        <v/>
      </c>
      <c r="W51" s="59" t="str">
        <f t="shared" si="14"/>
        <v/>
      </c>
      <c r="X51" s="60"/>
    </row>
    <row r="52" spans="1:24" s="19" customFormat="1" ht="15" hidden="1" outlineLevel="2" x14ac:dyDescent="0.25">
      <c r="A52" s="57"/>
      <c r="B52" s="39"/>
      <c r="C52" s="40"/>
      <c r="D52" s="40"/>
      <c r="E52" s="40"/>
      <c r="F52" s="61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3"/>
      <c r="R52" s="82">
        <f>IF(SUM(R48:R51)&gt;1,CONCATENATE("Error: Weighting should be &lt; 100%      [ ",SUM(R48:R51)*100,"% ]"),SUM(R48:R51))</f>
        <v>1</v>
      </c>
      <c r="S52" s="64"/>
      <c r="T52" s="65"/>
      <c r="U52" s="94"/>
      <c r="V52" s="67"/>
      <c r="W52" s="68"/>
    </row>
    <row r="53" spans="1:24" s="19" customFormat="1" ht="6" customHeight="1" collapsed="1" x14ac:dyDescent="0.25">
      <c r="A53" s="52"/>
      <c r="B53" s="52"/>
      <c r="C53" s="71"/>
      <c r="D53" s="71"/>
      <c r="E53" s="71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3"/>
      <c r="R53" s="73"/>
      <c r="S53" s="73"/>
      <c r="T53" s="73"/>
      <c r="U53" s="90"/>
      <c r="V53" s="72"/>
      <c r="W53" s="72"/>
    </row>
    <row r="54" spans="1:24" s="19" customFormat="1" ht="15.75" customHeight="1" x14ac:dyDescent="0.25">
      <c r="A54" s="52"/>
      <c r="B54" s="4" t="s">
        <v>13</v>
      </c>
      <c r="C54" s="5">
        <v>2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14"/>
      <c r="R54" s="14"/>
      <c r="S54" s="14"/>
      <c r="T54" s="14"/>
      <c r="U54" s="10"/>
      <c r="V54" s="5"/>
      <c r="W54" s="6"/>
    </row>
    <row r="55" spans="1:24" s="19" customFormat="1" ht="6" customHeight="1" x14ac:dyDescent="0.25">
      <c r="A55" s="52"/>
      <c r="B55" s="52"/>
      <c r="C55" s="71"/>
      <c r="D55" s="71"/>
      <c r="E55" s="71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6"/>
      <c r="R55" s="76"/>
      <c r="S55" s="76"/>
      <c r="T55" s="77"/>
      <c r="U55" s="91"/>
      <c r="W55" s="79"/>
    </row>
    <row r="56" spans="1:24" s="19" customFormat="1" ht="18.75" outlineLevel="1" x14ac:dyDescent="0.25">
      <c r="A56" s="52"/>
      <c r="B56" s="80" t="str">
        <f>$C$4</f>
        <v>Team</v>
      </c>
      <c r="C56" s="81">
        <f>C63</f>
        <v>2</v>
      </c>
      <c r="D56" s="81">
        <f>D63+1</f>
        <v>2</v>
      </c>
      <c r="E56" s="81"/>
      <c r="F56" s="96" t="s">
        <v>25</v>
      </c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53" t="s">
        <v>14</v>
      </c>
      <c r="W56" s="54">
        <f>IFERROR(SUM(W58:W61),"")</f>
        <v>0</v>
      </c>
    </row>
    <row r="57" spans="1:24" s="56" customFormat="1" ht="19.5" customHeight="1" outlineLevel="2" thickBot="1" x14ac:dyDescent="0.3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37" t="s">
        <v>15</v>
      </c>
      <c r="R57" s="37" t="s">
        <v>16</v>
      </c>
      <c r="S57" s="37" t="s">
        <v>17</v>
      </c>
      <c r="T57" s="37" t="s">
        <v>18</v>
      </c>
      <c r="U57" s="92" t="s">
        <v>19</v>
      </c>
      <c r="V57" s="38" t="s">
        <v>20</v>
      </c>
      <c r="W57" s="38" t="s">
        <v>14</v>
      </c>
    </row>
    <row r="58" spans="1:24" s="19" customFormat="1" outlineLevel="2" thickBot="1" x14ac:dyDescent="0.3">
      <c r="A58" s="57"/>
      <c r="B58" s="39"/>
      <c r="C58" s="40"/>
      <c r="D58" s="43">
        <f>R58</f>
        <v>0.25</v>
      </c>
      <c r="E58" s="48" t="s">
        <v>21</v>
      </c>
      <c r="F58" s="98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44"/>
      <c r="R58" s="45">
        <v>0.25</v>
      </c>
      <c r="S58" s="46"/>
      <c r="T58" s="51"/>
      <c r="U58" s="93"/>
      <c r="V58" s="58" t="str">
        <f>IF(OR(ISBLANK(T58),ISBLANK(S58)),"",T58/S58)</f>
        <v/>
      </c>
      <c r="W58" s="59" t="str">
        <f>IF(OR(ISBLANK(T58),ISBLANK(R58)),"",V58*R58)</f>
        <v/>
      </c>
      <c r="X58" s="60"/>
    </row>
    <row r="59" spans="1:24" s="19" customFormat="1" outlineLevel="2" thickBot="1" x14ac:dyDescent="0.3">
      <c r="A59" s="57"/>
      <c r="B59" s="39"/>
      <c r="C59" s="40"/>
      <c r="D59" s="43">
        <f t="shared" ref="D59:D61" si="15">R59</f>
        <v>0.25</v>
      </c>
      <c r="E59" s="48" t="s">
        <v>22</v>
      </c>
      <c r="F59" s="98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44"/>
      <c r="R59" s="45">
        <v>0.25</v>
      </c>
      <c r="S59" s="46"/>
      <c r="T59" s="51"/>
      <c r="U59" s="93"/>
      <c r="V59" s="58" t="str">
        <f t="shared" ref="V59:V61" si="16">IF(OR(ISBLANK(T59),ISBLANK(S59)),"",T59/S59)</f>
        <v/>
      </c>
      <c r="W59" s="59" t="str">
        <f t="shared" ref="W59:W61" si="17">IF(OR(ISBLANK(T59),ISBLANK(R59)),"",V59*R59)</f>
        <v/>
      </c>
      <c r="X59" s="60"/>
    </row>
    <row r="60" spans="1:24" s="19" customFormat="1" outlineLevel="2" thickBot="1" x14ac:dyDescent="0.3">
      <c r="A60" s="57"/>
      <c r="B60" s="39"/>
      <c r="C60" s="40"/>
      <c r="D60" s="43">
        <f t="shared" si="15"/>
        <v>0.25</v>
      </c>
      <c r="E60" s="48" t="s">
        <v>23</v>
      </c>
      <c r="F60" s="98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44"/>
      <c r="R60" s="45">
        <v>0.25</v>
      </c>
      <c r="S60" s="46"/>
      <c r="T60" s="51"/>
      <c r="U60" s="93"/>
      <c r="V60" s="58" t="str">
        <f t="shared" si="16"/>
        <v/>
      </c>
      <c r="W60" s="59" t="str">
        <f t="shared" si="17"/>
        <v/>
      </c>
      <c r="X60" s="60"/>
    </row>
    <row r="61" spans="1:24" s="19" customFormat="1" outlineLevel="2" thickBot="1" x14ac:dyDescent="0.3">
      <c r="A61" s="57"/>
      <c r="B61" s="39"/>
      <c r="C61" s="40"/>
      <c r="D61" s="43">
        <f t="shared" si="15"/>
        <v>0.25</v>
      </c>
      <c r="E61" s="48" t="s">
        <v>24</v>
      </c>
      <c r="F61" s="100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47"/>
      <c r="R61" s="45">
        <v>0.25</v>
      </c>
      <c r="S61" s="46"/>
      <c r="T61" s="51"/>
      <c r="U61" s="93"/>
      <c r="V61" s="58" t="str">
        <f t="shared" si="16"/>
        <v/>
      </c>
      <c r="W61" s="59" t="str">
        <f t="shared" si="17"/>
        <v/>
      </c>
      <c r="X61" s="60"/>
    </row>
    <row r="62" spans="1:24" s="19" customFormat="1" ht="15" outlineLevel="2" x14ac:dyDescent="0.25">
      <c r="A62" s="57"/>
      <c r="B62" s="39"/>
      <c r="C62" s="40"/>
      <c r="D62" s="40"/>
      <c r="E62" s="40"/>
      <c r="F62" s="61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3"/>
      <c r="R62" s="82">
        <f>IF(SUM(R58:R61)&gt;1,CONCATENATE("Error: Weighting should be &lt; 100%      [ ",SUM(R58:R61)*100,"% ]"),SUM(R58:R61))</f>
        <v>1</v>
      </c>
      <c r="S62" s="64"/>
      <c r="T62" s="65"/>
      <c r="U62" s="94"/>
      <c r="V62" s="67"/>
      <c r="W62" s="68"/>
    </row>
    <row r="63" spans="1:24" s="19" customFormat="1" ht="18.75" outlineLevel="1" x14ac:dyDescent="0.25">
      <c r="A63" s="52"/>
      <c r="B63" s="80" t="str">
        <f>$C$4</f>
        <v>Team</v>
      </c>
      <c r="C63" s="81">
        <f>C54</f>
        <v>2</v>
      </c>
      <c r="D63" s="81">
        <v>1</v>
      </c>
      <c r="E63" s="81"/>
      <c r="F63" s="96" t="s">
        <v>25</v>
      </c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53" t="s">
        <v>14</v>
      </c>
      <c r="W63" s="54">
        <f>IFERROR(SUM(W65:W68),"")</f>
        <v>0</v>
      </c>
      <c r="X63" s="69"/>
    </row>
    <row r="64" spans="1:24" s="56" customFormat="1" ht="19.5" customHeight="1" outlineLevel="2" thickBot="1" x14ac:dyDescent="0.3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37" t="s">
        <v>15</v>
      </c>
      <c r="R64" s="37" t="s">
        <v>16</v>
      </c>
      <c r="S64" s="37" t="s">
        <v>17</v>
      </c>
      <c r="T64" s="37" t="s">
        <v>18</v>
      </c>
      <c r="U64" s="92" t="s">
        <v>19</v>
      </c>
      <c r="V64" s="38" t="s">
        <v>20</v>
      </c>
      <c r="W64" s="38" t="s">
        <v>14</v>
      </c>
    </row>
    <row r="65" spans="1:24" s="19" customFormat="1" outlineLevel="2" thickBot="1" x14ac:dyDescent="0.3">
      <c r="A65" s="57"/>
      <c r="B65" s="39"/>
      <c r="C65" s="40"/>
      <c r="D65" s="43">
        <f>R65</f>
        <v>0.25</v>
      </c>
      <c r="E65" s="48" t="s">
        <v>21</v>
      </c>
      <c r="F65" s="98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44"/>
      <c r="R65" s="45">
        <v>0.25</v>
      </c>
      <c r="S65" s="46"/>
      <c r="T65" s="51"/>
      <c r="U65" s="93"/>
      <c r="V65" s="58" t="str">
        <f>IF(OR(ISBLANK(T65),ISBLANK(S65)),"",T65/S65)</f>
        <v/>
      </c>
      <c r="W65" s="59" t="str">
        <f>IF(OR(ISBLANK(T65),ISBLANK(R65)),"",V65*R65)</f>
        <v/>
      </c>
      <c r="X65" s="60"/>
    </row>
    <row r="66" spans="1:24" s="19" customFormat="1" outlineLevel="2" thickBot="1" x14ac:dyDescent="0.3">
      <c r="A66" s="57"/>
      <c r="B66" s="39"/>
      <c r="C66" s="40"/>
      <c r="D66" s="43">
        <f t="shared" ref="D66:D68" si="18">R66</f>
        <v>0.25</v>
      </c>
      <c r="E66" s="48" t="s">
        <v>22</v>
      </c>
      <c r="F66" s="98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44"/>
      <c r="R66" s="45">
        <v>0.25</v>
      </c>
      <c r="S66" s="46"/>
      <c r="T66" s="51"/>
      <c r="U66" s="93"/>
      <c r="V66" s="58" t="str">
        <f t="shared" ref="V66:V68" si="19">IF(OR(ISBLANK(T66),ISBLANK(S66)),"",T66/S66)</f>
        <v/>
      </c>
      <c r="W66" s="59" t="str">
        <f t="shared" ref="W66:W68" si="20">IF(OR(ISBLANK(T66),ISBLANK(R66)),"",V66*R66)</f>
        <v/>
      </c>
      <c r="X66" s="60"/>
    </row>
    <row r="67" spans="1:24" s="19" customFormat="1" outlineLevel="2" thickBot="1" x14ac:dyDescent="0.3">
      <c r="A67" s="57"/>
      <c r="B67" s="39"/>
      <c r="C67" s="40"/>
      <c r="D67" s="43">
        <f t="shared" si="18"/>
        <v>0.25</v>
      </c>
      <c r="E67" s="48" t="s">
        <v>23</v>
      </c>
      <c r="F67" s="98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44"/>
      <c r="R67" s="45">
        <v>0.25</v>
      </c>
      <c r="S67" s="46"/>
      <c r="T67" s="51"/>
      <c r="U67" s="93"/>
      <c r="V67" s="58" t="str">
        <f t="shared" si="19"/>
        <v/>
      </c>
      <c r="W67" s="59" t="str">
        <f t="shared" si="20"/>
        <v/>
      </c>
      <c r="X67" s="60"/>
    </row>
    <row r="68" spans="1:24" s="19" customFormat="1" ht="23.25" customHeight="1" outlineLevel="2" thickBot="1" x14ac:dyDescent="0.3">
      <c r="A68" s="57"/>
      <c r="B68" s="39"/>
      <c r="C68" s="40"/>
      <c r="D68" s="43">
        <f t="shared" si="18"/>
        <v>0.25</v>
      </c>
      <c r="E68" s="48" t="s">
        <v>24</v>
      </c>
      <c r="F68" s="100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47"/>
      <c r="R68" s="45">
        <v>0.25</v>
      </c>
      <c r="S68" s="46"/>
      <c r="T68" s="51"/>
      <c r="U68" s="93"/>
      <c r="V68" s="58" t="str">
        <f t="shared" si="19"/>
        <v/>
      </c>
      <c r="W68" s="59" t="str">
        <f t="shared" si="20"/>
        <v/>
      </c>
      <c r="X68" s="60"/>
    </row>
    <row r="69" spans="1:24" s="19" customFormat="1" ht="15" outlineLevel="2" x14ac:dyDescent="0.25">
      <c r="A69" s="57"/>
      <c r="B69" s="39"/>
      <c r="C69" s="40"/>
      <c r="D69" s="40"/>
      <c r="E69" s="40"/>
      <c r="F69" s="61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3"/>
      <c r="R69" s="82">
        <f>IF(SUM(R65:R68)&gt;1,CONCATENATE("Error: Weighting should be &lt; 100%      [ ",SUM(R65:R68)*100,"% ]"),SUM(R65:R68))</f>
        <v>1</v>
      </c>
      <c r="S69" s="64"/>
      <c r="T69" s="65"/>
      <c r="U69" s="94"/>
      <c r="V69" s="67"/>
      <c r="W69" s="68"/>
    </row>
    <row r="70" spans="1:24" s="19" customFormat="1" ht="18.75" outlineLevel="1" x14ac:dyDescent="0.25">
      <c r="A70" s="52"/>
      <c r="B70" s="80" t="str">
        <f>$C$4</f>
        <v>Team</v>
      </c>
      <c r="C70" s="81">
        <f>C56</f>
        <v>2</v>
      </c>
      <c r="D70" s="81">
        <f>D56+1</f>
        <v>3</v>
      </c>
      <c r="E70" s="81"/>
      <c r="F70" s="96" t="s">
        <v>25</v>
      </c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53" t="s">
        <v>14</v>
      </c>
      <c r="W70" s="54">
        <f>IFERROR(SUM(W72:W75),"")</f>
        <v>0</v>
      </c>
    </row>
    <row r="71" spans="1:24" s="56" customFormat="1" ht="19.5" customHeight="1" outlineLevel="2" thickBot="1" x14ac:dyDescent="0.3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37" t="s">
        <v>15</v>
      </c>
      <c r="R71" s="37" t="s">
        <v>16</v>
      </c>
      <c r="S71" s="37" t="s">
        <v>17</v>
      </c>
      <c r="T71" s="37" t="s">
        <v>18</v>
      </c>
      <c r="U71" s="92" t="s">
        <v>19</v>
      </c>
      <c r="V71" s="38" t="s">
        <v>20</v>
      </c>
      <c r="W71" s="38" t="s">
        <v>14</v>
      </c>
    </row>
    <row r="72" spans="1:24" s="19" customFormat="1" outlineLevel="2" thickBot="1" x14ac:dyDescent="0.3">
      <c r="A72" s="57"/>
      <c r="B72" s="39"/>
      <c r="C72" s="40"/>
      <c r="D72" s="43">
        <f>R72</f>
        <v>0.25</v>
      </c>
      <c r="E72" s="48" t="s">
        <v>21</v>
      </c>
      <c r="F72" s="98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44"/>
      <c r="R72" s="45">
        <v>0.25</v>
      </c>
      <c r="S72" s="46"/>
      <c r="T72" s="51"/>
      <c r="U72" s="93"/>
      <c r="V72" s="58" t="str">
        <f>IF(OR(ISBLANK(T72),ISBLANK(S72)),"",T72/S72)</f>
        <v/>
      </c>
      <c r="W72" s="59" t="str">
        <f>IF(OR(ISBLANK(T72),ISBLANK(R72)),"",V72*R72)</f>
        <v/>
      </c>
      <c r="X72" s="60"/>
    </row>
    <row r="73" spans="1:24" s="19" customFormat="1" outlineLevel="2" thickBot="1" x14ac:dyDescent="0.3">
      <c r="A73" s="57"/>
      <c r="B73" s="39"/>
      <c r="C73" s="40"/>
      <c r="D73" s="43">
        <f t="shared" ref="D73:D75" si="21">R73</f>
        <v>0.25</v>
      </c>
      <c r="E73" s="48" t="s">
        <v>22</v>
      </c>
      <c r="F73" s="98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44"/>
      <c r="R73" s="45">
        <v>0.25</v>
      </c>
      <c r="S73" s="46"/>
      <c r="T73" s="51"/>
      <c r="U73" s="93"/>
      <c r="V73" s="58" t="str">
        <f t="shared" ref="V73:V75" si="22">IF(OR(ISBLANK(T73),ISBLANK(S73)),"",T73/S73)</f>
        <v/>
      </c>
      <c r="W73" s="59" t="str">
        <f t="shared" ref="W73:W75" si="23">IF(OR(ISBLANK(T73),ISBLANK(R73)),"",V73*R73)</f>
        <v/>
      </c>
      <c r="X73" s="60"/>
    </row>
    <row r="74" spans="1:24" s="19" customFormat="1" outlineLevel="2" thickBot="1" x14ac:dyDescent="0.3">
      <c r="A74" s="57"/>
      <c r="B74" s="39"/>
      <c r="C74" s="40"/>
      <c r="D74" s="43">
        <f t="shared" si="21"/>
        <v>0.25</v>
      </c>
      <c r="E74" s="48" t="s">
        <v>23</v>
      </c>
      <c r="F74" s="98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44"/>
      <c r="R74" s="45">
        <v>0.25</v>
      </c>
      <c r="S74" s="46"/>
      <c r="T74" s="51"/>
      <c r="U74" s="93"/>
      <c r="V74" s="58" t="str">
        <f t="shared" si="22"/>
        <v/>
      </c>
      <c r="W74" s="59" t="str">
        <f t="shared" si="23"/>
        <v/>
      </c>
      <c r="X74" s="60"/>
    </row>
    <row r="75" spans="1:24" s="19" customFormat="1" outlineLevel="2" thickBot="1" x14ac:dyDescent="0.3">
      <c r="A75" s="57"/>
      <c r="B75" s="39"/>
      <c r="C75" s="40"/>
      <c r="D75" s="43">
        <f t="shared" si="21"/>
        <v>0.25</v>
      </c>
      <c r="E75" s="48" t="s">
        <v>24</v>
      </c>
      <c r="F75" s="100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47"/>
      <c r="R75" s="45">
        <v>0.25</v>
      </c>
      <c r="S75" s="46"/>
      <c r="T75" s="51"/>
      <c r="U75" s="93"/>
      <c r="V75" s="58" t="str">
        <f t="shared" si="22"/>
        <v/>
      </c>
      <c r="W75" s="59" t="str">
        <f t="shared" si="23"/>
        <v/>
      </c>
      <c r="X75" s="60"/>
    </row>
    <row r="76" spans="1:24" s="19" customFormat="1" ht="16.5" customHeight="1" outlineLevel="2" x14ac:dyDescent="0.25">
      <c r="A76" s="57"/>
      <c r="B76" s="39"/>
      <c r="C76" s="40"/>
      <c r="D76" s="40"/>
      <c r="E76" s="40"/>
      <c r="F76" s="61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3"/>
      <c r="R76" s="82">
        <f>IF(SUM(R72:R75)&gt;1,CONCATENATE("Error: Weighting should be &lt; 100%      [ ",SUM(R72:R75)*100,"% ]"),SUM(R72:R75))</f>
        <v>1</v>
      </c>
      <c r="S76" s="64"/>
      <c r="T76" s="65"/>
      <c r="U76" s="94"/>
      <c r="V76" s="67"/>
      <c r="W76" s="68"/>
    </row>
    <row r="77" spans="1:24" s="19" customFormat="1" ht="18.75" outlineLevel="1" x14ac:dyDescent="0.25">
      <c r="A77" s="52"/>
      <c r="B77" s="80" t="str">
        <f>$C$4</f>
        <v>Team</v>
      </c>
      <c r="C77" s="81">
        <f>C70</f>
        <v>2</v>
      </c>
      <c r="D77" s="81">
        <f>D70+1</f>
        <v>4</v>
      </c>
      <c r="E77" s="81"/>
      <c r="F77" s="96" t="s">
        <v>25</v>
      </c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53" t="s">
        <v>14</v>
      </c>
      <c r="W77" s="54">
        <f>IFERROR(SUM(W79:W82),"")</f>
        <v>0</v>
      </c>
    </row>
    <row r="78" spans="1:24" s="56" customFormat="1" ht="19.5" customHeight="1" outlineLevel="2" thickBot="1" x14ac:dyDescent="0.3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37" t="s">
        <v>15</v>
      </c>
      <c r="R78" s="37" t="s">
        <v>16</v>
      </c>
      <c r="S78" s="37" t="s">
        <v>17</v>
      </c>
      <c r="T78" s="37" t="s">
        <v>18</v>
      </c>
      <c r="U78" s="92" t="s">
        <v>19</v>
      </c>
      <c r="V78" s="38" t="s">
        <v>20</v>
      </c>
      <c r="W78" s="38" t="s">
        <v>14</v>
      </c>
    </row>
    <row r="79" spans="1:24" s="19" customFormat="1" outlineLevel="2" thickBot="1" x14ac:dyDescent="0.3">
      <c r="A79" s="57"/>
      <c r="B79" s="39"/>
      <c r="C79" s="40"/>
      <c r="D79" s="43">
        <f>R79</f>
        <v>0.25</v>
      </c>
      <c r="E79" s="48" t="s">
        <v>21</v>
      </c>
      <c r="F79" s="98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44"/>
      <c r="R79" s="45">
        <v>0.25</v>
      </c>
      <c r="S79" s="46"/>
      <c r="T79" s="51"/>
      <c r="U79" s="93"/>
      <c r="V79" s="58" t="str">
        <f>IF(OR(ISBLANK(T79),ISBLANK(S79)),"",T79/S79)</f>
        <v/>
      </c>
      <c r="W79" s="59" t="str">
        <f>IF(OR(ISBLANK(T79),ISBLANK(R79)),"",V79*R79)</f>
        <v/>
      </c>
      <c r="X79" s="60"/>
    </row>
    <row r="80" spans="1:24" s="19" customFormat="1" outlineLevel="2" thickBot="1" x14ac:dyDescent="0.3">
      <c r="A80" s="57"/>
      <c r="B80" s="39"/>
      <c r="C80" s="40"/>
      <c r="D80" s="43">
        <f t="shared" ref="D80:D82" si="24">R80</f>
        <v>0.25</v>
      </c>
      <c r="E80" s="48" t="s">
        <v>22</v>
      </c>
      <c r="F80" s="98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44"/>
      <c r="R80" s="45">
        <v>0.25</v>
      </c>
      <c r="S80" s="46"/>
      <c r="T80" s="51"/>
      <c r="U80" s="93"/>
      <c r="V80" s="58" t="str">
        <f t="shared" ref="V80:V82" si="25">IF(OR(ISBLANK(T80),ISBLANK(S80)),"",T80/S80)</f>
        <v/>
      </c>
      <c r="W80" s="59" t="str">
        <f t="shared" ref="W80:W82" si="26">IF(OR(ISBLANK(T80),ISBLANK(R80)),"",V80*R80)</f>
        <v/>
      </c>
      <c r="X80" s="60"/>
    </row>
    <row r="81" spans="1:24" s="19" customFormat="1" outlineLevel="2" thickBot="1" x14ac:dyDescent="0.3">
      <c r="A81" s="57"/>
      <c r="B81" s="39"/>
      <c r="C81" s="40"/>
      <c r="D81" s="43">
        <f t="shared" si="24"/>
        <v>0.25</v>
      </c>
      <c r="E81" s="48" t="s">
        <v>23</v>
      </c>
      <c r="F81" s="98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44"/>
      <c r="R81" s="45">
        <v>0.25</v>
      </c>
      <c r="S81" s="46"/>
      <c r="T81" s="51"/>
      <c r="U81" s="93"/>
      <c r="V81" s="58" t="str">
        <f t="shared" si="25"/>
        <v/>
      </c>
      <c r="W81" s="59" t="str">
        <f t="shared" si="26"/>
        <v/>
      </c>
      <c r="X81" s="60"/>
    </row>
    <row r="82" spans="1:24" s="19" customFormat="1" outlineLevel="2" thickBot="1" x14ac:dyDescent="0.3">
      <c r="A82" s="57"/>
      <c r="B82" s="39"/>
      <c r="C82" s="40"/>
      <c r="D82" s="43">
        <f t="shared" si="24"/>
        <v>0.25</v>
      </c>
      <c r="E82" s="48" t="s">
        <v>24</v>
      </c>
      <c r="F82" s="100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47"/>
      <c r="R82" s="45">
        <v>0.25</v>
      </c>
      <c r="S82" s="46"/>
      <c r="T82" s="51"/>
      <c r="U82" s="93"/>
      <c r="V82" s="58" t="str">
        <f t="shared" si="25"/>
        <v/>
      </c>
      <c r="W82" s="59" t="str">
        <f t="shared" si="26"/>
        <v/>
      </c>
      <c r="X82" s="60"/>
    </row>
    <row r="83" spans="1:24" s="19" customFormat="1" ht="15" outlineLevel="2" x14ac:dyDescent="0.25">
      <c r="A83" s="57"/>
      <c r="B83" s="39"/>
      <c r="C83" s="40"/>
      <c r="D83" s="40"/>
      <c r="E83" s="40"/>
      <c r="F83" s="61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3"/>
      <c r="R83" s="82">
        <f>IF(SUM(R79:R82)&gt;1,CONCATENATE("Error: Weighting should be &lt; 100%      [ ",SUM(R79:R82)*100,"% ]"),SUM(R79:R82))</f>
        <v>1</v>
      </c>
      <c r="S83" s="64"/>
      <c r="T83" s="65"/>
      <c r="U83" s="94"/>
      <c r="V83" s="67"/>
      <c r="W83" s="68"/>
    </row>
    <row r="84" spans="1:24" s="19" customFormat="1" ht="18.75" outlineLevel="1" x14ac:dyDescent="0.25">
      <c r="A84" s="52"/>
      <c r="B84" s="80" t="str">
        <f>$C$4</f>
        <v>Team</v>
      </c>
      <c r="C84" s="81">
        <f>C77</f>
        <v>2</v>
      </c>
      <c r="D84" s="81">
        <f>D77+1</f>
        <v>5</v>
      </c>
      <c r="E84" s="81"/>
      <c r="F84" s="96" t="s">
        <v>25</v>
      </c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53" t="s">
        <v>14</v>
      </c>
      <c r="W84" s="54">
        <f>IFERROR(SUM(W86:W89),"")</f>
        <v>0</v>
      </c>
    </row>
    <row r="85" spans="1:24" s="56" customFormat="1" ht="19.5" customHeight="1" outlineLevel="2" thickBot="1" x14ac:dyDescent="0.3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37" t="s">
        <v>15</v>
      </c>
      <c r="R85" s="37" t="s">
        <v>16</v>
      </c>
      <c r="S85" s="37" t="s">
        <v>17</v>
      </c>
      <c r="T85" s="37" t="s">
        <v>18</v>
      </c>
      <c r="U85" s="92" t="s">
        <v>19</v>
      </c>
      <c r="V85" s="38" t="s">
        <v>20</v>
      </c>
      <c r="W85" s="38" t="s">
        <v>14</v>
      </c>
    </row>
    <row r="86" spans="1:24" s="19" customFormat="1" outlineLevel="2" thickBot="1" x14ac:dyDescent="0.3">
      <c r="A86" s="57"/>
      <c r="B86" s="39"/>
      <c r="C86" s="40"/>
      <c r="D86" s="43">
        <f>R86</f>
        <v>0.25</v>
      </c>
      <c r="E86" s="48" t="s">
        <v>21</v>
      </c>
      <c r="F86" s="98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44"/>
      <c r="R86" s="45">
        <v>0.25</v>
      </c>
      <c r="S86" s="46"/>
      <c r="T86" s="51"/>
      <c r="U86" s="93"/>
      <c r="V86" s="58" t="str">
        <f>IF(OR(ISBLANK(T86),ISBLANK(S86)),"",T86/S86)</f>
        <v/>
      </c>
      <c r="W86" s="59" t="str">
        <f>IF(OR(ISBLANK(T86),ISBLANK(R86)),"",V86*R86)</f>
        <v/>
      </c>
      <c r="X86" s="60"/>
    </row>
    <row r="87" spans="1:24" s="19" customFormat="1" outlineLevel="2" thickBot="1" x14ac:dyDescent="0.3">
      <c r="A87" s="57"/>
      <c r="B87" s="39"/>
      <c r="C87" s="40"/>
      <c r="D87" s="43">
        <f t="shared" ref="D87:D89" si="27">R87</f>
        <v>0.25</v>
      </c>
      <c r="E87" s="48" t="s">
        <v>22</v>
      </c>
      <c r="F87" s="98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44"/>
      <c r="R87" s="45">
        <v>0.25</v>
      </c>
      <c r="S87" s="46"/>
      <c r="T87" s="51"/>
      <c r="U87" s="93"/>
      <c r="V87" s="58" t="str">
        <f t="shared" ref="V87:V89" si="28">IF(OR(ISBLANK(T87),ISBLANK(S87)),"",T87/S87)</f>
        <v/>
      </c>
      <c r="W87" s="59" t="str">
        <f t="shared" ref="W87:W89" si="29">IF(OR(ISBLANK(T87),ISBLANK(R87)),"",V87*R87)</f>
        <v/>
      </c>
      <c r="X87" s="60"/>
    </row>
    <row r="88" spans="1:24" s="19" customFormat="1" outlineLevel="2" thickBot="1" x14ac:dyDescent="0.3">
      <c r="A88" s="57"/>
      <c r="B88" s="39"/>
      <c r="C88" s="40"/>
      <c r="D88" s="43">
        <f t="shared" si="27"/>
        <v>0.25</v>
      </c>
      <c r="E88" s="48" t="s">
        <v>23</v>
      </c>
      <c r="F88" s="98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44"/>
      <c r="R88" s="45">
        <v>0.25</v>
      </c>
      <c r="S88" s="46"/>
      <c r="T88" s="51"/>
      <c r="U88" s="93"/>
      <c r="V88" s="58" t="str">
        <f t="shared" si="28"/>
        <v/>
      </c>
      <c r="W88" s="59" t="str">
        <f t="shared" si="29"/>
        <v/>
      </c>
      <c r="X88" s="60"/>
    </row>
    <row r="89" spans="1:24" s="19" customFormat="1" outlineLevel="2" thickBot="1" x14ac:dyDescent="0.3">
      <c r="A89" s="57"/>
      <c r="B89" s="39"/>
      <c r="C89" s="40"/>
      <c r="D89" s="43">
        <f t="shared" si="27"/>
        <v>0.25</v>
      </c>
      <c r="E89" s="48" t="s">
        <v>24</v>
      </c>
      <c r="F89" s="100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47"/>
      <c r="R89" s="45">
        <v>0.25</v>
      </c>
      <c r="S89" s="46"/>
      <c r="T89" s="51"/>
      <c r="U89" s="93"/>
      <c r="V89" s="58" t="str">
        <f t="shared" si="28"/>
        <v/>
      </c>
      <c r="W89" s="59" t="str">
        <f t="shared" si="29"/>
        <v/>
      </c>
      <c r="X89" s="60"/>
    </row>
    <row r="90" spans="1:24" s="19" customFormat="1" ht="15" outlineLevel="2" x14ac:dyDescent="0.25">
      <c r="A90" s="57"/>
      <c r="B90" s="39"/>
      <c r="C90" s="40"/>
      <c r="D90" s="40"/>
      <c r="E90" s="40"/>
      <c r="F90" s="61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3"/>
      <c r="R90" s="82">
        <f>IF(SUM(R86:R89)&gt;1,CONCATENATE("Error: Weighting should be &lt; 100%      [ ",SUM(R86:R89)*100,"% ]"),SUM(R86:R89))</f>
        <v>1</v>
      </c>
      <c r="S90" s="64"/>
      <c r="T90" s="65"/>
      <c r="U90" s="94"/>
      <c r="V90" s="67"/>
      <c r="W90" s="68"/>
    </row>
    <row r="91" spans="1:24" s="19" customFormat="1" ht="6" customHeight="1" outlineLevel="1" collapsed="1" x14ac:dyDescent="0.25">
      <c r="A91" s="52"/>
      <c r="B91" s="52"/>
      <c r="C91" s="71"/>
      <c r="D91" s="71"/>
      <c r="E91" s="71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3"/>
      <c r="R91" s="73"/>
      <c r="S91" s="73"/>
      <c r="T91" s="73"/>
      <c r="U91" s="90"/>
      <c r="V91" s="72"/>
      <c r="W91" s="72"/>
    </row>
    <row r="92" spans="1:24" s="19" customFormat="1" ht="15.75" customHeight="1" x14ac:dyDescent="0.25">
      <c r="A92" s="52"/>
      <c r="B92" s="4" t="s">
        <v>13</v>
      </c>
      <c r="C92" s="5">
        <v>3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14"/>
      <c r="R92" s="14"/>
      <c r="S92" s="14"/>
      <c r="T92" s="14"/>
      <c r="U92" s="10"/>
      <c r="V92" s="5"/>
      <c r="W92" s="6"/>
    </row>
    <row r="93" spans="1:24" s="19" customFormat="1" ht="6" customHeight="1" x14ac:dyDescent="0.25">
      <c r="A93" s="52"/>
      <c r="B93" s="52"/>
      <c r="C93" s="71"/>
      <c r="D93" s="71"/>
      <c r="E93" s="71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76"/>
      <c r="S93" s="76"/>
      <c r="T93" s="77"/>
      <c r="U93" s="91"/>
      <c r="W93" s="79"/>
    </row>
    <row r="94" spans="1:24" s="19" customFormat="1" ht="18.75" outlineLevel="1" collapsed="1" x14ac:dyDescent="0.25">
      <c r="A94" s="52"/>
      <c r="B94" s="80" t="str">
        <f>$C$4</f>
        <v>Team</v>
      </c>
      <c r="C94" s="81">
        <f>C101</f>
        <v>3</v>
      </c>
      <c r="D94" s="81">
        <f>D101+1</f>
        <v>2</v>
      </c>
      <c r="E94" s="81"/>
      <c r="F94" s="96" t="s">
        <v>25</v>
      </c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53" t="s">
        <v>14</v>
      </c>
      <c r="W94" s="54">
        <f>IFERROR(SUM(W96:W99),"")</f>
        <v>0</v>
      </c>
    </row>
    <row r="95" spans="1:24" s="56" customFormat="1" ht="19.5" hidden="1" customHeight="1" outlineLevel="2" thickBot="1" x14ac:dyDescent="0.3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37" t="s">
        <v>15</v>
      </c>
      <c r="R95" s="37" t="s">
        <v>16</v>
      </c>
      <c r="S95" s="37" t="s">
        <v>17</v>
      </c>
      <c r="T95" s="37" t="s">
        <v>18</v>
      </c>
      <c r="U95" s="92" t="s">
        <v>19</v>
      </c>
      <c r="V95" s="38" t="s">
        <v>20</v>
      </c>
      <c r="W95" s="38" t="s">
        <v>14</v>
      </c>
    </row>
    <row r="96" spans="1:24" s="19" customFormat="1" hidden="1" outlineLevel="2" thickBot="1" x14ac:dyDescent="0.3">
      <c r="A96" s="57"/>
      <c r="B96" s="39"/>
      <c r="C96" s="40"/>
      <c r="D96" s="43">
        <f>R96</f>
        <v>0.25</v>
      </c>
      <c r="E96" s="48" t="s">
        <v>21</v>
      </c>
      <c r="F96" s="98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44"/>
      <c r="R96" s="45">
        <v>0.25</v>
      </c>
      <c r="S96" s="46"/>
      <c r="T96" s="51"/>
      <c r="U96" s="93"/>
      <c r="V96" s="58" t="str">
        <f>IF(OR(ISBLANK(T96),ISBLANK(S96)),"",T96/S96)</f>
        <v/>
      </c>
      <c r="W96" s="59" t="str">
        <f>IF(OR(ISBLANK(T96),ISBLANK(R96)),"",V96*R96)</f>
        <v/>
      </c>
      <c r="X96" s="60"/>
    </row>
    <row r="97" spans="1:24" s="19" customFormat="1" hidden="1" outlineLevel="2" thickBot="1" x14ac:dyDescent="0.3">
      <c r="A97" s="57"/>
      <c r="B97" s="39"/>
      <c r="C97" s="40"/>
      <c r="D97" s="43">
        <f t="shared" ref="D97:D99" si="30">R97</f>
        <v>0.25</v>
      </c>
      <c r="E97" s="48" t="s">
        <v>22</v>
      </c>
      <c r="F97" s="98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44"/>
      <c r="R97" s="45">
        <v>0.25</v>
      </c>
      <c r="S97" s="46"/>
      <c r="T97" s="51"/>
      <c r="U97" s="93"/>
      <c r="V97" s="58" t="str">
        <f t="shared" ref="V97:V99" si="31">IF(OR(ISBLANK(T97),ISBLANK(S97)),"",T97/S97)</f>
        <v/>
      </c>
      <c r="W97" s="59" t="str">
        <f t="shared" ref="W97:W99" si="32">IF(OR(ISBLANK(T97),ISBLANK(R97)),"",V97*R97)</f>
        <v/>
      </c>
      <c r="X97" s="60"/>
    </row>
    <row r="98" spans="1:24" s="19" customFormat="1" hidden="1" outlineLevel="2" thickBot="1" x14ac:dyDescent="0.3">
      <c r="A98" s="57"/>
      <c r="B98" s="39"/>
      <c r="C98" s="40"/>
      <c r="D98" s="43">
        <f t="shared" si="30"/>
        <v>0.25</v>
      </c>
      <c r="E98" s="48" t="s">
        <v>23</v>
      </c>
      <c r="F98" s="98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44"/>
      <c r="R98" s="45">
        <v>0.25</v>
      </c>
      <c r="S98" s="46"/>
      <c r="T98" s="51"/>
      <c r="U98" s="93"/>
      <c r="V98" s="58" t="str">
        <f t="shared" si="31"/>
        <v/>
      </c>
      <c r="W98" s="59" t="str">
        <f t="shared" si="32"/>
        <v/>
      </c>
      <c r="X98" s="60"/>
    </row>
    <row r="99" spans="1:24" s="19" customFormat="1" hidden="1" outlineLevel="2" thickBot="1" x14ac:dyDescent="0.3">
      <c r="A99" s="57"/>
      <c r="B99" s="39"/>
      <c r="C99" s="40"/>
      <c r="D99" s="43">
        <f t="shared" si="30"/>
        <v>0.25</v>
      </c>
      <c r="E99" s="48" t="s">
        <v>24</v>
      </c>
      <c r="F99" s="100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47"/>
      <c r="R99" s="45">
        <v>0.25</v>
      </c>
      <c r="S99" s="46"/>
      <c r="T99" s="51"/>
      <c r="U99" s="93"/>
      <c r="V99" s="58" t="str">
        <f t="shared" si="31"/>
        <v/>
      </c>
      <c r="W99" s="59" t="str">
        <f t="shared" si="32"/>
        <v/>
      </c>
      <c r="X99" s="60"/>
    </row>
    <row r="100" spans="1:24" s="19" customFormat="1" ht="15" hidden="1" outlineLevel="2" x14ac:dyDescent="0.25">
      <c r="A100" s="57"/>
      <c r="B100" s="39"/>
      <c r="C100" s="40"/>
      <c r="D100" s="40"/>
      <c r="E100" s="40"/>
      <c r="F100" s="61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3"/>
      <c r="R100" s="82">
        <f>IF(SUM(R96:R99)&gt;1,CONCATENATE("Error: Weighting should be &lt; 100%      [ ",SUM(R96:R99)*100,"% ]"),SUM(R96:R99))</f>
        <v>1</v>
      </c>
      <c r="S100" s="64"/>
      <c r="T100" s="65"/>
      <c r="U100" s="94"/>
      <c r="V100" s="67"/>
      <c r="W100" s="68"/>
    </row>
    <row r="101" spans="1:24" s="19" customFormat="1" ht="18.75" outlineLevel="1" collapsed="1" x14ac:dyDescent="0.25">
      <c r="A101" s="52"/>
      <c r="B101" s="80" t="str">
        <f>$C$4</f>
        <v>Team</v>
      </c>
      <c r="C101" s="81">
        <f>C92</f>
        <v>3</v>
      </c>
      <c r="D101" s="81">
        <v>1</v>
      </c>
      <c r="E101" s="81"/>
      <c r="F101" s="96" t="s">
        <v>25</v>
      </c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53" t="s">
        <v>14</v>
      </c>
      <c r="W101" s="54">
        <f>IFERROR(SUM(W103:W106),"")</f>
        <v>0</v>
      </c>
      <c r="X101" s="69"/>
    </row>
    <row r="102" spans="1:24" s="56" customFormat="1" ht="19.5" hidden="1" customHeight="1" outlineLevel="2" thickBot="1" x14ac:dyDescent="0.3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37" t="s">
        <v>15</v>
      </c>
      <c r="R102" s="37" t="s">
        <v>16</v>
      </c>
      <c r="S102" s="37" t="s">
        <v>17</v>
      </c>
      <c r="T102" s="37" t="s">
        <v>18</v>
      </c>
      <c r="U102" s="92" t="s">
        <v>19</v>
      </c>
      <c r="V102" s="38" t="s">
        <v>20</v>
      </c>
      <c r="W102" s="38" t="s">
        <v>14</v>
      </c>
    </row>
    <row r="103" spans="1:24" s="19" customFormat="1" hidden="1" outlineLevel="2" thickBot="1" x14ac:dyDescent="0.3">
      <c r="A103" s="57"/>
      <c r="B103" s="39"/>
      <c r="C103" s="40"/>
      <c r="D103" s="43">
        <f>R103</f>
        <v>0.25</v>
      </c>
      <c r="E103" s="48" t="s">
        <v>21</v>
      </c>
      <c r="F103" s="98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44"/>
      <c r="R103" s="45">
        <v>0.25</v>
      </c>
      <c r="S103" s="46"/>
      <c r="T103" s="51"/>
      <c r="U103" s="93"/>
      <c r="V103" s="58" t="str">
        <f>IF(OR(ISBLANK(T103),ISBLANK(S103)),"",T103/S103)</f>
        <v/>
      </c>
      <c r="W103" s="59" t="str">
        <f>IF(OR(ISBLANK(T103),ISBLANK(R103)),"",V103*R103)</f>
        <v/>
      </c>
      <c r="X103" s="60"/>
    </row>
    <row r="104" spans="1:24" s="19" customFormat="1" hidden="1" outlineLevel="2" thickBot="1" x14ac:dyDescent="0.3">
      <c r="A104" s="57"/>
      <c r="B104" s="39"/>
      <c r="C104" s="40"/>
      <c r="D104" s="43">
        <f t="shared" ref="D104:D106" si="33">R104</f>
        <v>0.25</v>
      </c>
      <c r="E104" s="48" t="s">
        <v>22</v>
      </c>
      <c r="F104" s="98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44"/>
      <c r="R104" s="45">
        <v>0.25</v>
      </c>
      <c r="S104" s="46"/>
      <c r="T104" s="51"/>
      <c r="U104" s="93"/>
      <c r="V104" s="58" t="str">
        <f t="shared" ref="V104:V106" si="34">IF(OR(ISBLANK(T104),ISBLANK(S104)),"",T104/S104)</f>
        <v/>
      </c>
      <c r="W104" s="59" t="str">
        <f t="shared" ref="W104:W106" si="35">IF(OR(ISBLANK(T104),ISBLANK(R104)),"",V104*R104)</f>
        <v/>
      </c>
      <c r="X104" s="60"/>
    </row>
    <row r="105" spans="1:24" s="19" customFormat="1" hidden="1" outlineLevel="2" thickBot="1" x14ac:dyDescent="0.3">
      <c r="A105" s="57"/>
      <c r="B105" s="39"/>
      <c r="C105" s="40"/>
      <c r="D105" s="43">
        <f t="shared" si="33"/>
        <v>0.25</v>
      </c>
      <c r="E105" s="48" t="s">
        <v>23</v>
      </c>
      <c r="F105" s="98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44"/>
      <c r="R105" s="45">
        <v>0.25</v>
      </c>
      <c r="S105" s="46"/>
      <c r="T105" s="51"/>
      <c r="U105" s="93"/>
      <c r="V105" s="58" t="str">
        <f t="shared" si="34"/>
        <v/>
      </c>
      <c r="W105" s="59" t="str">
        <f t="shared" si="35"/>
        <v/>
      </c>
      <c r="X105" s="60"/>
    </row>
    <row r="106" spans="1:24" s="19" customFormat="1" ht="23.25" hidden="1" customHeight="1" outlineLevel="2" thickBot="1" x14ac:dyDescent="0.3">
      <c r="A106" s="57"/>
      <c r="B106" s="39"/>
      <c r="C106" s="40"/>
      <c r="D106" s="43">
        <f t="shared" si="33"/>
        <v>0.25</v>
      </c>
      <c r="E106" s="48" t="s">
        <v>24</v>
      </c>
      <c r="F106" s="100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47"/>
      <c r="R106" s="45">
        <v>0.25</v>
      </c>
      <c r="S106" s="46"/>
      <c r="T106" s="51"/>
      <c r="U106" s="93"/>
      <c r="V106" s="58" t="str">
        <f t="shared" si="34"/>
        <v/>
      </c>
      <c r="W106" s="59" t="str">
        <f t="shared" si="35"/>
        <v/>
      </c>
      <c r="X106" s="60"/>
    </row>
    <row r="107" spans="1:24" s="19" customFormat="1" ht="15" hidden="1" outlineLevel="2" x14ac:dyDescent="0.25">
      <c r="A107" s="57"/>
      <c r="B107" s="39"/>
      <c r="C107" s="40"/>
      <c r="D107" s="40"/>
      <c r="E107" s="40"/>
      <c r="F107" s="61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3"/>
      <c r="R107" s="82">
        <f>IF(SUM(R103:R106)&gt;1,CONCATENATE("Error: Weighting should be &lt; 100%      [ ",SUM(R103:R106)*100,"% ]"),SUM(R103:R106))</f>
        <v>1</v>
      </c>
      <c r="S107" s="64"/>
      <c r="T107" s="65"/>
      <c r="U107" s="94"/>
      <c r="V107" s="67"/>
      <c r="W107" s="68"/>
    </row>
    <row r="108" spans="1:24" s="19" customFormat="1" ht="18.75" outlineLevel="1" collapsed="1" x14ac:dyDescent="0.25">
      <c r="A108" s="52"/>
      <c r="B108" s="80" t="str">
        <f>$C$4</f>
        <v>Team</v>
      </c>
      <c r="C108" s="81">
        <f>C94</f>
        <v>3</v>
      </c>
      <c r="D108" s="81">
        <f>D94+1</f>
        <v>3</v>
      </c>
      <c r="E108" s="81"/>
      <c r="F108" s="96" t="s">
        <v>25</v>
      </c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53" t="s">
        <v>14</v>
      </c>
      <c r="W108" s="54">
        <f>IFERROR(SUM(W110:W113),"")</f>
        <v>0</v>
      </c>
    </row>
    <row r="109" spans="1:24" s="56" customFormat="1" ht="19.5" hidden="1" customHeight="1" outlineLevel="2" thickBot="1" x14ac:dyDescent="0.3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37" t="s">
        <v>15</v>
      </c>
      <c r="R109" s="37" t="s">
        <v>16</v>
      </c>
      <c r="S109" s="37" t="s">
        <v>17</v>
      </c>
      <c r="T109" s="37" t="s">
        <v>18</v>
      </c>
      <c r="U109" s="92" t="s">
        <v>19</v>
      </c>
      <c r="V109" s="38" t="s">
        <v>20</v>
      </c>
      <c r="W109" s="38" t="s">
        <v>14</v>
      </c>
    </row>
    <row r="110" spans="1:24" s="19" customFormat="1" hidden="1" outlineLevel="2" thickBot="1" x14ac:dyDescent="0.3">
      <c r="A110" s="57"/>
      <c r="B110" s="39"/>
      <c r="C110" s="40"/>
      <c r="D110" s="43">
        <f>R110</f>
        <v>0.25</v>
      </c>
      <c r="E110" s="48" t="s">
        <v>21</v>
      </c>
      <c r="F110" s="98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44"/>
      <c r="R110" s="45">
        <v>0.25</v>
      </c>
      <c r="S110" s="46"/>
      <c r="T110" s="51"/>
      <c r="U110" s="93"/>
      <c r="V110" s="58" t="str">
        <f>IF(OR(ISBLANK(T110),ISBLANK(S110)),"",T110/S110)</f>
        <v/>
      </c>
      <c r="W110" s="59" t="str">
        <f>IF(OR(ISBLANK(T110),ISBLANK(R110)),"",V110*R110)</f>
        <v/>
      </c>
      <c r="X110" s="60"/>
    </row>
    <row r="111" spans="1:24" s="19" customFormat="1" hidden="1" outlineLevel="2" thickBot="1" x14ac:dyDescent="0.3">
      <c r="A111" s="57"/>
      <c r="B111" s="39"/>
      <c r="C111" s="40"/>
      <c r="D111" s="43">
        <f t="shared" ref="D111:D113" si="36">R111</f>
        <v>0.25</v>
      </c>
      <c r="E111" s="48" t="s">
        <v>22</v>
      </c>
      <c r="F111" s="98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44"/>
      <c r="R111" s="45">
        <v>0.25</v>
      </c>
      <c r="S111" s="46"/>
      <c r="T111" s="51"/>
      <c r="U111" s="93"/>
      <c r="V111" s="58" t="str">
        <f t="shared" ref="V111:V113" si="37">IF(OR(ISBLANK(T111),ISBLANK(S111)),"",T111/S111)</f>
        <v/>
      </c>
      <c r="W111" s="59" t="str">
        <f t="shared" ref="W111:W113" si="38">IF(OR(ISBLANK(T111),ISBLANK(R111)),"",V111*R111)</f>
        <v/>
      </c>
      <c r="X111" s="60"/>
    </row>
    <row r="112" spans="1:24" s="19" customFormat="1" hidden="1" outlineLevel="2" thickBot="1" x14ac:dyDescent="0.3">
      <c r="A112" s="57"/>
      <c r="B112" s="39"/>
      <c r="C112" s="40"/>
      <c r="D112" s="43">
        <f t="shared" si="36"/>
        <v>0.25</v>
      </c>
      <c r="E112" s="48" t="s">
        <v>23</v>
      </c>
      <c r="F112" s="98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44"/>
      <c r="R112" s="45">
        <v>0.25</v>
      </c>
      <c r="S112" s="46"/>
      <c r="T112" s="51"/>
      <c r="U112" s="93"/>
      <c r="V112" s="58" t="str">
        <f t="shared" si="37"/>
        <v/>
      </c>
      <c r="W112" s="59" t="str">
        <f t="shared" si="38"/>
        <v/>
      </c>
      <c r="X112" s="60"/>
    </row>
    <row r="113" spans="1:24" s="19" customFormat="1" hidden="1" outlineLevel="2" thickBot="1" x14ac:dyDescent="0.3">
      <c r="A113" s="57"/>
      <c r="B113" s="39"/>
      <c r="C113" s="40"/>
      <c r="D113" s="43">
        <f t="shared" si="36"/>
        <v>0.25</v>
      </c>
      <c r="E113" s="48" t="s">
        <v>24</v>
      </c>
      <c r="F113" s="100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47"/>
      <c r="R113" s="45">
        <v>0.25</v>
      </c>
      <c r="S113" s="46"/>
      <c r="T113" s="51"/>
      <c r="U113" s="93"/>
      <c r="V113" s="58" t="str">
        <f t="shared" si="37"/>
        <v/>
      </c>
      <c r="W113" s="59" t="str">
        <f t="shared" si="38"/>
        <v/>
      </c>
      <c r="X113" s="60"/>
    </row>
    <row r="114" spans="1:24" s="19" customFormat="1" ht="16.5" hidden="1" customHeight="1" outlineLevel="2" x14ac:dyDescent="0.25">
      <c r="A114" s="57"/>
      <c r="B114" s="39"/>
      <c r="C114" s="40"/>
      <c r="D114" s="40"/>
      <c r="E114" s="40"/>
      <c r="F114" s="61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3"/>
      <c r="R114" s="82">
        <f>IF(SUM(R110:R113)&gt;1,CONCATENATE("Error: Weighting should be &lt; 100%      [ ",SUM(R110:R113)*100,"% ]"),SUM(R110:R113))</f>
        <v>1</v>
      </c>
      <c r="S114" s="64"/>
      <c r="T114" s="65"/>
      <c r="U114" s="94"/>
      <c r="V114" s="67"/>
      <c r="W114" s="68"/>
    </row>
    <row r="115" spans="1:24" s="19" customFormat="1" ht="18.75" outlineLevel="1" collapsed="1" x14ac:dyDescent="0.25">
      <c r="A115" s="52"/>
      <c r="B115" s="80" t="str">
        <f>$C$4</f>
        <v>Team</v>
      </c>
      <c r="C115" s="81">
        <f>C108</f>
        <v>3</v>
      </c>
      <c r="D115" s="81">
        <f>D108+1</f>
        <v>4</v>
      </c>
      <c r="E115" s="81"/>
      <c r="F115" s="96" t="s">
        <v>25</v>
      </c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53" t="s">
        <v>14</v>
      </c>
      <c r="W115" s="54">
        <f>IFERROR(SUM(W117:W120),"")</f>
        <v>0</v>
      </c>
    </row>
    <row r="116" spans="1:24" s="56" customFormat="1" ht="19.5" hidden="1" customHeight="1" outlineLevel="2" thickBot="1" x14ac:dyDescent="0.3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37" t="s">
        <v>15</v>
      </c>
      <c r="R116" s="37" t="s">
        <v>16</v>
      </c>
      <c r="S116" s="37" t="s">
        <v>17</v>
      </c>
      <c r="T116" s="37" t="s">
        <v>18</v>
      </c>
      <c r="U116" s="92" t="s">
        <v>19</v>
      </c>
      <c r="V116" s="38" t="s">
        <v>20</v>
      </c>
      <c r="W116" s="38" t="s">
        <v>14</v>
      </c>
    </row>
    <row r="117" spans="1:24" s="19" customFormat="1" hidden="1" outlineLevel="2" thickBot="1" x14ac:dyDescent="0.3">
      <c r="A117" s="57"/>
      <c r="B117" s="39"/>
      <c r="C117" s="40"/>
      <c r="D117" s="43">
        <f>R117</f>
        <v>0.25</v>
      </c>
      <c r="E117" s="48" t="s">
        <v>21</v>
      </c>
      <c r="F117" s="98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44"/>
      <c r="R117" s="45">
        <v>0.25</v>
      </c>
      <c r="S117" s="46"/>
      <c r="T117" s="51"/>
      <c r="U117" s="93"/>
      <c r="V117" s="58" t="str">
        <f>IF(OR(ISBLANK(T117),ISBLANK(S117)),"",T117/S117)</f>
        <v/>
      </c>
      <c r="W117" s="59" t="str">
        <f>IF(OR(ISBLANK(T117),ISBLANK(R117)),"",V117*R117)</f>
        <v/>
      </c>
      <c r="X117" s="60"/>
    </row>
    <row r="118" spans="1:24" s="19" customFormat="1" hidden="1" outlineLevel="2" thickBot="1" x14ac:dyDescent="0.3">
      <c r="A118" s="57"/>
      <c r="B118" s="39"/>
      <c r="C118" s="40"/>
      <c r="D118" s="43">
        <f t="shared" ref="D118:D120" si="39">R118</f>
        <v>0.25</v>
      </c>
      <c r="E118" s="48" t="s">
        <v>22</v>
      </c>
      <c r="F118" s="98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44"/>
      <c r="R118" s="45">
        <v>0.25</v>
      </c>
      <c r="S118" s="46"/>
      <c r="T118" s="51"/>
      <c r="U118" s="93"/>
      <c r="V118" s="58" t="str">
        <f t="shared" ref="V118:V120" si="40">IF(OR(ISBLANK(T118),ISBLANK(S118)),"",T118/S118)</f>
        <v/>
      </c>
      <c r="W118" s="59" t="str">
        <f t="shared" ref="W118:W120" si="41">IF(OR(ISBLANK(T118),ISBLANK(R118)),"",V118*R118)</f>
        <v/>
      </c>
      <c r="X118" s="60"/>
    </row>
    <row r="119" spans="1:24" s="19" customFormat="1" hidden="1" outlineLevel="2" thickBot="1" x14ac:dyDescent="0.3">
      <c r="A119" s="57"/>
      <c r="B119" s="39"/>
      <c r="C119" s="40"/>
      <c r="D119" s="43">
        <f t="shared" si="39"/>
        <v>1</v>
      </c>
      <c r="E119" s="48" t="s">
        <v>23</v>
      </c>
      <c r="F119" s="98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44"/>
      <c r="R119" s="45">
        <v>1</v>
      </c>
      <c r="S119" s="46"/>
      <c r="T119" s="51"/>
      <c r="U119" s="93"/>
      <c r="V119" s="58" t="str">
        <f t="shared" si="40"/>
        <v/>
      </c>
      <c r="W119" s="59" t="str">
        <f t="shared" si="41"/>
        <v/>
      </c>
      <c r="X119" s="60"/>
    </row>
    <row r="120" spans="1:24" s="19" customFormat="1" hidden="1" outlineLevel="2" thickBot="1" x14ac:dyDescent="0.3">
      <c r="A120" s="57"/>
      <c r="B120" s="39"/>
      <c r="C120" s="40"/>
      <c r="D120" s="43">
        <f t="shared" si="39"/>
        <v>0.25</v>
      </c>
      <c r="E120" s="48" t="s">
        <v>24</v>
      </c>
      <c r="F120" s="100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47"/>
      <c r="R120" s="45">
        <v>0.25</v>
      </c>
      <c r="S120" s="46"/>
      <c r="T120" s="51"/>
      <c r="U120" s="93"/>
      <c r="V120" s="58" t="str">
        <f t="shared" si="40"/>
        <v/>
      </c>
      <c r="W120" s="59" t="str">
        <f t="shared" si="41"/>
        <v/>
      </c>
      <c r="X120" s="60"/>
    </row>
    <row r="121" spans="1:24" s="19" customFormat="1" ht="15" hidden="1" outlineLevel="2" x14ac:dyDescent="0.25">
      <c r="A121" s="57"/>
      <c r="B121" s="39"/>
      <c r="C121" s="40"/>
      <c r="D121" s="40"/>
      <c r="E121" s="40"/>
      <c r="F121" s="61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3"/>
      <c r="R121" s="82" t="str">
        <f>IF(SUM(R117:R120)&gt;1,CONCATENATE("Error: Weighting should be &lt; 100%      [ ",SUM(R117:R120)*100,"% ]"),SUM(R117:R120))</f>
        <v>Error: Weighting should be &lt; 100%      [ 175% ]</v>
      </c>
      <c r="S121" s="64"/>
      <c r="T121" s="65"/>
      <c r="U121" s="94"/>
      <c r="V121" s="67"/>
      <c r="W121" s="68"/>
    </row>
    <row r="122" spans="1:24" s="19" customFormat="1" ht="18.75" outlineLevel="1" collapsed="1" x14ac:dyDescent="0.25">
      <c r="A122" s="52"/>
      <c r="B122" s="80" t="str">
        <f>$C$4</f>
        <v>Team</v>
      </c>
      <c r="C122" s="81">
        <f>C115</f>
        <v>3</v>
      </c>
      <c r="D122" s="81">
        <f>D115+1</f>
        <v>5</v>
      </c>
      <c r="E122" s="81"/>
      <c r="F122" s="96" t="s">
        <v>25</v>
      </c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53" t="s">
        <v>14</v>
      </c>
      <c r="W122" s="54">
        <f>IFERROR(SUM(W124:W127),"")</f>
        <v>0</v>
      </c>
    </row>
    <row r="123" spans="1:24" s="56" customFormat="1" ht="19.5" hidden="1" customHeight="1" outlineLevel="2" thickBot="1" x14ac:dyDescent="0.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37" t="s">
        <v>15</v>
      </c>
      <c r="R123" s="37" t="s">
        <v>16</v>
      </c>
      <c r="S123" s="37" t="s">
        <v>17</v>
      </c>
      <c r="T123" s="37" t="s">
        <v>18</v>
      </c>
      <c r="U123" s="92" t="s">
        <v>19</v>
      </c>
      <c r="V123" s="38" t="s">
        <v>20</v>
      </c>
      <c r="W123" s="38" t="s">
        <v>14</v>
      </c>
    </row>
    <row r="124" spans="1:24" s="19" customFormat="1" hidden="1" outlineLevel="2" thickBot="1" x14ac:dyDescent="0.3">
      <c r="A124" s="57"/>
      <c r="B124" s="39"/>
      <c r="C124" s="40"/>
      <c r="D124" s="43">
        <f>R124</f>
        <v>0.25</v>
      </c>
      <c r="E124" s="48" t="s">
        <v>21</v>
      </c>
      <c r="F124" s="98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44"/>
      <c r="R124" s="45">
        <v>0.25</v>
      </c>
      <c r="S124" s="46"/>
      <c r="T124" s="51"/>
      <c r="U124" s="93"/>
      <c r="V124" s="58" t="str">
        <f>IF(OR(ISBLANK(T124),ISBLANK(S124)),"",T124/S124)</f>
        <v/>
      </c>
      <c r="W124" s="59" t="str">
        <f>IF(OR(ISBLANK(T124),ISBLANK(R124)),"",V124*R124)</f>
        <v/>
      </c>
      <c r="X124" s="60"/>
    </row>
    <row r="125" spans="1:24" s="19" customFormat="1" hidden="1" outlineLevel="2" thickBot="1" x14ac:dyDescent="0.3">
      <c r="A125" s="57"/>
      <c r="B125" s="39"/>
      <c r="C125" s="40"/>
      <c r="D125" s="43">
        <f t="shared" ref="D125:D127" si="42">R125</f>
        <v>0.25</v>
      </c>
      <c r="E125" s="48" t="s">
        <v>22</v>
      </c>
      <c r="F125" s="98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44"/>
      <c r="R125" s="45">
        <v>0.25</v>
      </c>
      <c r="S125" s="46"/>
      <c r="T125" s="51"/>
      <c r="U125" s="93"/>
      <c r="V125" s="58" t="str">
        <f t="shared" ref="V125:V127" si="43">IF(OR(ISBLANK(T125),ISBLANK(S125)),"",T125/S125)</f>
        <v/>
      </c>
      <c r="W125" s="59" t="str">
        <f t="shared" ref="W125:W127" si="44">IF(OR(ISBLANK(T125),ISBLANK(R125)),"",V125*R125)</f>
        <v/>
      </c>
      <c r="X125" s="60"/>
    </row>
    <row r="126" spans="1:24" s="19" customFormat="1" hidden="1" outlineLevel="2" thickBot="1" x14ac:dyDescent="0.3">
      <c r="A126" s="57"/>
      <c r="B126" s="39"/>
      <c r="C126" s="40"/>
      <c r="D126" s="43">
        <f t="shared" si="42"/>
        <v>0.25</v>
      </c>
      <c r="E126" s="48" t="s">
        <v>23</v>
      </c>
      <c r="F126" s="98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44"/>
      <c r="R126" s="45">
        <v>0.25</v>
      </c>
      <c r="S126" s="46"/>
      <c r="T126" s="51"/>
      <c r="U126" s="93"/>
      <c r="V126" s="58" t="str">
        <f t="shared" si="43"/>
        <v/>
      </c>
      <c r="W126" s="59" t="str">
        <f t="shared" si="44"/>
        <v/>
      </c>
      <c r="X126" s="60"/>
    </row>
    <row r="127" spans="1:24" s="19" customFormat="1" hidden="1" outlineLevel="2" thickBot="1" x14ac:dyDescent="0.3">
      <c r="A127" s="57"/>
      <c r="B127" s="39"/>
      <c r="C127" s="40"/>
      <c r="D127" s="43">
        <f t="shared" si="42"/>
        <v>0.25</v>
      </c>
      <c r="E127" s="48" t="s">
        <v>24</v>
      </c>
      <c r="F127" s="100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47"/>
      <c r="R127" s="45">
        <v>0.25</v>
      </c>
      <c r="S127" s="46"/>
      <c r="T127" s="51"/>
      <c r="U127" s="93"/>
      <c r="V127" s="58" t="str">
        <f t="shared" si="43"/>
        <v/>
      </c>
      <c r="W127" s="59" t="str">
        <f t="shared" si="44"/>
        <v/>
      </c>
      <c r="X127" s="60"/>
    </row>
    <row r="128" spans="1:24" s="19" customFormat="1" ht="15" hidden="1" outlineLevel="2" x14ac:dyDescent="0.25">
      <c r="A128" s="57"/>
      <c r="B128" s="39"/>
      <c r="C128" s="40"/>
      <c r="D128" s="40"/>
      <c r="E128" s="40"/>
      <c r="F128" s="61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3"/>
      <c r="R128" s="64">
        <f>IF(SUM(R124:R127)&gt;1,CONCATENATE("Error: Weighting should be &lt; 100%      [ ",SUM(R124:R127)*100,"% ]"),SUM(R124:R127))</f>
        <v>1</v>
      </c>
      <c r="S128" s="64"/>
      <c r="T128" s="65"/>
      <c r="U128" s="94"/>
      <c r="V128" s="67"/>
      <c r="W128" s="68"/>
    </row>
    <row r="129" spans="1:24" s="19" customFormat="1" ht="6" customHeight="1" outlineLevel="1" collapsed="1" x14ac:dyDescent="0.25">
      <c r="A129" s="52"/>
      <c r="B129" s="52"/>
      <c r="C129" s="71"/>
      <c r="D129" s="71"/>
      <c r="E129" s="71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3"/>
      <c r="R129" s="73"/>
      <c r="S129" s="73"/>
      <c r="T129" s="73"/>
      <c r="U129" s="90"/>
      <c r="V129" s="72"/>
      <c r="W129" s="72"/>
    </row>
    <row r="130" spans="1:24" s="19" customFormat="1" ht="15.75" customHeight="1" x14ac:dyDescent="0.25">
      <c r="A130" s="52"/>
      <c r="B130" s="4" t="s">
        <v>13</v>
      </c>
      <c r="C130" s="5">
        <v>4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14"/>
      <c r="R130" s="14"/>
      <c r="S130" s="14"/>
      <c r="T130" s="14"/>
      <c r="U130" s="10"/>
      <c r="V130" s="5"/>
      <c r="W130" s="6"/>
    </row>
    <row r="131" spans="1:24" s="19" customFormat="1" ht="6" customHeight="1" x14ac:dyDescent="0.25">
      <c r="A131" s="52"/>
      <c r="B131" s="52"/>
      <c r="C131" s="71"/>
      <c r="D131" s="71"/>
      <c r="E131" s="71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6"/>
      <c r="R131" s="76"/>
      <c r="S131" s="76"/>
      <c r="T131" s="77"/>
      <c r="U131" s="91"/>
      <c r="W131" s="79"/>
    </row>
    <row r="132" spans="1:24" s="19" customFormat="1" ht="18.75" outlineLevel="1" collapsed="1" x14ac:dyDescent="0.25">
      <c r="A132" s="52"/>
      <c r="B132" s="80" t="str">
        <f>$C$4</f>
        <v>Team</v>
      </c>
      <c r="C132" s="81">
        <f>C139</f>
        <v>4</v>
      </c>
      <c r="D132" s="81">
        <f>D139+1</f>
        <v>2</v>
      </c>
      <c r="E132" s="81"/>
      <c r="F132" s="96" t="s">
        <v>25</v>
      </c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53" t="s">
        <v>14</v>
      </c>
      <c r="W132" s="54">
        <f>IFERROR(SUM(W134:W137),"")</f>
        <v>0</v>
      </c>
    </row>
    <row r="133" spans="1:24" s="56" customFormat="1" ht="19.5" hidden="1" customHeight="1" outlineLevel="2" thickBot="1" x14ac:dyDescent="0.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37" t="s">
        <v>15</v>
      </c>
      <c r="R133" s="37" t="s">
        <v>16</v>
      </c>
      <c r="S133" s="37" t="s">
        <v>17</v>
      </c>
      <c r="T133" s="37" t="s">
        <v>18</v>
      </c>
      <c r="U133" s="92" t="s">
        <v>19</v>
      </c>
      <c r="V133" s="38" t="s">
        <v>20</v>
      </c>
      <c r="W133" s="38" t="s">
        <v>14</v>
      </c>
    </row>
    <row r="134" spans="1:24" s="19" customFormat="1" hidden="1" outlineLevel="2" thickBot="1" x14ac:dyDescent="0.3">
      <c r="A134" s="57"/>
      <c r="B134" s="39"/>
      <c r="C134" s="40"/>
      <c r="D134" s="43">
        <f>R134</f>
        <v>0.25</v>
      </c>
      <c r="E134" s="48" t="s">
        <v>21</v>
      </c>
      <c r="F134" s="98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44"/>
      <c r="R134" s="45">
        <v>0.25</v>
      </c>
      <c r="S134" s="46"/>
      <c r="T134" s="51"/>
      <c r="U134" s="93"/>
      <c r="V134" s="58" t="str">
        <f>IF(OR(ISBLANK(T134),ISBLANK(S134)),"",T134/S134)</f>
        <v/>
      </c>
      <c r="W134" s="59" t="str">
        <f>IF(OR(ISBLANK(T134),ISBLANK(R134)),"",V134*R134)</f>
        <v/>
      </c>
      <c r="X134" s="60"/>
    </row>
    <row r="135" spans="1:24" s="19" customFormat="1" hidden="1" outlineLevel="2" thickBot="1" x14ac:dyDescent="0.3">
      <c r="A135" s="57"/>
      <c r="B135" s="39"/>
      <c r="C135" s="40"/>
      <c r="D135" s="43">
        <f t="shared" ref="D135:D137" si="45">R135</f>
        <v>0.25</v>
      </c>
      <c r="E135" s="48" t="s">
        <v>22</v>
      </c>
      <c r="F135" s="98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44"/>
      <c r="R135" s="45">
        <v>0.25</v>
      </c>
      <c r="S135" s="46"/>
      <c r="T135" s="51"/>
      <c r="U135" s="93"/>
      <c r="V135" s="58" t="str">
        <f t="shared" ref="V135:V137" si="46">IF(OR(ISBLANK(T135),ISBLANK(S135)),"",T135/S135)</f>
        <v/>
      </c>
      <c r="W135" s="59" t="str">
        <f t="shared" ref="W135:W137" si="47">IF(OR(ISBLANK(T135),ISBLANK(R135)),"",V135*R135)</f>
        <v/>
      </c>
      <c r="X135" s="60"/>
    </row>
    <row r="136" spans="1:24" s="19" customFormat="1" hidden="1" outlineLevel="2" thickBot="1" x14ac:dyDescent="0.3">
      <c r="A136" s="57"/>
      <c r="B136" s="39"/>
      <c r="C136" s="40"/>
      <c r="D136" s="43">
        <f t="shared" si="45"/>
        <v>0.25</v>
      </c>
      <c r="E136" s="48" t="s">
        <v>23</v>
      </c>
      <c r="F136" s="98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44"/>
      <c r="R136" s="45">
        <v>0.25</v>
      </c>
      <c r="S136" s="46"/>
      <c r="T136" s="51"/>
      <c r="U136" s="93"/>
      <c r="V136" s="58" t="str">
        <f t="shared" si="46"/>
        <v/>
      </c>
      <c r="W136" s="59" t="str">
        <f t="shared" si="47"/>
        <v/>
      </c>
      <c r="X136" s="60"/>
    </row>
    <row r="137" spans="1:24" s="19" customFormat="1" hidden="1" outlineLevel="2" thickBot="1" x14ac:dyDescent="0.3">
      <c r="A137" s="57"/>
      <c r="B137" s="39"/>
      <c r="C137" s="40"/>
      <c r="D137" s="43">
        <f t="shared" si="45"/>
        <v>0.25</v>
      </c>
      <c r="E137" s="48" t="s">
        <v>24</v>
      </c>
      <c r="F137" s="100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47"/>
      <c r="R137" s="45">
        <v>0.25</v>
      </c>
      <c r="S137" s="46"/>
      <c r="T137" s="51"/>
      <c r="U137" s="93"/>
      <c r="V137" s="58" t="str">
        <f t="shared" si="46"/>
        <v/>
      </c>
      <c r="W137" s="59" t="str">
        <f t="shared" si="47"/>
        <v/>
      </c>
      <c r="X137" s="60"/>
    </row>
    <row r="138" spans="1:24" s="19" customFormat="1" ht="15" hidden="1" outlineLevel="2" x14ac:dyDescent="0.25">
      <c r="A138" s="57"/>
      <c r="B138" s="39"/>
      <c r="C138" s="40"/>
      <c r="D138" s="40"/>
      <c r="E138" s="40"/>
      <c r="F138" s="61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3"/>
      <c r="R138" s="64">
        <f>IF(SUM(R134:R137)&gt;1,CONCATENATE("Error: Weighting should be &lt; 100%      [ ",SUM(R134:R137)*100,"% ]"),SUM(R134:R137))</f>
        <v>1</v>
      </c>
      <c r="S138" s="64"/>
      <c r="T138" s="65"/>
      <c r="U138" s="94"/>
      <c r="V138" s="67"/>
      <c r="W138" s="68"/>
    </row>
    <row r="139" spans="1:24" s="19" customFormat="1" ht="18.75" outlineLevel="1" collapsed="1" x14ac:dyDescent="0.25">
      <c r="A139" s="52"/>
      <c r="B139" s="80" t="str">
        <f>$C$4</f>
        <v>Team</v>
      </c>
      <c r="C139" s="81">
        <f>C130</f>
        <v>4</v>
      </c>
      <c r="D139" s="81">
        <v>1</v>
      </c>
      <c r="E139" s="81"/>
      <c r="F139" s="96" t="s">
        <v>25</v>
      </c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53" t="s">
        <v>14</v>
      </c>
      <c r="W139" s="54">
        <f>IFERROR(SUM(W141:W144),"")</f>
        <v>0</v>
      </c>
      <c r="X139" s="69"/>
    </row>
    <row r="140" spans="1:24" s="56" customFormat="1" ht="19.5" hidden="1" customHeight="1" outlineLevel="2" thickBot="1" x14ac:dyDescent="0.3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37" t="s">
        <v>15</v>
      </c>
      <c r="R140" s="37" t="s">
        <v>16</v>
      </c>
      <c r="S140" s="37" t="s">
        <v>17</v>
      </c>
      <c r="T140" s="37" t="s">
        <v>18</v>
      </c>
      <c r="U140" s="92" t="s">
        <v>19</v>
      </c>
      <c r="V140" s="38" t="s">
        <v>20</v>
      </c>
      <c r="W140" s="38" t="s">
        <v>14</v>
      </c>
    </row>
    <row r="141" spans="1:24" s="19" customFormat="1" hidden="1" outlineLevel="2" thickBot="1" x14ac:dyDescent="0.3">
      <c r="A141" s="57"/>
      <c r="B141" s="39"/>
      <c r="C141" s="40"/>
      <c r="D141" s="43">
        <f>R141</f>
        <v>0.25</v>
      </c>
      <c r="E141" s="48" t="s">
        <v>21</v>
      </c>
      <c r="F141" s="98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44"/>
      <c r="R141" s="45">
        <v>0.25</v>
      </c>
      <c r="S141" s="46"/>
      <c r="T141" s="51"/>
      <c r="U141" s="93"/>
      <c r="V141" s="58" t="str">
        <f>IF(OR(ISBLANK(T141),ISBLANK(S141)),"",T141/S141)</f>
        <v/>
      </c>
      <c r="W141" s="59" t="str">
        <f>IF(OR(ISBLANK(T141),ISBLANK(R141)),"",V141*R141)</f>
        <v/>
      </c>
      <c r="X141" s="60"/>
    </row>
    <row r="142" spans="1:24" s="19" customFormat="1" hidden="1" outlineLevel="2" thickBot="1" x14ac:dyDescent="0.3">
      <c r="A142" s="57"/>
      <c r="B142" s="39"/>
      <c r="C142" s="40"/>
      <c r="D142" s="43">
        <f t="shared" ref="D142:D144" si="48">R142</f>
        <v>0.25</v>
      </c>
      <c r="E142" s="48" t="s">
        <v>22</v>
      </c>
      <c r="F142" s="98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44"/>
      <c r="R142" s="45">
        <v>0.25</v>
      </c>
      <c r="S142" s="46"/>
      <c r="T142" s="51"/>
      <c r="U142" s="93"/>
      <c r="V142" s="58" t="str">
        <f t="shared" ref="V142:V144" si="49">IF(OR(ISBLANK(T142),ISBLANK(S142)),"",T142/S142)</f>
        <v/>
      </c>
      <c r="W142" s="59" t="str">
        <f t="shared" ref="W142:W144" si="50">IF(OR(ISBLANK(T142),ISBLANK(R142)),"",V142*R142)</f>
        <v/>
      </c>
      <c r="X142" s="60"/>
    </row>
    <row r="143" spans="1:24" s="19" customFormat="1" hidden="1" outlineLevel="2" thickBot="1" x14ac:dyDescent="0.3">
      <c r="A143" s="57"/>
      <c r="B143" s="39"/>
      <c r="C143" s="40"/>
      <c r="D143" s="43">
        <f t="shared" si="48"/>
        <v>0.25</v>
      </c>
      <c r="E143" s="48" t="s">
        <v>23</v>
      </c>
      <c r="F143" s="98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44"/>
      <c r="R143" s="45">
        <v>0.25</v>
      </c>
      <c r="S143" s="46"/>
      <c r="T143" s="51"/>
      <c r="U143" s="93"/>
      <c r="V143" s="58" t="str">
        <f t="shared" si="49"/>
        <v/>
      </c>
      <c r="W143" s="59" t="str">
        <f t="shared" si="50"/>
        <v/>
      </c>
      <c r="X143" s="60"/>
    </row>
    <row r="144" spans="1:24" s="19" customFormat="1" ht="23.25" hidden="1" customHeight="1" outlineLevel="2" thickBot="1" x14ac:dyDescent="0.3">
      <c r="A144" s="57"/>
      <c r="B144" s="39"/>
      <c r="C144" s="40"/>
      <c r="D144" s="43">
        <f t="shared" si="48"/>
        <v>0.25</v>
      </c>
      <c r="E144" s="48" t="s">
        <v>24</v>
      </c>
      <c r="F144" s="100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47"/>
      <c r="R144" s="45">
        <v>0.25</v>
      </c>
      <c r="S144" s="46"/>
      <c r="T144" s="51"/>
      <c r="U144" s="93"/>
      <c r="V144" s="58" t="str">
        <f t="shared" si="49"/>
        <v/>
      </c>
      <c r="W144" s="59" t="str">
        <f t="shared" si="50"/>
        <v/>
      </c>
      <c r="X144" s="60"/>
    </row>
    <row r="145" spans="1:24" s="19" customFormat="1" ht="15" hidden="1" outlineLevel="2" x14ac:dyDescent="0.25">
      <c r="A145" s="57"/>
      <c r="B145" s="39"/>
      <c r="C145" s="40"/>
      <c r="D145" s="40"/>
      <c r="E145" s="40"/>
      <c r="F145" s="61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3"/>
      <c r="R145" s="64">
        <f>IF(SUM(R141:R144)&gt;1,CONCATENATE("Error: Weighting should be &lt; 100%      [ ",SUM(R141:R144)*100,"% ]"),SUM(R141:R144))</f>
        <v>1</v>
      </c>
      <c r="S145" s="64"/>
      <c r="T145" s="65"/>
      <c r="U145" s="94"/>
      <c r="V145" s="67"/>
      <c r="W145" s="68"/>
    </row>
    <row r="146" spans="1:24" s="19" customFormat="1" ht="18.75" outlineLevel="1" collapsed="1" x14ac:dyDescent="0.25">
      <c r="A146" s="52"/>
      <c r="B146" s="80" t="str">
        <f>$C$4</f>
        <v>Team</v>
      </c>
      <c r="C146" s="81">
        <f>C132</f>
        <v>4</v>
      </c>
      <c r="D146" s="81">
        <f>D132+1</f>
        <v>3</v>
      </c>
      <c r="E146" s="81"/>
      <c r="F146" s="96" t="s">
        <v>25</v>
      </c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53" t="s">
        <v>14</v>
      </c>
      <c r="W146" s="54">
        <f>IFERROR(SUM(W148:W151),"")</f>
        <v>0</v>
      </c>
    </row>
    <row r="147" spans="1:24" s="56" customFormat="1" ht="19.5" hidden="1" customHeight="1" outlineLevel="2" thickBot="1" x14ac:dyDescent="0.3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37" t="s">
        <v>15</v>
      </c>
      <c r="R147" s="37" t="s">
        <v>16</v>
      </c>
      <c r="S147" s="37" t="s">
        <v>17</v>
      </c>
      <c r="T147" s="37" t="s">
        <v>18</v>
      </c>
      <c r="U147" s="92" t="s">
        <v>19</v>
      </c>
      <c r="V147" s="38" t="s">
        <v>20</v>
      </c>
      <c r="W147" s="38" t="s">
        <v>14</v>
      </c>
    </row>
    <row r="148" spans="1:24" s="19" customFormat="1" hidden="1" outlineLevel="2" thickBot="1" x14ac:dyDescent="0.3">
      <c r="A148" s="57"/>
      <c r="B148" s="39"/>
      <c r="C148" s="40"/>
      <c r="D148" s="43">
        <f>R148</f>
        <v>0.25</v>
      </c>
      <c r="E148" s="48" t="s">
        <v>21</v>
      </c>
      <c r="F148" s="98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44"/>
      <c r="R148" s="45">
        <v>0.25</v>
      </c>
      <c r="S148" s="46"/>
      <c r="T148" s="51"/>
      <c r="U148" s="93"/>
      <c r="V148" s="58" t="str">
        <f>IF(OR(ISBLANK(T148),ISBLANK(S148)),"",T148/S148)</f>
        <v/>
      </c>
      <c r="W148" s="59" t="str">
        <f>IF(OR(ISBLANK(T148),ISBLANK(R148)),"",V148*R148)</f>
        <v/>
      </c>
      <c r="X148" s="60"/>
    </row>
    <row r="149" spans="1:24" s="19" customFormat="1" hidden="1" outlineLevel="2" thickBot="1" x14ac:dyDescent="0.3">
      <c r="A149" s="57"/>
      <c r="B149" s="39"/>
      <c r="C149" s="40"/>
      <c r="D149" s="43">
        <f t="shared" ref="D149:D151" si="51">R149</f>
        <v>0.25</v>
      </c>
      <c r="E149" s="48" t="s">
        <v>22</v>
      </c>
      <c r="F149" s="98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44"/>
      <c r="R149" s="45">
        <v>0.25</v>
      </c>
      <c r="S149" s="46"/>
      <c r="T149" s="51"/>
      <c r="U149" s="93"/>
      <c r="V149" s="58" t="str">
        <f t="shared" ref="V149:V151" si="52">IF(OR(ISBLANK(T149),ISBLANK(S149)),"",T149/S149)</f>
        <v/>
      </c>
      <c r="W149" s="59" t="str">
        <f t="shared" ref="W149:W151" si="53">IF(OR(ISBLANK(T149),ISBLANK(R149)),"",V149*R149)</f>
        <v/>
      </c>
      <c r="X149" s="60"/>
    </row>
    <row r="150" spans="1:24" s="19" customFormat="1" hidden="1" outlineLevel="2" thickBot="1" x14ac:dyDescent="0.3">
      <c r="A150" s="57"/>
      <c r="B150" s="39"/>
      <c r="C150" s="40"/>
      <c r="D150" s="43">
        <f t="shared" si="51"/>
        <v>0.25</v>
      </c>
      <c r="E150" s="48" t="s">
        <v>23</v>
      </c>
      <c r="F150" s="98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44"/>
      <c r="R150" s="45">
        <v>0.25</v>
      </c>
      <c r="S150" s="46"/>
      <c r="T150" s="51"/>
      <c r="U150" s="93"/>
      <c r="V150" s="58" t="str">
        <f t="shared" si="52"/>
        <v/>
      </c>
      <c r="W150" s="59" t="str">
        <f t="shared" si="53"/>
        <v/>
      </c>
      <c r="X150" s="60"/>
    </row>
    <row r="151" spans="1:24" s="19" customFormat="1" hidden="1" outlineLevel="2" thickBot="1" x14ac:dyDescent="0.3">
      <c r="A151" s="57"/>
      <c r="B151" s="39"/>
      <c r="C151" s="40"/>
      <c r="D151" s="43">
        <f t="shared" si="51"/>
        <v>0.25</v>
      </c>
      <c r="E151" s="48" t="s">
        <v>24</v>
      </c>
      <c r="F151" s="100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47"/>
      <c r="R151" s="45">
        <v>0.25</v>
      </c>
      <c r="S151" s="46"/>
      <c r="T151" s="51"/>
      <c r="U151" s="93"/>
      <c r="V151" s="58" t="str">
        <f t="shared" si="52"/>
        <v/>
      </c>
      <c r="W151" s="59" t="str">
        <f t="shared" si="53"/>
        <v/>
      </c>
      <c r="X151" s="60"/>
    </row>
    <row r="152" spans="1:24" s="19" customFormat="1" ht="16.5" hidden="1" customHeight="1" outlineLevel="2" x14ac:dyDescent="0.25">
      <c r="A152" s="57"/>
      <c r="B152" s="39"/>
      <c r="C152" s="40"/>
      <c r="D152" s="40"/>
      <c r="E152" s="40"/>
      <c r="F152" s="61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3"/>
      <c r="R152" s="64">
        <f>IF(SUM(R148:R151)&gt;1,CONCATENATE("Error: Weighting should be &lt; 100%      [ ",SUM(R148:R151)*100,"% ]"),SUM(R148:R151))</f>
        <v>1</v>
      </c>
      <c r="S152" s="64"/>
      <c r="T152" s="65"/>
      <c r="U152" s="94"/>
      <c r="V152" s="67"/>
      <c r="W152" s="68"/>
    </row>
    <row r="153" spans="1:24" s="19" customFormat="1" ht="18.75" outlineLevel="1" collapsed="1" x14ac:dyDescent="0.25">
      <c r="A153" s="52"/>
      <c r="B153" s="80" t="str">
        <f>$C$4</f>
        <v>Team</v>
      </c>
      <c r="C153" s="81">
        <f>C146</f>
        <v>4</v>
      </c>
      <c r="D153" s="81">
        <f>D146+1</f>
        <v>4</v>
      </c>
      <c r="E153" s="81"/>
      <c r="F153" s="96" t="s">
        <v>25</v>
      </c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53" t="s">
        <v>14</v>
      </c>
      <c r="W153" s="54">
        <f>IFERROR(SUM(W155:W158),"")</f>
        <v>0</v>
      </c>
    </row>
    <row r="154" spans="1:24" s="56" customFormat="1" ht="19.5" hidden="1" customHeight="1" outlineLevel="2" thickBot="1" x14ac:dyDescent="0.3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37" t="s">
        <v>15</v>
      </c>
      <c r="R154" s="37" t="s">
        <v>16</v>
      </c>
      <c r="S154" s="37" t="s">
        <v>17</v>
      </c>
      <c r="T154" s="37" t="s">
        <v>18</v>
      </c>
      <c r="U154" s="92" t="s">
        <v>19</v>
      </c>
      <c r="V154" s="38" t="s">
        <v>20</v>
      </c>
      <c r="W154" s="38" t="s">
        <v>14</v>
      </c>
    </row>
    <row r="155" spans="1:24" s="19" customFormat="1" hidden="1" outlineLevel="2" thickBot="1" x14ac:dyDescent="0.3">
      <c r="A155" s="57"/>
      <c r="B155" s="39"/>
      <c r="C155" s="40"/>
      <c r="D155" s="43">
        <f>R155</f>
        <v>0.25</v>
      </c>
      <c r="E155" s="48" t="s">
        <v>21</v>
      </c>
      <c r="F155" s="98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44"/>
      <c r="R155" s="45">
        <v>0.25</v>
      </c>
      <c r="S155" s="46"/>
      <c r="T155" s="51"/>
      <c r="U155" s="93"/>
      <c r="V155" s="58" t="str">
        <f>IF(OR(ISBLANK(T155),ISBLANK(S155)),"",T155/S155)</f>
        <v/>
      </c>
      <c r="W155" s="59" t="str">
        <f>IF(OR(ISBLANK(T155),ISBLANK(R155)),"",V155*R155)</f>
        <v/>
      </c>
      <c r="X155" s="60"/>
    </row>
    <row r="156" spans="1:24" s="19" customFormat="1" hidden="1" outlineLevel="2" thickBot="1" x14ac:dyDescent="0.3">
      <c r="A156" s="57"/>
      <c r="B156" s="39"/>
      <c r="C156" s="40"/>
      <c r="D156" s="43">
        <f t="shared" ref="D156:D158" si="54">R156</f>
        <v>0.25</v>
      </c>
      <c r="E156" s="48" t="s">
        <v>22</v>
      </c>
      <c r="F156" s="98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44"/>
      <c r="R156" s="45">
        <v>0.25</v>
      </c>
      <c r="S156" s="46"/>
      <c r="T156" s="51"/>
      <c r="U156" s="93"/>
      <c r="V156" s="58" t="str">
        <f t="shared" ref="V156:V158" si="55">IF(OR(ISBLANK(T156),ISBLANK(S156)),"",T156/S156)</f>
        <v/>
      </c>
      <c r="W156" s="59" t="str">
        <f t="shared" ref="W156:W158" si="56">IF(OR(ISBLANK(T156),ISBLANK(R156)),"",V156*R156)</f>
        <v/>
      </c>
      <c r="X156" s="60"/>
    </row>
    <row r="157" spans="1:24" s="19" customFormat="1" hidden="1" outlineLevel="2" thickBot="1" x14ac:dyDescent="0.3">
      <c r="A157" s="57"/>
      <c r="B157" s="39"/>
      <c r="C157" s="40"/>
      <c r="D157" s="43">
        <f t="shared" si="54"/>
        <v>0.25</v>
      </c>
      <c r="E157" s="48" t="s">
        <v>23</v>
      </c>
      <c r="F157" s="98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44"/>
      <c r="R157" s="45">
        <v>0.25</v>
      </c>
      <c r="S157" s="46"/>
      <c r="T157" s="51"/>
      <c r="U157" s="93"/>
      <c r="V157" s="58" t="str">
        <f t="shared" si="55"/>
        <v/>
      </c>
      <c r="W157" s="59" t="str">
        <f t="shared" si="56"/>
        <v/>
      </c>
      <c r="X157" s="60"/>
    </row>
    <row r="158" spans="1:24" s="19" customFormat="1" hidden="1" outlineLevel="2" thickBot="1" x14ac:dyDescent="0.3">
      <c r="A158" s="57"/>
      <c r="B158" s="39"/>
      <c r="C158" s="40"/>
      <c r="D158" s="43">
        <f t="shared" si="54"/>
        <v>0.25</v>
      </c>
      <c r="E158" s="48" t="s">
        <v>24</v>
      </c>
      <c r="F158" s="100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47"/>
      <c r="R158" s="45">
        <v>0.25</v>
      </c>
      <c r="S158" s="46"/>
      <c r="T158" s="51"/>
      <c r="U158" s="93"/>
      <c r="V158" s="58" t="str">
        <f t="shared" si="55"/>
        <v/>
      </c>
      <c r="W158" s="59" t="str">
        <f t="shared" si="56"/>
        <v/>
      </c>
      <c r="X158" s="60"/>
    </row>
    <row r="159" spans="1:24" s="19" customFormat="1" ht="15" hidden="1" outlineLevel="2" x14ac:dyDescent="0.25">
      <c r="A159" s="57"/>
      <c r="B159" s="39"/>
      <c r="C159" s="40"/>
      <c r="D159" s="40"/>
      <c r="E159" s="40"/>
      <c r="F159" s="61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3"/>
      <c r="R159" s="64">
        <f>IF(SUM(R155:R158)&gt;1,CONCATENATE("Error: Weighting should be &lt; 100%      [ ",SUM(R155:R158)*100,"% ]"),SUM(R155:R158))</f>
        <v>1</v>
      </c>
      <c r="S159" s="64"/>
      <c r="T159" s="65"/>
      <c r="U159" s="94"/>
      <c r="V159" s="67"/>
      <c r="W159" s="68"/>
    </row>
    <row r="160" spans="1:24" s="19" customFormat="1" ht="18.75" outlineLevel="1" collapsed="1" x14ac:dyDescent="0.25">
      <c r="A160" s="52"/>
      <c r="B160" s="80" t="str">
        <f>$C$4</f>
        <v>Team</v>
      </c>
      <c r="C160" s="81">
        <f>C153</f>
        <v>4</v>
      </c>
      <c r="D160" s="81">
        <f>D153+1</f>
        <v>5</v>
      </c>
      <c r="E160" s="81"/>
      <c r="F160" s="96" t="s">
        <v>25</v>
      </c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53" t="s">
        <v>14</v>
      </c>
      <c r="W160" s="54">
        <f>IFERROR(SUM(W162:W165),"")</f>
        <v>0</v>
      </c>
    </row>
    <row r="161" spans="1:24" s="56" customFormat="1" ht="19.5" hidden="1" customHeight="1" outlineLevel="2" thickBot="1" x14ac:dyDescent="0.3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37" t="s">
        <v>15</v>
      </c>
      <c r="R161" s="37" t="s">
        <v>16</v>
      </c>
      <c r="S161" s="37" t="s">
        <v>17</v>
      </c>
      <c r="T161" s="37" t="s">
        <v>18</v>
      </c>
      <c r="U161" s="92" t="s">
        <v>19</v>
      </c>
      <c r="V161" s="38" t="s">
        <v>20</v>
      </c>
      <c r="W161" s="38" t="s">
        <v>14</v>
      </c>
    </row>
    <row r="162" spans="1:24" s="19" customFormat="1" hidden="1" outlineLevel="2" thickBot="1" x14ac:dyDescent="0.3">
      <c r="A162" s="57"/>
      <c r="B162" s="39"/>
      <c r="C162" s="40"/>
      <c r="D162" s="43">
        <f>R162</f>
        <v>0.25</v>
      </c>
      <c r="E162" s="48" t="s">
        <v>21</v>
      </c>
      <c r="F162" s="98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44"/>
      <c r="R162" s="45">
        <v>0.25</v>
      </c>
      <c r="S162" s="46"/>
      <c r="T162" s="51"/>
      <c r="U162" s="93"/>
      <c r="V162" s="58" t="str">
        <f>IF(OR(ISBLANK(T162),ISBLANK(S162)),"",T162/S162)</f>
        <v/>
      </c>
      <c r="W162" s="59" t="str">
        <f>IF(OR(ISBLANK(T162),ISBLANK(R162)),"",V162*R162)</f>
        <v/>
      </c>
      <c r="X162" s="60"/>
    </row>
    <row r="163" spans="1:24" s="19" customFormat="1" hidden="1" outlineLevel="2" thickBot="1" x14ac:dyDescent="0.3">
      <c r="A163" s="57"/>
      <c r="B163" s="39"/>
      <c r="C163" s="40"/>
      <c r="D163" s="43">
        <f t="shared" ref="D163:D165" si="57">R163</f>
        <v>0.25</v>
      </c>
      <c r="E163" s="48" t="s">
        <v>22</v>
      </c>
      <c r="F163" s="98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44"/>
      <c r="R163" s="45">
        <v>0.25</v>
      </c>
      <c r="S163" s="46"/>
      <c r="T163" s="51"/>
      <c r="U163" s="93"/>
      <c r="V163" s="58" t="str">
        <f t="shared" ref="V163:V165" si="58">IF(OR(ISBLANK(T163),ISBLANK(S163)),"",T163/S163)</f>
        <v/>
      </c>
      <c r="W163" s="59" t="str">
        <f t="shared" ref="W163:W165" si="59">IF(OR(ISBLANK(T163),ISBLANK(R163)),"",V163*R163)</f>
        <v/>
      </c>
      <c r="X163" s="60"/>
    </row>
    <row r="164" spans="1:24" s="19" customFormat="1" hidden="1" outlineLevel="2" thickBot="1" x14ac:dyDescent="0.3">
      <c r="A164" s="57"/>
      <c r="B164" s="39"/>
      <c r="C164" s="40"/>
      <c r="D164" s="43">
        <f t="shared" si="57"/>
        <v>0.25</v>
      </c>
      <c r="E164" s="48" t="s">
        <v>23</v>
      </c>
      <c r="F164" s="98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44"/>
      <c r="R164" s="45">
        <v>0.25</v>
      </c>
      <c r="S164" s="46"/>
      <c r="T164" s="51"/>
      <c r="U164" s="93"/>
      <c r="V164" s="58" t="str">
        <f t="shared" si="58"/>
        <v/>
      </c>
      <c r="W164" s="59" t="str">
        <f t="shared" si="59"/>
        <v/>
      </c>
      <c r="X164" s="60"/>
    </row>
    <row r="165" spans="1:24" s="19" customFormat="1" hidden="1" outlineLevel="2" thickBot="1" x14ac:dyDescent="0.3">
      <c r="A165" s="57"/>
      <c r="B165" s="39"/>
      <c r="C165" s="40"/>
      <c r="D165" s="43">
        <f t="shared" si="57"/>
        <v>0.25</v>
      </c>
      <c r="E165" s="48" t="s">
        <v>24</v>
      </c>
      <c r="F165" s="100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47"/>
      <c r="R165" s="45">
        <v>0.25</v>
      </c>
      <c r="S165" s="46"/>
      <c r="T165" s="51"/>
      <c r="U165" s="93"/>
      <c r="V165" s="58" t="str">
        <f t="shared" si="58"/>
        <v/>
      </c>
      <c r="W165" s="59" t="str">
        <f t="shared" si="59"/>
        <v/>
      </c>
      <c r="X165" s="60"/>
    </row>
    <row r="166" spans="1:24" s="19" customFormat="1" ht="15" outlineLevel="1" collapsed="1" x14ac:dyDescent="0.25">
      <c r="A166" s="57"/>
      <c r="B166" s="39"/>
      <c r="C166" s="40"/>
      <c r="D166" s="40"/>
      <c r="E166" s="40"/>
      <c r="F166" s="61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3"/>
      <c r="R166" s="64">
        <f>IF(SUM(R162:R165)&gt;1,CONCATENATE("Error: Weighting should be &lt; 100%      [ ",SUM(R162:R165)*100,"% ]"),SUM(R162:R165))</f>
        <v>1</v>
      </c>
      <c r="S166" s="64"/>
      <c r="T166" s="65"/>
      <c r="U166" s="94"/>
      <c r="V166" s="67"/>
      <c r="W166" s="68"/>
    </row>
  </sheetData>
  <mergeCells count="104">
    <mergeCell ref="F148:P148"/>
    <mergeCell ref="F162:P162"/>
    <mergeCell ref="F163:P163"/>
    <mergeCell ref="F164:P164"/>
    <mergeCell ref="F165:P165"/>
    <mergeCell ref="F135:P135"/>
    <mergeCell ref="F136:P136"/>
    <mergeCell ref="F137:P137"/>
    <mergeCell ref="F139:U139"/>
    <mergeCell ref="F141:P141"/>
    <mergeCell ref="F142:P142"/>
    <mergeCell ref="F143:P143"/>
    <mergeCell ref="F144:P144"/>
    <mergeCell ref="F146:U146"/>
    <mergeCell ref="F149:P149"/>
    <mergeCell ref="F150:P150"/>
    <mergeCell ref="F151:P151"/>
    <mergeCell ref="F153:U153"/>
    <mergeCell ref="F155:P155"/>
    <mergeCell ref="F156:P156"/>
    <mergeCell ref="F157:P157"/>
    <mergeCell ref="F158:P158"/>
    <mergeCell ref="F160:U160"/>
    <mergeCell ref="F119:P119"/>
    <mergeCell ref="F120:P120"/>
    <mergeCell ref="F122:U122"/>
    <mergeCell ref="F124:P124"/>
    <mergeCell ref="F125:P125"/>
    <mergeCell ref="F126:P126"/>
    <mergeCell ref="F127:P127"/>
    <mergeCell ref="F132:U132"/>
    <mergeCell ref="F134:P134"/>
    <mergeCell ref="F106:P106"/>
    <mergeCell ref="F108:U108"/>
    <mergeCell ref="F110:P110"/>
    <mergeCell ref="F111:P111"/>
    <mergeCell ref="F112:P112"/>
    <mergeCell ref="F113:P113"/>
    <mergeCell ref="F115:U115"/>
    <mergeCell ref="F117:P117"/>
    <mergeCell ref="F118:P118"/>
    <mergeCell ref="F79:P79"/>
    <mergeCell ref="F80:P80"/>
    <mergeCell ref="F81:P81"/>
    <mergeCell ref="F82:P82"/>
    <mergeCell ref="F84:U84"/>
    <mergeCell ref="F86:P86"/>
    <mergeCell ref="F87:P87"/>
    <mergeCell ref="F88:P88"/>
    <mergeCell ref="F89:P89"/>
    <mergeCell ref="F50:P50"/>
    <mergeCell ref="F51:P51"/>
    <mergeCell ref="F56:U56"/>
    <mergeCell ref="F70:U70"/>
    <mergeCell ref="F72:P72"/>
    <mergeCell ref="F73:P73"/>
    <mergeCell ref="F74:P74"/>
    <mergeCell ref="F75:P75"/>
    <mergeCell ref="F77:U77"/>
    <mergeCell ref="F58:P58"/>
    <mergeCell ref="F59:P59"/>
    <mergeCell ref="F60:P60"/>
    <mergeCell ref="F61:P61"/>
    <mergeCell ref="F63:U63"/>
    <mergeCell ref="F65:P65"/>
    <mergeCell ref="F66:P66"/>
    <mergeCell ref="F67:P67"/>
    <mergeCell ref="F68:P68"/>
    <mergeCell ref="F37:P37"/>
    <mergeCell ref="F39:U39"/>
    <mergeCell ref="F41:P41"/>
    <mergeCell ref="F42:P42"/>
    <mergeCell ref="F43:P43"/>
    <mergeCell ref="F44:P44"/>
    <mergeCell ref="F46:U46"/>
    <mergeCell ref="F48:P48"/>
    <mergeCell ref="F49:P49"/>
    <mergeCell ref="F25:U25"/>
    <mergeCell ref="F27:P27"/>
    <mergeCell ref="F28:P28"/>
    <mergeCell ref="F29:P29"/>
    <mergeCell ref="F30:P30"/>
    <mergeCell ref="F32:U32"/>
    <mergeCell ref="F34:P34"/>
    <mergeCell ref="F35:P35"/>
    <mergeCell ref="F36:P36"/>
    <mergeCell ref="V2:W2"/>
    <mergeCell ref="C4:F4"/>
    <mergeCell ref="B7:S8"/>
    <mergeCell ref="B11:S12"/>
    <mergeCell ref="F18:U18"/>
    <mergeCell ref="F20:P20"/>
    <mergeCell ref="F21:P21"/>
    <mergeCell ref="F22:P22"/>
    <mergeCell ref="F23:P23"/>
    <mergeCell ref="F94:U94"/>
    <mergeCell ref="F96:P96"/>
    <mergeCell ref="F97:P97"/>
    <mergeCell ref="F98:P98"/>
    <mergeCell ref="F99:P99"/>
    <mergeCell ref="F101:U101"/>
    <mergeCell ref="F103:P103"/>
    <mergeCell ref="F104:P104"/>
    <mergeCell ref="F105:P105"/>
  </mergeCells>
  <conditionalFormatting sqref="R31:S31">
    <cfRule type="cellIs" dxfId="255" priority="168" operator="greaterThan">
      <formula>1</formula>
    </cfRule>
  </conditionalFormatting>
  <conditionalFormatting sqref="R24:S24">
    <cfRule type="cellIs" dxfId="254" priority="167" operator="greaterThan">
      <formula>1</formula>
    </cfRule>
  </conditionalFormatting>
  <conditionalFormatting sqref="R38:S38">
    <cfRule type="cellIs" dxfId="253" priority="166" operator="greaterThan">
      <formula>1</formula>
    </cfRule>
  </conditionalFormatting>
  <conditionalFormatting sqref="R45:S45">
    <cfRule type="cellIs" dxfId="252" priority="165" operator="greaterThan">
      <formula>1</formula>
    </cfRule>
  </conditionalFormatting>
  <conditionalFormatting sqref="R52:S52">
    <cfRule type="cellIs" dxfId="251" priority="164" operator="greaterThan">
      <formula>1</formula>
    </cfRule>
  </conditionalFormatting>
  <conditionalFormatting sqref="V27:V30">
    <cfRule type="iconSet" priority="16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W25">
    <cfRule type="cellIs" dxfId="250" priority="158" operator="equal">
      <formula>0</formula>
    </cfRule>
    <cfRule type="cellIs" dxfId="249" priority="159" operator="between">
      <formula>0</formula>
      <formula>0.5</formula>
    </cfRule>
  </conditionalFormatting>
  <conditionalFormatting sqref="W25">
    <cfRule type="cellIs" dxfId="248" priority="160" operator="between">
      <formula>0.5</formula>
      <formula>0.7</formula>
    </cfRule>
  </conditionalFormatting>
  <conditionalFormatting sqref="W25">
    <cfRule type="cellIs" dxfId="247" priority="161" operator="between">
      <formula>0.7</formula>
      <formula>0.8</formula>
    </cfRule>
  </conditionalFormatting>
  <conditionalFormatting sqref="W25">
    <cfRule type="cellIs" dxfId="246" priority="162" operator="between">
      <formula>0.8</formula>
      <formula>100</formula>
    </cfRule>
  </conditionalFormatting>
  <conditionalFormatting sqref="W18">
    <cfRule type="cellIs" dxfId="245" priority="153" operator="equal">
      <formula>0</formula>
    </cfRule>
    <cfRule type="cellIs" dxfId="244" priority="154" operator="between">
      <formula>0</formula>
      <formula>0.5</formula>
    </cfRule>
  </conditionalFormatting>
  <conditionalFormatting sqref="W18">
    <cfRule type="cellIs" dxfId="243" priority="155" operator="between">
      <formula>0.5</formula>
      <formula>0.7</formula>
    </cfRule>
  </conditionalFormatting>
  <conditionalFormatting sqref="W18">
    <cfRule type="cellIs" dxfId="242" priority="156" operator="between">
      <formula>0.7</formula>
      <formula>0.8</formula>
    </cfRule>
  </conditionalFormatting>
  <conditionalFormatting sqref="W18">
    <cfRule type="cellIs" dxfId="241" priority="157" operator="between">
      <formula>0.8</formula>
      <formula>100</formula>
    </cfRule>
  </conditionalFormatting>
  <conditionalFormatting sqref="W32">
    <cfRule type="cellIs" dxfId="240" priority="148" operator="equal">
      <formula>0</formula>
    </cfRule>
    <cfRule type="cellIs" dxfId="239" priority="149" operator="between">
      <formula>0</formula>
      <formula>0.5</formula>
    </cfRule>
  </conditionalFormatting>
  <conditionalFormatting sqref="W32">
    <cfRule type="cellIs" dxfId="238" priority="150" operator="between">
      <formula>0.5</formula>
      <formula>0.7</formula>
    </cfRule>
  </conditionalFormatting>
  <conditionalFormatting sqref="W32">
    <cfRule type="cellIs" dxfId="237" priority="151" operator="between">
      <formula>0.7</formula>
      <formula>0.8</formula>
    </cfRule>
  </conditionalFormatting>
  <conditionalFormatting sqref="W32">
    <cfRule type="cellIs" dxfId="236" priority="152" operator="between">
      <formula>0.8</formula>
      <formula>100</formula>
    </cfRule>
  </conditionalFormatting>
  <conditionalFormatting sqref="W39">
    <cfRule type="cellIs" dxfId="235" priority="143" operator="equal">
      <formula>0</formula>
    </cfRule>
    <cfRule type="cellIs" dxfId="234" priority="144" operator="between">
      <formula>0</formula>
      <formula>0.5</formula>
    </cfRule>
  </conditionalFormatting>
  <conditionalFormatting sqref="W39">
    <cfRule type="cellIs" dxfId="233" priority="145" operator="between">
      <formula>0.5</formula>
      <formula>0.7</formula>
    </cfRule>
  </conditionalFormatting>
  <conditionalFormatting sqref="W39">
    <cfRule type="cellIs" dxfId="232" priority="146" operator="between">
      <formula>0.7</formula>
      <formula>0.8</formula>
    </cfRule>
  </conditionalFormatting>
  <conditionalFormatting sqref="W39">
    <cfRule type="cellIs" dxfId="231" priority="147" operator="between">
      <formula>0.8</formula>
      <formula>100</formula>
    </cfRule>
  </conditionalFormatting>
  <conditionalFormatting sqref="W46">
    <cfRule type="cellIs" dxfId="230" priority="138" operator="equal">
      <formula>0</formula>
    </cfRule>
    <cfRule type="cellIs" dxfId="229" priority="139" operator="between">
      <formula>0</formula>
      <formula>0.5</formula>
    </cfRule>
  </conditionalFormatting>
  <conditionalFormatting sqref="W46">
    <cfRule type="cellIs" dxfId="228" priority="140" operator="between">
      <formula>0.5</formula>
      <formula>0.7</formula>
    </cfRule>
  </conditionalFormatting>
  <conditionalFormatting sqref="W46">
    <cfRule type="cellIs" dxfId="227" priority="141" operator="between">
      <formula>0.7</formula>
      <formula>0.8</formula>
    </cfRule>
  </conditionalFormatting>
  <conditionalFormatting sqref="W46">
    <cfRule type="cellIs" dxfId="226" priority="142" operator="between">
      <formula>0.8</formula>
      <formula>100</formula>
    </cfRule>
  </conditionalFormatting>
  <conditionalFormatting sqref="V20:V23">
    <cfRule type="iconSet" priority="13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41:V44">
    <cfRule type="iconSet" priority="13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48:V51">
    <cfRule type="iconSet" priority="13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34:V37">
    <cfRule type="iconSet" priority="13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R62:S62">
    <cfRule type="cellIs" dxfId="225" priority="128" operator="greaterThan">
      <formula>1</formula>
    </cfRule>
  </conditionalFormatting>
  <conditionalFormatting sqref="V65:V68">
    <cfRule type="iconSet" priority="12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W63">
    <cfRule type="cellIs" dxfId="224" priority="122" operator="equal">
      <formula>0</formula>
    </cfRule>
    <cfRule type="cellIs" dxfId="223" priority="123" operator="between">
      <formula>0</formula>
      <formula>0.5</formula>
    </cfRule>
  </conditionalFormatting>
  <conditionalFormatting sqref="W63">
    <cfRule type="cellIs" dxfId="222" priority="124" operator="between">
      <formula>0.5</formula>
      <formula>0.7</formula>
    </cfRule>
  </conditionalFormatting>
  <conditionalFormatting sqref="W63">
    <cfRule type="cellIs" dxfId="221" priority="125" operator="between">
      <formula>0.7</formula>
      <formula>0.8</formula>
    </cfRule>
  </conditionalFormatting>
  <conditionalFormatting sqref="W63">
    <cfRule type="cellIs" dxfId="220" priority="126" operator="between">
      <formula>0.8</formula>
      <formula>100</formula>
    </cfRule>
  </conditionalFormatting>
  <conditionalFormatting sqref="W56">
    <cfRule type="cellIs" dxfId="219" priority="117" operator="equal">
      <formula>0</formula>
    </cfRule>
    <cfRule type="cellIs" dxfId="218" priority="118" operator="between">
      <formula>0</formula>
      <formula>0.5</formula>
    </cfRule>
  </conditionalFormatting>
  <conditionalFormatting sqref="W56">
    <cfRule type="cellIs" dxfId="217" priority="119" operator="between">
      <formula>0.5</formula>
      <formula>0.7</formula>
    </cfRule>
  </conditionalFormatting>
  <conditionalFormatting sqref="W56">
    <cfRule type="cellIs" dxfId="216" priority="120" operator="between">
      <formula>0.7</formula>
      <formula>0.8</formula>
    </cfRule>
  </conditionalFormatting>
  <conditionalFormatting sqref="W56">
    <cfRule type="cellIs" dxfId="215" priority="121" operator="between">
      <formula>0.8</formula>
      <formula>100</formula>
    </cfRule>
  </conditionalFormatting>
  <conditionalFormatting sqref="W70">
    <cfRule type="cellIs" dxfId="214" priority="112" operator="equal">
      <formula>0</formula>
    </cfRule>
    <cfRule type="cellIs" dxfId="213" priority="113" operator="between">
      <formula>0</formula>
      <formula>0.5</formula>
    </cfRule>
  </conditionalFormatting>
  <conditionalFormatting sqref="W70">
    <cfRule type="cellIs" dxfId="212" priority="114" operator="between">
      <formula>0.5</formula>
      <formula>0.7</formula>
    </cfRule>
  </conditionalFormatting>
  <conditionalFormatting sqref="W70">
    <cfRule type="cellIs" dxfId="211" priority="115" operator="between">
      <formula>0.7</formula>
      <formula>0.8</formula>
    </cfRule>
  </conditionalFormatting>
  <conditionalFormatting sqref="W70">
    <cfRule type="cellIs" dxfId="210" priority="116" operator="between">
      <formula>0.8</formula>
      <formula>100</formula>
    </cfRule>
  </conditionalFormatting>
  <conditionalFormatting sqref="W77">
    <cfRule type="cellIs" dxfId="209" priority="107" operator="equal">
      <formula>0</formula>
    </cfRule>
    <cfRule type="cellIs" dxfId="208" priority="108" operator="between">
      <formula>0</formula>
      <formula>0.5</formula>
    </cfRule>
  </conditionalFormatting>
  <conditionalFormatting sqref="W77">
    <cfRule type="cellIs" dxfId="207" priority="109" operator="between">
      <formula>0.5</formula>
      <formula>0.7</formula>
    </cfRule>
  </conditionalFormatting>
  <conditionalFormatting sqref="W77">
    <cfRule type="cellIs" dxfId="206" priority="110" operator="between">
      <formula>0.7</formula>
      <formula>0.8</formula>
    </cfRule>
  </conditionalFormatting>
  <conditionalFormatting sqref="W77">
    <cfRule type="cellIs" dxfId="205" priority="111" operator="between">
      <formula>0.8</formula>
      <formula>100</formula>
    </cfRule>
  </conditionalFormatting>
  <conditionalFormatting sqref="W84">
    <cfRule type="cellIs" dxfId="204" priority="102" operator="equal">
      <formula>0</formula>
    </cfRule>
    <cfRule type="cellIs" dxfId="203" priority="103" operator="between">
      <formula>0</formula>
      <formula>0.5</formula>
    </cfRule>
  </conditionalFormatting>
  <conditionalFormatting sqref="W84">
    <cfRule type="cellIs" dxfId="202" priority="104" operator="between">
      <formula>0.5</formula>
      <formula>0.7</formula>
    </cfRule>
  </conditionalFormatting>
  <conditionalFormatting sqref="W84">
    <cfRule type="cellIs" dxfId="201" priority="105" operator="between">
      <formula>0.7</formula>
      <formula>0.8</formula>
    </cfRule>
  </conditionalFormatting>
  <conditionalFormatting sqref="W84">
    <cfRule type="cellIs" dxfId="200" priority="106" operator="between">
      <formula>0.8</formula>
      <formula>100</formula>
    </cfRule>
  </conditionalFormatting>
  <conditionalFormatting sqref="V58:V61">
    <cfRule type="iconSet" priority="10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79:V82">
    <cfRule type="iconSet" priority="10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86:V89">
    <cfRule type="iconSet" priority="9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72:V75">
    <cfRule type="iconSet" priority="9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69">
    <cfRule type="cellIs" dxfId="199" priority="92" operator="greaterThan">
      <formula>1</formula>
    </cfRule>
  </conditionalFormatting>
  <conditionalFormatting sqref="S76">
    <cfRule type="cellIs" dxfId="198" priority="91" operator="greaterThan">
      <formula>1</formula>
    </cfRule>
  </conditionalFormatting>
  <conditionalFormatting sqref="S83">
    <cfRule type="cellIs" dxfId="197" priority="90" operator="greaterThan">
      <formula>1</formula>
    </cfRule>
  </conditionalFormatting>
  <conditionalFormatting sqref="S90">
    <cfRule type="cellIs" dxfId="196" priority="89" operator="greaterThan">
      <formula>1</formula>
    </cfRule>
  </conditionalFormatting>
  <conditionalFormatting sqref="S100">
    <cfRule type="cellIs" dxfId="195" priority="88" operator="greaterThan">
      <formula>1</formula>
    </cfRule>
  </conditionalFormatting>
  <conditionalFormatting sqref="V103:V106">
    <cfRule type="iconSet" priority="8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W101">
    <cfRule type="cellIs" dxfId="194" priority="82" operator="equal">
      <formula>0</formula>
    </cfRule>
    <cfRule type="cellIs" dxfId="193" priority="83" operator="between">
      <formula>0</formula>
      <formula>0.5</formula>
    </cfRule>
  </conditionalFormatting>
  <conditionalFormatting sqref="W101">
    <cfRule type="cellIs" dxfId="192" priority="84" operator="between">
      <formula>0.5</formula>
      <formula>0.7</formula>
    </cfRule>
  </conditionalFormatting>
  <conditionalFormatting sqref="W101">
    <cfRule type="cellIs" dxfId="191" priority="85" operator="between">
      <formula>0.7</formula>
      <formula>0.8</formula>
    </cfRule>
  </conditionalFormatting>
  <conditionalFormatting sqref="W101">
    <cfRule type="cellIs" dxfId="190" priority="86" operator="between">
      <formula>0.8</formula>
      <formula>100</formula>
    </cfRule>
  </conditionalFormatting>
  <conditionalFormatting sqref="W94">
    <cfRule type="cellIs" dxfId="189" priority="77" operator="equal">
      <formula>0</formula>
    </cfRule>
    <cfRule type="cellIs" dxfId="188" priority="78" operator="between">
      <formula>0</formula>
      <formula>0.5</formula>
    </cfRule>
  </conditionalFormatting>
  <conditionalFormatting sqref="W94">
    <cfRule type="cellIs" dxfId="187" priority="79" operator="between">
      <formula>0.5</formula>
      <formula>0.7</formula>
    </cfRule>
  </conditionalFormatting>
  <conditionalFormatting sqref="W94">
    <cfRule type="cellIs" dxfId="186" priority="80" operator="between">
      <formula>0.7</formula>
      <formula>0.8</formula>
    </cfRule>
  </conditionalFormatting>
  <conditionalFormatting sqref="W94">
    <cfRule type="cellIs" dxfId="185" priority="81" operator="between">
      <formula>0.8</formula>
      <formula>100</formula>
    </cfRule>
  </conditionalFormatting>
  <conditionalFormatting sqref="W108">
    <cfRule type="cellIs" dxfId="184" priority="72" operator="equal">
      <formula>0</formula>
    </cfRule>
    <cfRule type="cellIs" dxfId="183" priority="73" operator="between">
      <formula>0</formula>
      <formula>0.5</formula>
    </cfRule>
  </conditionalFormatting>
  <conditionalFormatting sqref="W108">
    <cfRule type="cellIs" dxfId="182" priority="74" operator="between">
      <formula>0.5</formula>
      <formula>0.7</formula>
    </cfRule>
  </conditionalFormatting>
  <conditionalFormatting sqref="W108">
    <cfRule type="cellIs" dxfId="181" priority="75" operator="between">
      <formula>0.7</formula>
      <formula>0.8</formula>
    </cfRule>
  </conditionalFormatting>
  <conditionalFormatting sqref="W108">
    <cfRule type="cellIs" dxfId="180" priority="76" operator="between">
      <formula>0.8</formula>
      <formula>100</formula>
    </cfRule>
  </conditionalFormatting>
  <conditionalFormatting sqref="W115">
    <cfRule type="cellIs" dxfId="179" priority="67" operator="equal">
      <formula>0</formula>
    </cfRule>
    <cfRule type="cellIs" dxfId="178" priority="68" operator="between">
      <formula>0</formula>
      <formula>0.5</formula>
    </cfRule>
  </conditionalFormatting>
  <conditionalFormatting sqref="W115">
    <cfRule type="cellIs" dxfId="177" priority="69" operator="between">
      <formula>0.5</formula>
      <formula>0.7</formula>
    </cfRule>
  </conditionalFormatting>
  <conditionalFormatting sqref="W115">
    <cfRule type="cellIs" dxfId="176" priority="70" operator="between">
      <formula>0.7</formula>
      <formula>0.8</formula>
    </cfRule>
  </conditionalFormatting>
  <conditionalFormatting sqref="W115">
    <cfRule type="cellIs" dxfId="175" priority="71" operator="between">
      <formula>0.8</formula>
      <formula>100</formula>
    </cfRule>
  </conditionalFormatting>
  <conditionalFormatting sqref="W122">
    <cfRule type="cellIs" dxfId="174" priority="62" operator="equal">
      <formula>0</formula>
    </cfRule>
    <cfRule type="cellIs" dxfId="173" priority="63" operator="between">
      <formula>0</formula>
      <formula>0.5</formula>
    </cfRule>
  </conditionalFormatting>
  <conditionalFormatting sqref="W122">
    <cfRule type="cellIs" dxfId="172" priority="64" operator="between">
      <formula>0.5</formula>
      <formula>0.7</formula>
    </cfRule>
  </conditionalFormatting>
  <conditionalFormatting sqref="W122">
    <cfRule type="cellIs" dxfId="171" priority="65" operator="between">
      <formula>0.7</formula>
      <formula>0.8</formula>
    </cfRule>
  </conditionalFormatting>
  <conditionalFormatting sqref="W122">
    <cfRule type="cellIs" dxfId="170" priority="66" operator="between">
      <formula>0.8</formula>
      <formula>100</formula>
    </cfRule>
  </conditionalFormatting>
  <conditionalFormatting sqref="V96:V99">
    <cfRule type="iconSet" priority="6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117:V120">
    <cfRule type="iconSet" priority="6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124:V127">
    <cfRule type="iconSet" priority="5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110:V113">
    <cfRule type="iconSet" priority="5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7">
    <cfRule type="cellIs" dxfId="169" priority="52" operator="greaterThan">
      <formula>1</formula>
    </cfRule>
  </conditionalFormatting>
  <conditionalFormatting sqref="S114">
    <cfRule type="cellIs" dxfId="168" priority="51" operator="greaterThan">
      <formula>1</formula>
    </cfRule>
  </conditionalFormatting>
  <conditionalFormatting sqref="S121">
    <cfRule type="cellIs" dxfId="167" priority="50" operator="greaterThan">
      <formula>1</formula>
    </cfRule>
  </conditionalFormatting>
  <conditionalFormatting sqref="R128:S128">
    <cfRule type="cellIs" dxfId="166" priority="49" operator="greaterThan">
      <formula>1</formula>
    </cfRule>
  </conditionalFormatting>
  <conditionalFormatting sqref="R138:S138">
    <cfRule type="cellIs" dxfId="165" priority="48" operator="greaterThan">
      <formula>1</formula>
    </cfRule>
  </conditionalFormatting>
  <conditionalFormatting sqref="V141:V144">
    <cfRule type="iconSet" priority="4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W139">
    <cfRule type="cellIs" dxfId="164" priority="42" operator="equal">
      <formula>0</formula>
    </cfRule>
    <cfRule type="cellIs" dxfId="163" priority="43" operator="between">
      <formula>0</formula>
      <formula>0.5</formula>
    </cfRule>
  </conditionalFormatting>
  <conditionalFormatting sqref="W139">
    <cfRule type="cellIs" dxfId="162" priority="44" operator="between">
      <formula>0.5</formula>
      <formula>0.7</formula>
    </cfRule>
  </conditionalFormatting>
  <conditionalFormatting sqref="W139">
    <cfRule type="cellIs" dxfId="161" priority="45" operator="between">
      <formula>0.7</formula>
      <formula>0.8</formula>
    </cfRule>
  </conditionalFormatting>
  <conditionalFormatting sqref="W139">
    <cfRule type="cellIs" dxfId="160" priority="46" operator="between">
      <formula>0.8</formula>
      <formula>100</formula>
    </cfRule>
  </conditionalFormatting>
  <conditionalFormatting sqref="W132">
    <cfRule type="cellIs" dxfId="159" priority="37" operator="equal">
      <formula>0</formula>
    </cfRule>
    <cfRule type="cellIs" dxfId="158" priority="38" operator="between">
      <formula>0</formula>
      <formula>0.5</formula>
    </cfRule>
  </conditionalFormatting>
  <conditionalFormatting sqref="W132">
    <cfRule type="cellIs" dxfId="157" priority="39" operator="between">
      <formula>0.5</formula>
      <formula>0.7</formula>
    </cfRule>
  </conditionalFormatting>
  <conditionalFormatting sqref="W132">
    <cfRule type="cellIs" dxfId="156" priority="40" operator="between">
      <formula>0.7</formula>
      <formula>0.8</formula>
    </cfRule>
  </conditionalFormatting>
  <conditionalFormatting sqref="W132">
    <cfRule type="cellIs" dxfId="155" priority="41" operator="between">
      <formula>0.8</formula>
      <formula>100</formula>
    </cfRule>
  </conditionalFormatting>
  <conditionalFormatting sqref="W146">
    <cfRule type="cellIs" dxfId="154" priority="32" operator="equal">
      <formula>0</formula>
    </cfRule>
    <cfRule type="cellIs" dxfId="153" priority="33" operator="between">
      <formula>0</formula>
      <formula>0.5</formula>
    </cfRule>
  </conditionalFormatting>
  <conditionalFormatting sqref="W146">
    <cfRule type="cellIs" dxfId="152" priority="34" operator="between">
      <formula>0.5</formula>
      <formula>0.7</formula>
    </cfRule>
  </conditionalFormatting>
  <conditionalFormatting sqref="W146">
    <cfRule type="cellIs" dxfId="151" priority="35" operator="between">
      <formula>0.7</formula>
      <formula>0.8</formula>
    </cfRule>
  </conditionalFormatting>
  <conditionalFormatting sqref="W146">
    <cfRule type="cellIs" dxfId="150" priority="36" operator="between">
      <formula>0.8</formula>
      <formula>100</formula>
    </cfRule>
  </conditionalFormatting>
  <conditionalFormatting sqref="W153">
    <cfRule type="cellIs" dxfId="149" priority="27" operator="equal">
      <formula>0</formula>
    </cfRule>
    <cfRule type="cellIs" dxfId="148" priority="28" operator="between">
      <formula>0</formula>
      <formula>0.5</formula>
    </cfRule>
  </conditionalFormatting>
  <conditionalFormatting sqref="W153">
    <cfRule type="cellIs" dxfId="147" priority="29" operator="between">
      <formula>0.5</formula>
      <formula>0.7</formula>
    </cfRule>
  </conditionalFormatting>
  <conditionalFormatting sqref="W153">
    <cfRule type="cellIs" dxfId="146" priority="30" operator="between">
      <formula>0.7</formula>
      <formula>0.8</formula>
    </cfRule>
  </conditionalFormatting>
  <conditionalFormatting sqref="W153">
    <cfRule type="cellIs" dxfId="145" priority="31" operator="between">
      <formula>0.8</formula>
      <formula>100</formula>
    </cfRule>
  </conditionalFormatting>
  <conditionalFormatting sqref="W160">
    <cfRule type="cellIs" dxfId="144" priority="22" operator="equal">
      <formula>0</formula>
    </cfRule>
    <cfRule type="cellIs" dxfId="143" priority="23" operator="between">
      <formula>0</formula>
      <formula>0.5</formula>
    </cfRule>
  </conditionalFormatting>
  <conditionalFormatting sqref="W160">
    <cfRule type="cellIs" dxfId="142" priority="24" operator="between">
      <formula>0.5</formula>
      <formula>0.7</formula>
    </cfRule>
  </conditionalFormatting>
  <conditionalFormatting sqref="W160">
    <cfRule type="cellIs" dxfId="141" priority="25" operator="between">
      <formula>0.7</formula>
      <formula>0.8</formula>
    </cfRule>
  </conditionalFormatting>
  <conditionalFormatting sqref="W160">
    <cfRule type="cellIs" dxfId="140" priority="26" operator="between">
      <formula>0.8</formula>
      <formula>100</formula>
    </cfRule>
  </conditionalFormatting>
  <conditionalFormatting sqref="V134:V137">
    <cfRule type="iconSet" priority="2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155:V158">
    <cfRule type="iconSet" priority="2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162:V165">
    <cfRule type="iconSet" priority="1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148:V151">
    <cfRule type="iconSet" priority="1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R145:S145">
    <cfRule type="cellIs" dxfId="139" priority="12" operator="greaterThan">
      <formula>1</formula>
    </cfRule>
  </conditionalFormatting>
  <conditionalFormatting sqref="R152:S152">
    <cfRule type="cellIs" dxfId="138" priority="11" operator="greaterThan">
      <formula>1</formula>
    </cfRule>
  </conditionalFormatting>
  <conditionalFormatting sqref="R159:S159">
    <cfRule type="cellIs" dxfId="137" priority="10" operator="greaterThan">
      <formula>1</formula>
    </cfRule>
  </conditionalFormatting>
  <conditionalFormatting sqref="R166:S166">
    <cfRule type="cellIs" dxfId="136" priority="9" operator="greaterThan">
      <formula>1</formula>
    </cfRule>
  </conditionalFormatting>
  <conditionalFormatting sqref="R69">
    <cfRule type="cellIs" dxfId="135" priority="8" operator="greaterThan">
      <formula>1</formula>
    </cfRule>
  </conditionalFormatting>
  <conditionalFormatting sqref="R76">
    <cfRule type="cellIs" dxfId="134" priority="7" operator="greaterThan">
      <formula>1</formula>
    </cfRule>
  </conditionalFormatting>
  <conditionalFormatting sqref="R83">
    <cfRule type="cellIs" dxfId="133" priority="6" operator="greaterThan">
      <formula>1</formula>
    </cfRule>
  </conditionalFormatting>
  <conditionalFormatting sqref="R90">
    <cfRule type="cellIs" dxfId="132" priority="5" operator="greaterThan">
      <formula>1</formula>
    </cfRule>
  </conditionalFormatting>
  <conditionalFormatting sqref="R100">
    <cfRule type="cellIs" dxfId="131" priority="4" operator="greaterThan">
      <formula>1</formula>
    </cfRule>
  </conditionalFormatting>
  <conditionalFormatting sqref="R107">
    <cfRule type="cellIs" dxfId="130" priority="3" operator="greaterThan">
      <formula>1</formula>
    </cfRule>
  </conditionalFormatting>
  <conditionalFormatting sqref="R114">
    <cfRule type="cellIs" dxfId="129" priority="2" operator="greaterThan">
      <formula>1</formula>
    </cfRule>
  </conditionalFormatting>
  <conditionalFormatting sqref="R121">
    <cfRule type="cellIs" dxfId="128" priority="1" operator="greaterThan"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3" id="{6AE25CE8-941A-4157-9E53-62256ED262F4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D27:D30</xm:sqref>
        </x14:conditionalFormatting>
        <x14:conditionalFormatting xmlns:xm="http://schemas.microsoft.com/office/excel/2006/main">
          <x14:cfRule type="iconSet" priority="132" id="{870B2927-2897-4485-8A85-F6A46FC7E53D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D20:D23</xm:sqref>
        </x14:conditionalFormatting>
        <x14:conditionalFormatting xmlns:xm="http://schemas.microsoft.com/office/excel/2006/main">
          <x14:cfRule type="iconSet" priority="131" id="{AD78F4A3-56FA-40A8-A0BC-6DC967E6C1D0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D34:D37</xm:sqref>
        </x14:conditionalFormatting>
        <x14:conditionalFormatting xmlns:xm="http://schemas.microsoft.com/office/excel/2006/main">
          <x14:cfRule type="iconSet" priority="130" id="{208B270D-3AD2-47D1-B4D8-160DCACC473D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D41:D44</xm:sqref>
        </x14:conditionalFormatting>
        <x14:conditionalFormatting xmlns:xm="http://schemas.microsoft.com/office/excel/2006/main">
          <x14:cfRule type="iconSet" priority="129" id="{D97F5BDF-207D-4536-98C7-AEC06DD32766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D48:D51</xm:sqref>
        </x14:conditionalFormatting>
        <x14:conditionalFormatting xmlns:xm="http://schemas.microsoft.com/office/excel/2006/main">
          <x14:cfRule type="iconSet" priority="97" id="{5FAF1019-7FBE-45C1-8D4E-75017AB61E37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D65:D68</xm:sqref>
        </x14:conditionalFormatting>
        <x14:conditionalFormatting xmlns:xm="http://schemas.microsoft.com/office/excel/2006/main">
          <x14:cfRule type="iconSet" priority="96" id="{6DF1A45A-ABB3-4584-B475-8EA69C5D7B23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D58:D61</xm:sqref>
        </x14:conditionalFormatting>
        <x14:conditionalFormatting xmlns:xm="http://schemas.microsoft.com/office/excel/2006/main">
          <x14:cfRule type="iconSet" priority="95" id="{5477E3C0-FE18-4EDA-B13B-C06C2D627554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D72:D75</xm:sqref>
        </x14:conditionalFormatting>
        <x14:conditionalFormatting xmlns:xm="http://schemas.microsoft.com/office/excel/2006/main">
          <x14:cfRule type="iconSet" priority="94" id="{14435CAC-4DB1-4083-B3B1-7EDFB941D9E0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D79:D82</xm:sqref>
        </x14:conditionalFormatting>
        <x14:conditionalFormatting xmlns:xm="http://schemas.microsoft.com/office/excel/2006/main">
          <x14:cfRule type="iconSet" priority="93" id="{3EF165EF-ABEE-44A2-BD8F-8304DED221D9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D86:D89</xm:sqref>
        </x14:conditionalFormatting>
        <x14:conditionalFormatting xmlns:xm="http://schemas.microsoft.com/office/excel/2006/main">
          <x14:cfRule type="iconSet" priority="57" id="{25471E9C-4670-47A3-BB70-5562E8C3B9E0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D103:D106</xm:sqref>
        </x14:conditionalFormatting>
        <x14:conditionalFormatting xmlns:xm="http://schemas.microsoft.com/office/excel/2006/main">
          <x14:cfRule type="iconSet" priority="56" id="{C493057E-344F-44C5-A775-F9B292F5ED10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D96:D99</xm:sqref>
        </x14:conditionalFormatting>
        <x14:conditionalFormatting xmlns:xm="http://schemas.microsoft.com/office/excel/2006/main">
          <x14:cfRule type="iconSet" priority="55" id="{4120DF42-3BC5-4519-94E7-DFC84CC6738B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D110:D113</xm:sqref>
        </x14:conditionalFormatting>
        <x14:conditionalFormatting xmlns:xm="http://schemas.microsoft.com/office/excel/2006/main">
          <x14:cfRule type="iconSet" priority="54" id="{BA6D5D2F-2E1E-4741-B68E-DCDAA73ACB54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D117:D120</xm:sqref>
        </x14:conditionalFormatting>
        <x14:conditionalFormatting xmlns:xm="http://schemas.microsoft.com/office/excel/2006/main">
          <x14:cfRule type="iconSet" priority="53" id="{BA3FB925-14AA-411C-B1FA-928EAFB40880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D124:D127</xm:sqref>
        </x14:conditionalFormatting>
        <x14:conditionalFormatting xmlns:xm="http://schemas.microsoft.com/office/excel/2006/main">
          <x14:cfRule type="iconSet" priority="17" id="{9264207C-3024-40F7-9A0E-C2093999D997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D141:D144</xm:sqref>
        </x14:conditionalFormatting>
        <x14:conditionalFormatting xmlns:xm="http://schemas.microsoft.com/office/excel/2006/main">
          <x14:cfRule type="iconSet" priority="16" id="{84884A98-456C-46CE-A28C-D8A3F6FD31A7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D134:D137</xm:sqref>
        </x14:conditionalFormatting>
        <x14:conditionalFormatting xmlns:xm="http://schemas.microsoft.com/office/excel/2006/main">
          <x14:cfRule type="iconSet" priority="15" id="{67CB9F10-7BCE-4130-94C4-24EC5D030306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D148:D151</xm:sqref>
        </x14:conditionalFormatting>
        <x14:conditionalFormatting xmlns:xm="http://schemas.microsoft.com/office/excel/2006/main">
          <x14:cfRule type="iconSet" priority="14" id="{70B7ABDC-59B7-4065-8E4F-CDE17415EC91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D155:D158</xm:sqref>
        </x14:conditionalFormatting>
        <x14:conditionalFormatting xmlns:xm="http://schemas.microsoft.com/office/excel/2006/main">
          <x14:cfRule type="iconSet" priority="13" id="{A605D138-0897-44D4-A2F3-E60E856F582B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D162:D165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9"/>
  <sheetViews>
    <sheetView showGridLines="0" workbookViewId="0">
      <selection activeCell="B11" sqref="B11:S12"/>
    </sheetView>
  </sheetViews>
  <sheetFormatPr defaultColWidth="12.625" defaultRowHeight="12.75" outlineLevelRow="2" x14ac:dyDescent="0.2"/>
  <cols>
    <col min="1" max="1" width="2.625" style="1" customWidth="1"/>
    <col min="2" max="2" width="8.125" style="1" customWidth="1"/>
    <col min="3" max="3" width="2.75" style="3" customWidth="1"/>
    <col min="4" max="4" width="4.25" style="3" customWidth="1"/>
    <col min="5" max="5" width="3" style="3" customWidth="1"/>
    <col min="6" max="8" width="12.625" style="1"/>
    <col min="9" max="9" width="8.625" style="1" customWidth="1"/>
    <col min="10" max="11" width="12.625" style="1"/>
    <col min="12" max="16" width="8.625" style="1" customWidth="1"/>
    <col min="17" max="17" width="9.25" style="12" customWidth="1"/>
    <col min="18" max="19" width="9.875" style="12" customWidth="1"/>
    <col min="20" max="20" width="10.625" style="12" customWidth="1"/>
    <col min="21" max="21" width="20.875" style="9" customWidth="1"/>
    <col min="22" max="22" width="12.625" style="1"/>
    <col min="23" max="23" width="9" style="1" customWidth="1"/>
    <col min="24" max="16384" width="12.625" style="1"/>
  </cols>
  <sheetData>
    <row r="1" spans="1:34" ht="8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1"/>
      <c r="R1" s="11"/>
      <c r="S1" s="11"/>
      <c r="T1" s="11"/>
      <c r="U1" s="8"/>
      <c r="V1" s="2"/>
      <c r="W1" s="2"/>
    </row>
    <row r="2" spans="1:34" s="20" customFormat="1" ht="32.25" thickBot="1" x14ac:dyDescent="0.5">
      <c r="A2" s="42"/>
      <c r="B2" s="41" t="s">
        <v>0</v>
      </c>
      <c r="Q2" s="22"/>
      <c r="R2" s="22"/>
      <c r="S2" s="22"/>
      <c r="T2" s="22"/>
      <c r="U2" s="29"/>
      <c r="V2" s="113" t="s">
        <v>1</v>
      </c>
      <c r="W2" s="113"/>
    </row>
    <row r="3" spans="1:34" ht="15.75" customHeight="1" thickTop="1" x14ac:dyDescent="0.4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3"/>
      <c r="R3" s="13"/>
      <c r="S3" s="13"/>
      <c r="V3" s="83" t="s">
        <v>2</v>
      </c>
      <c r="W3" s="84">
        <f>SUM(W18,W25,W32,W39,W46,)</f>
        <v>0</v>
      </c>
    </row>
    <row r="4" spans="1:34" s="20" customFormat="1" ht="15.75" customHeight="1" x14ac:dyDescent="0.3">
      <c r="A4" s="15"/>
      <c r="B4" s="16" t="s">
        <v>3</v>
      </c>
      <c r="C4" s="102"/>
      <c r="D4" s="103"/>
      <c r="E4" s="103"/>
      <c r="F4" s="104"/>
      <c r="G4" s="17" t="s">
        <v>4</v>
      </c>
      <c r="H4" s="18" t="s">
        <v>5</v>
      </c>
      <c r="I4" s="19"/>
      <c r="J4" s="17" t="s">
        <v>6</v>
      </c>
      <c r="K4" s="18">
        <v>2021</v>
      </c>
      <c r="M4" s="21"/>
      <c r="Q4" s="22"/>
      <c r="R4" s="22"/>
      <c r="S4" s="22"/>
      <c r="T4" s="22"/>
      <c r="U4" s="23"/>
      <c r="V4" s="83" t="s">
        <v>7</v>
      </c>
      <c r="W4" s="84">
        <f>SUM(W56,W63,W70,W77,W84)</f>
        <v>0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</row>
    <row r="5" spans="1:34" s="20" customFormat="1" ht="15.75" customHeight="1" x14ac:dyDescent="0.5">
      <c r="A5" s="15"/>
      <c r="B5" s="25"/>
      <c r="C5" s="25"/>
      <c r="D5" s="25"/>
      <c r="E5" s="25"/>
      <c r="G5" s="25"/>
      <c r="H5" s="25"/>
      <c r="I5" s="26"/>
      <c r="J5" s="26"/>
      <c r="K5" s="25"/>
      <c r="L5" s="25"/>
      <c r="M5" s="25"/>
      <c r="N5" s="25"/>
      <c r="O5" s="25"/>
      <c r="P5" s="25"/>
      <c r="Q5" s="27"/>
      <c r="R5" s="27"/>
      <c r="S5" s="28"/>
      <c r="T5" s="22"/>
      <c r="U5" s="29"/>
      <c r="V5" s="83" t="s">
        <v>8</v>
      </c>
      <c r="W5" s="84">
        <f>SUM(W94,W101,W108,W115,W122,)</f>
        <v>0</v>
      </c>
    </row>
    <row r="6" spans="1:34" s="20" customFormat="1" ht="15.75" customHeight="1" x14ac:dyDescent="0.3">
      <c r="A6" s="15"/>
      <c r="B6" s="30" t="s">
        <v>9</v>
      </c>
      <c r="C6" s="25"/>
      <c r="D6" s="25"/>
      <c r="E6" s="25"/>
      <c r="F6" s="31"/>
      <c r="I6" s="31"/>
      <c r="K6" s="25"/>
      <c r="L6" s="25"/>
      <c r="M6" s="31"/>
      <c r="N6" s="31"/>
      <c r="O6" s="31"/>
      <c r="P6" s="31"/>
      <c r="Q6" s="27"/>
      <c r="R6" s="27"/>
      <c r="S6" s="28"/>
      <c r="T6" s="22"/>
      <c r="U6" s="29"/>
      <c r="V6" s="83" t="s">
        <v>10</v>
      </c>
      <c r="W6" s="84">
        <f>SUM(W132,W139,W146,W153,W160,)</f>
        <v>0</v>
      </c>
    </row>
    <row r="7" spans="1:34" s="20" customFormat="1" ht="18.75" x14ac:dyDescent="0.3">
      <c r="A7" s="15"/>
      <c r="B7" s="105" t="s">
        <v>11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  <c r="T7" s="22"/>
      <c r="U7" s="29"/>
    </row>
    <row r="8" spans="1:34" s="20" customFormat="1" ht="18.75" x14ac:dyDescent="0.3">
      <c r="A8" s="15"/>
      <c r="B8" s="108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0"/>
      <c r="T8" s="22"/>
      <c r="U8" s="29"/>
    </row>
    <row r="9" spans="1:34" s="20" customFormat="1" ht="10.5" customHeight="1" x14ac:dyDescent="0.3">
      <c r="A9" s="15"/>
      <c r="B9" s="25"/>
      <c r="C9" s="25"/>
      <c r="D9" s="25"/>
      <c r="E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7"/>
      <c r="R9" s="27"/>
      <c r="S9" s="28"/>
      <c r="T9" s="22"/>
      <c r="U9" s="29"/>
    </row>
    <row r="10" spans="1:34" s="20" customFormat="1" ht="18.75" x14ac:dyDescent="0.3">
      <c r="A10" s="15"/>
      <c r="B10" s="32" t="s">
        <v>12</v>
      </c>
      <c r="C10" s="25"/>
      <c r="D10" s="25"/>
      <c r="E10" s="25"/>
      <c r="F10" s="31"/>
      <c r="I10" s="31"/>
      <c r="K10" s="25"/>
      <c r="L10" s="25"/>
      <c r="M10" s="31"/>
      <c r="N10" s="31"/>
      <c r="O10" s="31"/>
      <c r="P10" s="31"/>
      <c r="Q10" s="27"/>
      <c r="R10" s="27"/>
      <c r="S10" s="28"/>
      <c r="T10" s="22"/>
      <c r="U10" s="29"/>
    </row>
    <row r="11" spans="1:34" s="20" customFormat="1" ht="18.75" x14ac:dyDescent="0.3">
      <c r="A11" s="15"/>
      <c r="B11" s="105" t="s">
        <v>26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7"/>
      <c r="T11" s="22"/>
      <c r="U11" s="29"/>
    </row>
    <row r="12" spans="1:34" s="20" customFormat="1" ht="18.75" x14ac:dyDescent="0.3">
      <c r="A12" s="15"/>
      <c r="B12" s="108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10"/>
      <c r="T12" s="22"/>
      <c r="U12" s="29"/>
    </row>
    <row r="13" spans="1:34" s="20" customFormat="1" ht="6" customHeight="1" x14ac:dyDescent="0.3">
      <c r="A13" s="15"/>
      <c r="B13" s="15"/>
      <c r="C13" s="33"/>
      <c r="D13" s="33"/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5"/>
      <c r="R13" s="35"/>
      <c r="S13" s="35"/>
      <c r="T13" s="35"/>
      <c r="U13" s="36"/>
      <c r="V13" s="34"/>
      <c r="W13" s="34"/>
    </row>
    <row r="14" spans="1:34" s="20" customFormat="1" ht="6" customHeight="1" x14ac:dyDescent="0.3">
      <c r="A14" s="15"/>
      <c r="B14" s="15"/>
      <c r="C14" s="33"/>
      <c r="D14" s="33"/>
      <c r="E14" s="33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5"/>
      <c r="R14" s="35"/>
      <c r="S14" s="35"/>
      <c r="T14" s="35"/>
      <c r="U14" s="36"/>
      <c r="V14" s="34"/>
      <c r="W14" s="34"/>
    </row>
    <row r="15" spans="1:34" s="19" customFormat="1" ht="6" customHeight="1" x14ac:dyDescent="0.25">
      <c r="A15" s="52"/>
      <c r="B15" s="52"/>
      <c r="C15" s="71"/>
      <c r="D15" s="71"/>
      <c r="E15" s="71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3"/>
      <c r="R15" s="73"/>
      <c r="S15" s="73"/>
      <c r="T15" s="73"/>
      <c r="U15" s="74"/>
      <c r="V15" s="72"/>
      <c r="W15" s="72"/>
    </row>
    <row r="16" spans="1:34" s="19" customFormat="1" ht="15.75" customHeight="1" x14ac:dyDescent="0.25">
      <c r="A16" s="52"/>
      <c r="B16" s="4" t="s">
        <v>13</v>
      </c>
      <c r="C16" s="5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4"/>
      <c r="R16" s="14"/>
      <c r="S16" s="14"/>
      <c r="T16" s="14"/>
      <c r="U16" s="10"/>
      <c r="V16" s="5"/>
      <c r="W16" s="6"/>
    </row>
    <row r="17" spans="1:24" s="19" customFormat="1" ht="6.75" customHeight="1" outlineLevel="1" x14ac:dyDescent="0.25">
      <c r="A17" s="52"/>
      <c r="B17" s="52"/>
      <c r="C17" s="71"/>
      <c r="D17" s="71"/>
      <c r="E17" s="71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6"/>
      <c r="R17" s="76"/>
      <c r="S17" s="76"/>
      <c r="T17" s="77"/>
      <c r="U17" s="78"/>
      <c r="W17" s="79"/>
    </row>
    <row r="18" spans="1:24" s="19" customFormat="1" ht="18.75" outlineLevel="1" x14ac:dyDescent="0.25">
      <c r="A18" s="52"/>
      <c r="B18" s="80">
        <f>$C$4</f>
        <v>0</v>
      </c>
      <c r="C18" s="81">
        <f>C25</f>
        <v>1</v>
      </c>
      <c r="D18" s="81">
        <f>D25+1</f>
        <v>2</v>
      </c>
      <c r="E18" s="81"/>
      <c r="F18" s="97" t="s">
        <v>25</v>
      </c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53" t="s">
        <v>14</v>
      </c>
      <c r="W18" s="54">
        <f>IFERROR(SUM(W20:W23),"")</f>
        <v>0</v>
      </c>
    </row>
    <row r="19" spans="1:24" s="56" customFormat="1" ht="19.5" customHeight="1" outlineLevel="2" thickBot="1" x14ac:dyDescent="0.3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37" t="s">
        <v>15</v>
      </c>
      <c r="R19" s="37" t="s">
        <v>16</v>
      </c>
      <c r="S19" s="37" t="s">
        <v>17</v>
      </c>
      <c r="T19" s="37" t="s">
        <v>18</v>
      </c>
      <c r="U19" s="37" t="s">
        <v>19</v>
      </c>
      <c r="V19" s="38" t="s">
        <v>20</v>
      </c>
      <c r="W19" s="38" t="s">
        <v>14</v>
      </c>
    </row>
    <row r="20" spans="1:24" s="19" customFormat="1" ht="15.75" outlineLevel="2" thickBot="1" x14ac:dyDescent="0.3">
      <c r="A20" s="57"/>
      <c r="B20" s="39"/>
      <c r="C20" s="40"/>
      <c r="D20" s="43">
        <f>R20</f>
        <v>0</v>
      </c>
      <c r="E20" s="48" t="s">
        <v>21</v>
      </c>
      <c r="F20" s="98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44"/>
      <c r="R20" s="45"/>
      <c r="S20" s="46"/>
      <c r="T20" s="51"/>
      <c r="U20" s="49"/>
      <c r="V20" s="58" t="str">
        <f>IF(OR(ISBLANK(T20),ISBLANK(S20)),"",T20/S20)</f>
        <v/>
      </c>
      <c r="W20" s="59" t="str">
        <f>IF(OR(ISBLANK(T20),ISBLANK(R20)),"",V20*R20)</f>
        <v/>
      </c>
      <c r="X20" s="60"/>
    </row>
    <row r="21" spans="1:24" s="19" customFormat="1" ht="15.75" outlineLevel="2" thickBot="1" x14ac:dyDescent="0.3">
      <c r="A21" s="57"/>
      <c r="B21" s="39"/>
      <c r="C21" s="40"/>
      <c r="D21" s="43">
        <f t="shared" ref="D21:D23" si="0">R21</f>
        <v>0</v>
      </c>
      <c r="E21" s="48" t="s">
        <v>22</v>
      </c>
      <c r="F21" s="98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44"/>
      <c r="R21" s="45"/>
      <c r="S21" s="46"/>
      <c r="T21" s="51"/>
      <c r="U21" s="49"/>
      <c r="V21" s="58" t="str">
        <f t="shared" ref="V21:V23" si="1">IF(OR(ISBLANK(T21),ISBLANK(S21)),"",T21/S21)</f>
        <v/>
      </c>
      <c r="W21" s="59" t="str">
        <f t="shared" ref="W21:W23" si="2">IF(OR(ISBLANK(T21),ISBLANK(R21)),"",V21*R21)</f>
        <v/>
      </c>
      <c r="X21" s="60"/>
    </row>
    <row r="22" spans="1:24" s="19" customFormat="1" ht="15.75" outlineLevel="2" thickBot="1" x14ac:dyDescent="0.3">
      <c r="A22" s="57"/>
      <c r="B22" s="39"/>
      <c r="C22" s="40"/>
      <c r="D22" s="43">
        <f t="shared" si="0"/>
        <v>0</v>
      </c>
      <c r="E22" s="48" t="s">
        <v>23</v>
      </c>
      <c r="F22" s="98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44"/>
      <c r="R22" s="45"/>
      <c r="S22" s="46"/>
      <c r="T22" s="51"/>
      <c r="U22" s="49"/>
      <c r="V22" s="58" t="str">
        <f t="shared" si="1"/>
        <v/>
      </c>
      <c r="W22" s="59" t="str">
        <f t="shared" si="2"/>
        <v/>
      </c>
      <c r="X22" s="60"/>
    </row>
    <row r="23" spans="1:24" s="19" customFormat="1" ht="15.75" outlineLevel="2" thickBot="1" x14ac:dyDescent="0.3">
      <c r="A23" s="57"/>
      <c r="B23" s="39"/>
      <c r="C23" s="40"/>
      <c r="D23" s="43">
        <f t="shared" si="0"/>
        <v>0</v>
      </c>
      <c r="E23" s="48" t="s">
        <v>24</v>
      </c>
      <c r="F23" s="100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47"/>
      <c r="R23" s="45"/>
      <c r="S23" s="46"/>
      <c r="T23" s="51"/>
      <c r="U23" s="49"/>
      <c r="V23" s="58" t="str">
        <f t="shared" si="1"/>
        <v/>
      </c>
      <c r="W23" s="59" t="str">
        <f t="shared" si="2"/>
        <v/>
      </c>
      <c r="X23" s="60"/>
    </row>
    <row r="24" spans="1:24" s="19" customFormat="1" ht="15" outlineLevel="2" x14ac:dyDescent="0.25">
      <c r="A24" s="57"/>
      <c r="B24" s="39"/>
      <c r="C24" s="40"/>
      <c r="D24" s="40"/>
      <c r="E24" s="40"/>
      <c r="F24" s="61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3"/>
      <c r="R24" s="82">
        <f>IF(SUM(R20:R23)&gt;1,CONCATENATE("Error: Weighting should be &lt; 100%      [ ",SUM(R20:R23)*100,"% ]"),SUM(R20:R23))</f>
        <v>0</v>
      </c>
      <c r="S24" s="64"/>
      <c r="T24" s="65"/>
      <c r="U24" s="66"/>
      <c r="V24" s="67"/>
      <c r="W24" s="68"/>
    </row>
    <row r="25" spans="1:24" s="19" customFormat="1" ht="18.75" outlineLevel="1" x14ac:dyDescent="0.25">
      <c r="A25" s="52"/>
      <c r="B25" s="80">
        <f>$C$4</f>
        <v>0</v>
      </c>
      <c r="C25" s="81">
        <f>C16</f>
        <v>1</v>
      </c>
      <c r="D25" s="81">
        <v>1</v>
      </c>
      <c r="E25" s="81"/>
      <c r="F25" s="96" t="s">
        <v>25</v>
      </c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53" t="s">
        <v>14</v>
      </c>
      <c r="W25" s="54">
        <f>IFERROR(SUM(W27:W30),"")</f>
        <v>0</v>
      </c>
      <c r="X25" s="69"/>
    </row>
    <row r="26" spans="1:24" s="56" customFormat="1" ht="19.5" hidden="1" customHeight="1" outlineLevel="2" thickBot="1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37" t="s">
        <v>15</v>
      </c>
      <c r="R26" s="37" t="s">
        <v>16</v>
      </c>
      <c r="S26" s="37" t="s">
        <v>17</v>
      </c>
      <c r="T26" s="37" t="s">
        <v>18</v>
      </c>
      <c r="U26" s="37" t="s">
        <v>19</v>
      </c>
      <c r="V26" s="38" t="s">
        <v>20</v>
      </c>
      <c r="W26" s="38" t="s">
        <v>14</v>
      </c>
    </row>
    <row r="27" spans="1:24" s="19" customFormat="1" ht="15.75" hidden="1" outlineLevel="2" thickBot="1" x14ac:dyDescent="0.3">
      <c r="A27" s="57"/>
      <c r="B27" s="39"/>
      <c r="C27" s="40"/>
      <c r="D27" s="43">
        <f>R27</f>
        <v>0</v>
      </c>
      <c r="E27" s="48" t="s">
        <v>21</v>
      </c>
      <c r="F27" s="98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44"/>
      <c r="R27" s="45"/>
      <c r="S27" s="46"/>
      <c r="T27" s="51"/>
      <c r="U27" s="49"/>
      <c r="V27" s="58" t="str">
        <f>IF(OR(ISBLANK(T27),ISBLANK(S27)),"",T27/S27)</f>
        <v/>
      </c>
      <c r="W27" s="59" t="str">
        <f>IF(OR(ISBLANK(T27),ISBLANK(R27)),"",V27*R27)</f>
        <v/>
      </c>
      <c r="X27" s="60"/>
    </row>
    <row r="28" spans="1:24" s="19" customFormat="1" ht="15.75" hidden="1" outlineLevel="2" thickBot="1" x14ac:dyDescent="0.3">
      <c r="A28" s="57"/>
      <c r="B28" s="39"/>
      <c r="C28" s="40"/>
      <c r="D28" s="43">
        <f t="shared" ref="D28:D30" si="3">R28</f>
        <v>0</v>
      </c>
      <c r="E28" s="48" t="s">
        <v>22</v>
      </c>
      <c r="F28" s="98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44"/>
      <c r="R28" s="45"/>
      <c r="S28" s="46"/>
      <c r="T28" s="51"/>
      <c r="U28" s="49"/>
      <c r="V28" s="58" t="str">
        <f t="shared" ref="V28:V30" si="4">IF(OR(ISBLANK(T28),ISBLANK(S28)),"",T28/S28)</f>
        <v/>
      </c>
      <c r="W28" s="59" t="str">
        <f t="shared" ref="W28:W30" si="5">IF(OR(ISBLANK(T28),ISBLANK(R28)),"",V28*R28)</f>
        <v/>
      </c>
      <c r="X28" s="60"/>
    </row>
    <row r="29" spans="1:24" s="19" customFormat="1" ht="15.75" hidden="1" outlineLevel="2" thickBot="1" x14ac:dyDescent="0.3">
      <c r="A29" s="57"/>
      <c r="B29" s="39"/>
      <c r="C29" s="40"/>
      <c r="D29" s="43">
        <f t="shared" si="3"/>
        <v>0</v>
      </c>
      <c r="E29" s="48" t="s">
        <v>23</v>
      </c>
      <c r="F29" s="98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44"/>
      <c r="R29" s="45"/>
      <c r="S29" s="50"/>
      <c r="T29" s="51"/>
      <c r="U29" s="49"/>
      <c r="V29" s="58" t="str">
        <f t="shared" si="4"/>
        <v/>
      </c>
      <c r="W29" s="59" t="str">
        <f t="shared" si="5"/>
        <v/>
      </c>
      <c r="X29" s="60"/>
    </row>
    <row r="30" spans="1:24" s="19" customFormat="1" ht="15.75" hidden="1" outlineLevel="2" thickBot="1" x14ac:dyDescent="0.3">
      <c r="A30" s="57"/>
      <c r="B30" s="39"/>
      <c r="C30" s="40"/>
      <c r="D30" s="43">
        <f t="shared" si="3"/>
        <v>0</v>
      </c>
      <c r="E30" s="48" t="s">
        <v>24</v>
      </c>
      <c r="F30" s="100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44"/>
      <c r="R30" s="45"/>
      <c r="S30" s="46"/>
      <c r="T30" s="51"/>
      <c r="U30" s="49"/>
      <c r="V30" s="58" t="str">
        <f t="shared" si="4"/>
        <v/>
      </c>
      <c r="W30" s="59" t="str">
        <f t="shared" si="5"/>
        <v/>
      </c>
      <c r="X30" s="60"/>
    </row>
    <row r="31" spans="1:24" s="19" customFormat="1" ht="15" hidden="1" outlineLevel="2" x14ac:dyDescent="0.25">
      <c r="A31" s="57"/>
      <c r="B31" s="39"/>
      <c r="C31" s="40"/>
      <c r="D31" s="40"/>
      <c r="E31" s="40"/>
      <c r="F31" s="61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3"/>
      <c r="R31" s="82">
        <f>IF(SUM(R27:R30)&gt;1,CONCATENATE("Error: Weighting should be &lt; 100%      [ ",SUM(R27:R30)*100,"% ]"),SUM(R27:R30))</f>
        <v>0</v>
      </c>
      <c r="S31" s="64"/>
      <c r="T31" s="65"/>
      <c r="U31" s="66"/>
      <c r="V31" s="67"/>
      <c r="W31" s="68"/>
    </row>
    <row r="32" spans="1:24" s="19" customFormat="1" ht="18.75" outlineLevel="1" collapsed="1" x14ac:dyDescent="0.25">
      <c r="A32" s="52"/>
      <c r="B32" s="80">
        <f>$C$4</f>
        <v>0</v>
      </c>
      <c r="C32" s="81">
        <f>C18</f>
        <v>1</v>
      </c>
      <c r="D32" s="81">
        <f>D18+1</f>
        <v>3</v>
      </c>
      <c r="E32" s="81"/>
      <c r="F32" s="96" t="s">
        <v>25</v>
      </c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53" t="s">
        <v>14</v>
      </c>
      <c r="W32" s="54">
        <f>IFERROR(SUM(W34:W37),"")</f>
        <v>0</v>
      </c>
    </row>
    <row r="33" spans="1:24" s="56" customFormat="1" ht="19.5" hidden="1" customHeight="1" outlineLevel="2" thickBot="1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37" t="s">
        <v>15</v>
      </c>
      <c r="R33" s="37" t="s">
        <v>16</v>
      </c>
      <c r="S33" s="37" t="s">
        <v>17</v>
      </c>
      <c r="T33" s="37" t="s">
        <v>18</v>
      </c>
      <c r="U33" s="37" t="s">
        <v>19</v>
      </c>
      <c r="V33" s="38" t="s">
        <v>20</v>
      </c>
      <c r="W33" s="38" t="s">
        <v>14</v>
      </c>
    </row>
    <row r="34" spans="1:24" s="19" customFormat="1" ht="15.75" hidden="1" outlineLevel="2" thickBot="1" x14ac:dyDescent="0.3">
      <c r="A34" s="57"/>
      <c r="B34" s="39"/>
      <c r="C34" s="40"/>
      <c r="D34" s="43">
        <f>R34</f>
        <v>0.25</v>
      </c>
      <c r="E34" s="48" t="s">
        <v>21</v>
      </c>
      <c r="F34" s="98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44"/>
      <c r="R34" s="45">
        <v>0.25</v>
      </c>
      <c r="S34" s="46"/>
      <c r="T34" s="51"/>
      <c r="U34" s="49"/>
      <c r="V34" s="58" t="str">
        <f>IF(OR(ISBLANK(T34),ISBLANK(S34)),"",T34/S34)</f>
        <v/>
      </c>
      <c r="W34" s="59" t="str">
        <f>IF(OR(ISBLANK(T34),ISBLANK(R34)),"",V34*R34)</f>
        <v/>
      </c>
      <c r="X34" s="60"/>
    </row>
    <row r="35" spans="1:24" s="19" customFormat="1" ht="15.75" hidden="1" outlineLevel="2" thickBot="1" x14ac:dyDescent="0.3">
      <c r="A35" s="57"/>
      <c r="B35" s="39"/>
      <c r="C35" s="40"/>
      <c r="D35" s="43">
        <f t="shared" ref="D35:D37" si="6">R35</f>
        <v>0.25</v>
      </c>
      <c r="E35" s="48" t="s">
        <v>22</v>
      </c>
      <c r="F35" s="98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44"/>
      <c r="R35" s="45">
        <v>0.25</v>
      </c>
      <c r="S35" s="46"/>
      <c r="T35" s="51"/>
      <c r="U35" s="49"/>
      <c r="V35" s="58" t="str">
        <f t="shared" ref="V35:V37" si="7">IF(OR(ISBLANK(T35),ISBLANK(S35)),"",T35/S35)</f>
        <v/>
      </c>
      <c r="W35" s="59" t="str">
        <f t="shared" ref="W35:W37" si="8">IF(OR(ISBLANK(T35),ISBLANK(R35)),"",V35*R35)</f>
        <v/>
      </c>
      <c r="X35" s="60"/>
    </row>
    <row r="36" spans="1:24" s="19" customFormat="1" ht="15.75" hidden="1" outlineLevel="2" thickBot="1" x14ac:dyDescent="0.3">
      <c r="A36" s="57"/>
      <c r="B36" s="39"/>
      <c r="C36" s="40"/>
      <c r="D36" s="43">
        <f t="shared" si="6"/>
        <v>0.25</v>
      </c>
      <c r="E36" s="48" t="s">
        <v>23</v>
      </c>
      <c r="F36" s="98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44"/>
      <c r="R36" s="45">
        <v>0.25</v>
      </c>
      <c r="S36" s="46"/>
      <c r="T36" s="51"/>
      <c r="U36" s="49"/>
      <c r="V36" s="58" t="str">
        <f t="shared" si="7"/>
        <v/>
      </c>
      <c r="W36" s="59" t="str">
        <f t="shared" si="8"/>
        <v/>
      </c>
      <c r="X36" s="60"/>
    </row>
    <row r="37" spans="1:24" s="19" customFormat="1" ht="15.75" hidden="1" outlineLevel="2" thickBot="1" x14ac:dyDescent="0.3">
      <c r="A37" s="57"/>
      <c r="B37" s="39"/>
      <c r="C37" s="40"/>
      <c r="D37" s="43">
        <f t="shared" si="6"/>
        <v>0.25</v>
      </c>
      <c r="E37" s="48" t="s">
        <v>24</v>
      </c>
      <c r="F37" s="100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44"/>
      <c r="R37" s="45">
        <v>0.25</v>
      </c>
      <c r="S37" s="46"/>
      <c r="T37" s="51"/>
      <c r="U37" s="49"/>
      <c r="V37" s="58" t="str">
        <f t="shared" si="7"/>
        <v/>
      </c>
      <c r="W37" s="59" t="str">
        <f t="shared" si="8"/>
        <v/>
      </c>
      <c r="X37" s="60"/>
    </row>
    <row r="38" spans="1:24" s="19" customFormat="1" ht="16.5" hidden="1" customHeight="1" outlineLevel="2" x14ac:dyDescent="0.25">
      <c r="A38" s="57"/>
      <c r="B38" s="39"/>
      <c r="C38" s="40"/>
      <c r="D38" s="40"/>
      <c r="E38" s="40"/>
      <c r="F38" s="6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3"/>
      <c r="R38" s="82">
        <f>IF(SUM(R34:R37)&gt;1,CONCATENATE("Error: Weighting should be &lt; 100%      [ ",SUM(R34:R37)*100,"% ]"),SUM(R34:R37))</f>
        <v>1</v>
      </c>
      <c r="S38" s="64"/>
      <c r="T38" s="65"/>
      <c r="U38" s="66"/>
      <c r="V38" s="67"/>
      <c r="W38" s="68"/>
    </row>
    <row r="39" spans="1:24" s="19" customFormat="1" ht="18.75" outlineLevel="1" collapsed="1" x14ac:dyDescent="0.25">
      <c r="A39" s="52"/>
      <c r="B39" s="80">
        <f>$C$4</f>
        <v>0</v>
      </c>
      <c r="C39" s="81">
        <f>C32</f>
        <v>1</v>
      </c>
      <c r="D39" s="81">
        <f>D32+1</f>
        <v>4</v>
      </c>
      <c r="E39" s="81"/>
      <c r="F39" s="96" t="s">
        <v>25</v>
      </c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53" t="s">
        <v>14</v>
      </c>
      <c r="W39" s="54">
        <f>IFERROR(SUM(W41:W44),"")</f>
        <v>0</v>
      </c>
    </row>
    <row r="40" spans="1:24" s="56" customFormat="1" ht="19.5" hidden="1" customHeight="1" outlineLevel="2" thickBot="1" x14ac:dyDescent="0.3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37" t="s">
        <v>15</v>
      </c>
      <c r="R40" s="37" t="s">
        <v>16</v>
      </c>
      <c r="S40" s="37" t="s">
        <v>17</v>
      </c>
      <c r="T40" s="37" t="s">
        <v>18</v>
      </c>
      <c r="U40" s="37" t="s">
        <v>19</v>
      </c>
      <c r="V40" s="38" t="s">
        <v>20</v>
      </c>
      <c r="W40" s="38" t="s">
        <v>14</v>
      </c>
    </row>
    <row r="41" spans="1:24" s="19" customFormat="1" ht="15.75" hidden="1" outlineLevel="2" thickBot="1" x14ac:dyDescent="0.3">
      <c r="A41" s="57"/>
      <c r="B41" s="39"/>
      <c r="C41" s="40"/>
      <c r="D41" s="43">
        <f>R41</f>
        <v>0.25</v>
      </c>
      <c r="E41" s="48" t="s">
        <v>21</v>
      </c>
      <c r="F41" s="111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44"/>
      <c r="R41" s="45">
        <v>0.25</v>
      </c>
      <c r="S41" s="46"/>
      <c r="T41" s="51"/>
      <c r="U41" s="49"/>
      <c r="V41" s="58" t="str">
        <f>IF(OR(ISBLANK(T41),ISBLANK(S41)),"",T41/S41)</f>
        <v/>
      </c>
      <c r="W41" s="59" t="str">
        <f>IF(OR(ISBLANK(T41),ISBLANK(R41)),"",V41*R41)</f>
        <v/>
      </c>
      <c r="X41" s="60"/>
    </row>
    <row r="42" spans="1:24" s="19" customFormat="1" ht="15.75" hidden="1" outlineLevel="2" thickBot="1" x14ac:dyDescent="0.3">
      <c r="A42" s="57"/>
      <c r="B42" s="39"/>
      <c r="C42" s="40"/>
      <c r="D42" s="43">
        <f t="shared" ref="D42:D44" si="9">R42</f>
        <v>0.25</v>
      </c>
      <c r="E42" s="48" t="s">
        <v>22</v>
      </c>
      <c r="F42" s="111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44"/>
      <c r="R42" s="45">
        <v>0.25</v>
      </c>
      <c r="S42" s="46"/>
      <c r="T42" s="51"/>
      <c r="U42" s="49"/>
      <c r="V42" s="58" t="str">
        <f t="shared" ref="V42:V44" si="10">IF(OR(ISBLANK(T42),ISBLANK(S42)),"",T42/S42)</f>
        <v/>
      </c>
      <c r="W42" s="59" t="str">
        <f t="shared" ref="W42:W44" si="11">IF(OR(ISBLANK(T42),ISBLANK(R42)),"",V42*R42)</f>
        <v/>
      </c>
      <c r="X42" s="60"/>
    </row>
    <row r="43" spans="1:24" s="19" customFormat="1" ht="15.75" hidden="1" outlineLevel="2" thickBot="1" x14ac:dyDescent="0.3">
      <c r="A43" s="57"/>
      <c r="B43" s="39"/>
      <c r="C43" s="40"/>
      <c r="D43" s="43">
        <f t="shared" si="9"/>
        <v>0.25</v>
      </c>
      <c r="E43" s="48" t="s">
        <v>23</v>
      </c>
      <c r="F43" s="111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70"/>
      <c r="R43" s="45">
        <v>0.25</v>
      </c>
      <c r="S43" s="46"/>
      <c r="T43" s="51"/>
      <c r="U43" s="49"/>
      <c r="V43" s="58" t="str">
        <f t="shared" si="10"/>
        <v/>
      </c>
      <c r="W43" s="59" t="str">
        <f t="shared" si="11"/>
        <v/>
      </c>
      <c r="X43" s="60"/>
    </row>
    <row r="44" spans="1:24" s="19" customFormat="1" ht="15.75" hidden="1" outlineLevel="2" thickBot="1" x14ac:dyDescent="0.3">
      <c r="A44" s="57"/>
      <c r="B44" s="39"/>
      <c r="C44" s="40"/>
      <c r="D44" s="43">
        <f t="shared" si="9"/>
        <v>0.25</v>
      </c>
      <c r="E44" s="48" t="s">
        <v>24</v>
      </c>
      <c r="F44" s="111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47"/>
      <c r="R44" s="45">
        <v>0.25</v>
      </c>
      <c r="S44" s="46"/>
      <c r="T44" s="51"/>
      <c r="U44" s="49"/>
      <c r="V44" s="58" t="str">
        <f t="shared" si="10"/>
        <v/>
      </c>
      <c r="W44" s="59" t="str">
        <f t="shared" si="11"/>
        <v/>
      </c>
      <c r="X44" s="60"/>
    </row>
    <row r="45" spans="1:24" s="19" customFormat="1" ht="15" hidden="1" outlineLevel="2" x14ac:dyDescent="0.25">
      <c r="A45" s="57"/>
      <c r="B45" s="39"/>
      <c r="C45" s="40"/>
      <c r="D45" s="40"/>
      <c r="E45" s="40"/>
      <c r="F45" s="61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3"/>
      <c r="R45" s="82">
        <f>IF(SUM(R41:R44)&gt;1,CONCATENATE("Error: Weighting should be &lt; 100%      [ ",SUM(R41:R44)*100,"% ]"),SUM(R41:R44))</f>
        <v>1</v>
      </c>
      <c r="S45" s="64"/>
      <c r="T45" s="65"/>
      <c r="U45" s="66"/>
      <c r="V45" s="67"/>
      <c r="W45" s="68"/>
    </row>
    <row r="46" spans="1:24" s="19" customFormat="1" ht="18.75" outlineLevel="1" collapsed="1" x14ac:dyDescent="0.25">
      <c r="A46" s="52"/>
      <c r="B46" s="80">
        <f>$C$4</f>
        <v>0</v>
      </c>
      <c r="C46" s="81">
        <f>C39</f>
        <v>1</v>
      </c>
      <c r="D46" s="81">
        <f>D39+1</f>
        <v>5</v>
      </c>
      <c r="E46" s="81"/>
      <c r="F46" s="96" t="s">
        <v>25</v>
      </c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53" t="s">
        <v>14</v>
      </c>
      <c r="W46" s="54">
        <f>IFERROR(SUM(W48:W51),"")</f>
        <v>0</v>
      </c>
    </row>
    <row r="47" spans="1:24" s="56" customFormat="1" ht="19.5" hidden="1" customHeight="1" outlineLevel="2" thickBot="1" x14ac:dyDescent="0.3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37" t="s">
        <v>15</v>
      </c>
      <c r="R47" s="37" t="s">
        <v>16</v>
      </c>
      <c r="S47" s="37" t="s">
        <v>17</v>
      </c>
      <c r="T47" s="37" t="s">
        <v>18</v>
      </c>
      <c r="U47" s="37" t="s">
        <v>19</v>
      </c>
      <c r="V47" s="38" t="s">
        <v>20</v>
      </c>
      <c r="W47" s="38" t="s">
        <v>14</v>
      </c>
    </row>
    <row r="48" spans="1:24" s="19" customFormat="1" ht="15.75" hidden="1" outlineLevel="2" thickBot="1" x14ac:dyDescent="0.3">
      <c r="A48" s="57"/>
      <c r="B48" s="39"/>
      <c r="C48" s="40"/>
      <c r="D48" s="43">
        <f>R48</f>
        <v>0.25</v>
      </c>
      <c r="E48" s="48" t="s">
        <v>21</v>
      </c>
      <c r="F48" s="111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44"/>
      <c r="R48" s="45">
        <v>0.25</v>
      </c>
      <c r="S48" s="46"/>
      <c r="T48" s="46"/>
      <c r="U48" s="49"/>
      <c r="V48" s="58" t="str">
        <f>IF(OR(ISBLANK(T48),ISBLANK(S48)),"",T48/S48)</f>
        <v/>
      </c>
      <c r="W48" s="59" t="str">
        <f>IF(OR(ISBLANK(T48),ISBLANK(R48)),"",V48*R48)</f>
        <v/>
      </c>
      <c r="X48" s="60"/>
    </row>
    <row r="49" spans="1:24" s="19" customFormat="1" ht="15.75" hidden="1" outlineLevel="2" thickBot="1" x14ac:dyDescent="0.3">
      <c r="A49" s="57"/>
      <c r="B49" s="39"/>
      <c r="C49" s="40"/>
      <c r="D49" s="43">
        <f t="shared" ref="D49:D51" si="12">R49</f>
        <v>0.25</v>
      </c>
      <c r="E49" s="48" t="s">
        <v>22</v>
      </c>
      <c r="F49" s="111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44"/>
      <c r="R49" s="45">
        <v>0.25</v>
      </c>
      <c r="S49" s="46"/>
      <c r="T49" s="46"/>
      <c r="U49" s="49"/>
      <c r="V49" s="58" t="str">
        <f t="shared" ref="V49:V51" si="13">IF(OR(ISBLANK(T49),ISBLANK(S49)),"",T49/S49)</f>
        <v/>
      </c>
      <c r="W49" s="59" t="str">
        <f t="shared" ref="W49:W51" si="14">IF(OR(ISBLANK(T49),ISBLANK(R49)),"",V49*R49)</f>
        <v/>
      </c>
      <c r="X49" s="60"/>
    </row>
    <row r="50" spans="1:24" s="19" customFormat="1" ht="15.75" hidden="1" outlineLevel="2" thickBot="1" x14ac:dyDescent="0.3">
      <c r="A50" s="57"/>
      <c r="B50" s="39"/>
      <c r="C50" s="40"/>
      <c r="D50" s="43">
        <f t="shared" si="12"/>
        <v>0.25</v>
      </c>
      <c r="E50" s="48" t="s">
        <v>23</v>
      </c>
      <c r="F50" s="111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44"/>
      <c r="R50" s="45">
        <v>0.25</v>
      </c>
      <c r="S50" s="46"/>
      <c r="T50" s="46"/>
      <c r="U50" s="49"/>
      <c r="V50" s="58" t="str">
        <f t="shared" si="13"/>
        <v/>
      </c>
      <c r="W50" s="59" t="str">
        <f t="shared" si="14"/>
        <v/>
      </c>
      <c r="X50" s="60"/>
    </row>
    <row r="51" spans="1:24" s="19" customFormat="1" ht="15.75" hidden="1" outlineLevel="2" thickBot="1" x14ac:dyDescent="0.3">
      <c r="A51" s="57"/>
      <c r="B51" s="39"/>
      <c r="C51" s="40"/>
      <c r="D51" s="43">
        <f t="shared" si="12"/>
        <v>0.25</v>
      </c>
      <c r="E51" s="48" t="s">
        <v>24</v>
      </c>
      <c r="F51" s="111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47"/>
      <c r="R51" s="45">
        <v>0.25</v>
      </c>
      <c r="S51" s="46"/>
      <c r="T51" s="46"/>
      <c r="U51" s="49"/>
      <c r="V51" s="58" t="str">
        <f t="shared" si="13"/>
        <v/>
      </c>
      <c r="W51" s="59" t="str">
        <f t="shared" si="14"/>
        <v/>
      </c>
      <c r="X51" s="60"/>
    </row>
    <row r="52" spans="1:24" s="19" customFormat="1" ht="15" hidden="1" outlineLevel="2" x14ac:dyDescent="0.25">
      <c r="A52" s="57"/>
      <c r="B52" s="39"/>
      <c r="C52" s="40"/>
      <c r="D52" s="40"/>
      <c r="E52" s="40"/>
      <c r="F52" s="61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3"/>
      <c r="R52" s="82">
        <f>IF(SUM(R48:R51)&gt;1,CONCATENATE("Error: Weighting should be &lt; 100%      [ ",SUM(R48:R51)*100,"% ]"),SUM(R48:R51))</f>
        <v>1</v>
      </c>
      <c r="S52" s="64"/>
      <c r="T52" s="65"/>
      <c r="U52" s="66"/>
      <c r="V52" s="67"/>
      <c r="W52" s="68"/>
    </row>
    <row r="53" spans="1:24" s="19" customFormat="1" ht="6" customHeight="1" collapsed="1" x14ac:dyDescent="0.25">
      <c r="A53" s="52"/>
      <c r="B53" s="52"/>
      <c r="C53" s="71"/>
      <c r="D53" s="71"/>
      <c r="E53" s="71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3"/>
      <c r="R53" s="73"/>
      <c r="S53" s="73"/>
      <c r="T53" s="73"/>
      <c r="U53" s="74"/>
      <c r="V53" s="72"/>
      <c r="W53" s="72"/>
    </row>
    <row r="54" spans="1:24" s="19" customFormat="1" ht="15.75" customHeight="1" x14ac:dyDescent="0.25">
      <c r="A54" s="52"/>
      <c r="B54" s="4" t="s">
        <v>13</v>
      </c>
      <c r="C54" s="5">
        <v>2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14"/>
      <c r="R54" s="14"/>
      <c r="S54" s="14"/>
      <c r="T54" s="14"/>
      <c r="U54" s="10"/>
      <c r="V54" s="5"/>
      <c r="W54" s="6"/>
    </row>
    <row r="55" spans="1:24" s="19" customFormat="1" ht="6" customHeight="1" x14ac:dyDescent="0.25">
      <c r="A55" s="52"/>
      <c r="B55" s="52"/>
      <c r="C55" s="71"/>
      <c r="D55" s="71"/>
      <c r="E55" s="71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6"/>
      <c r="R55" s="76"/>
      <c r="S55" s="76"/>
      <c r="T55" s="77"/>
      <c r="U55" s="78"/>
      <c r="W55" s="79"/>
    </row>
    <row r="56" spans="1:24" s="19" customFormat="1" ht="18.75" outlineLevel="1" x14ac:dyDescent="0.25">
      <c r="A56" s="52"/>
      <c r="B56" s="80">
        <f>$C$4</f>
        <v>0</v>
      </c>
      <c r="C56" s="81">
        <f>C63</f>
        <v>2</v>
      </c>
      <c r="D56" s="81">
        <f>D63+1</f>
        <v>2</v>
      </c>
      <c r="E56" s="81"/>
      <c r="F56" s="96" t="s">
        <v>25</v>
      </c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53" t="s">
        <v>14</v>
      </c>
      <c r="W56" s="54">
        <f>IFERROR(SUM(W58:W61),"")</f>
        <v>0</v>
      </c>
    </row>
    <row r="57" spans="1:24" s="56" customFormat="1" ht="19.5" hidden="1" customHeight="1" outlineLevel="2" thickBot="1" x14ac:dyDescent="0.3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37" t="s">
        <v>15</v>
      </c>
      <c r="R57" s="37" t="s">
        <v>16</v>
      </c>
      <c r="S57" s="37" t="s">
        <v>17</v>
      </c>
      <c r="T57" s="37" t="s">
        <v>18</v>
      </c>
      <c r="U57" s="37" t="s">
        <v>19</v>
      </c>
      <c r="V57" s="38" t="s">
        <v>20</v>
      </c>
      <c r="W57" s="38" t="s">
        <v>14</v>
      </c>
    </row>
    <row r="58" spans="1:24" s="19" customFormat="1" ht="15.75" hidden="1" outlineLevel="2" thickBot="1" x14ac:dyDescent="0.3">
      <c r="A58" s="57"/>
      <c r="B58" s="39"/>
      <c r="C58" s="40"/>
      <c r="D58" s="43">
        <f>R58</f>
        <v>0.25</v>
      </c>
      <c r="E58" s="48" t="s">
        <v>21</v>
      </c>
      <c r="F58" s="98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44"/>
      <c r="R58" s="45">
        <v>0.25</v>
      </c>
      <c r="S58" s="46"/>
      <c r="T58" s="51"/>
      <c r="U58" s="49"/>
      <c r="V58" s="58" t="str">
        <f>IF(OR(ISBLANK(T58),ISBLANK(S58)),"",T58/S58)</f>
        <v/>
      </c>
      <c r="W58" s="59" t="str">
        <f>IF(OR(ISBLANK(T58),ISBLANK(R58)),"",V58*R58)</f>
        <v/>
      </c>
      <c r="X58" s="60"/>
    </row>
    <row r="59" spans="1:24" s="19" customFormat="1" ht="15.75" hidden="1" outlineLevel="2" thickBot="1" x14ac:dyDescent="0.3">
      <c r="A59" s="57"/>
      <c r="B59" s="39"/>
      <c r="C59" s="40"/>
      <c r="D59" s="43">
        <f t="shared" ref="D59:D61" si="15">R59</f>
        <v>0.25</v>
      </c>
      <c r="E59" s="48" t="s">
        <v>22</v>
      </c>
      <c r="F59" s="98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44"/>
      <c r="R59" s="45">
        <v>0.25</v>
      </c>
      <c r="S59" s="46"/>
      <c r="T59" s="51"/>
      <c r="U59" s="49"/>
      <c r="V59" s="58" t="str">
        <f t="shared" ref="V59:V61" si="16">IF(OR(ISBLANK(T59),ISBLANK(S59)),"",T59/S59)</f>
        <v/>
      </c>
      <c r="W59" s="59" t="str">
        <f t="shared" ref="W59:W61" si="17">IF(OR(ISBLANK(T59),ISBLANK(R59)),"",V59*R59)</f>
        <v/>
      </c>
      <c r="X59" s="60"/>
    </row>
    <row r="60" spans="1:24" s="19" customFormat="1" ht="15.75" hidden="1" outlineLevel="2" thickBot="1" x14ac:dyDescent="0.3">
      <c r="A60" s="57"/>
      <c r="B60" s="39"/>
      <c r="C60" s="40"/>
      <c r="D60" s="43">
        <f t="shared" si="15"/>
        <v>0.25</v>
      </c>
      <c r="E60" s="48" t="s">
        <v>23</v>
      </c>
      <c r="F60" s="98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44"/>
      <c r="R60" s="45">
        <v>0.25</v>
      </c>
      <c r="S60" s="46"/>
      <c r="T60" s="51"/>
      <c r="U60" s="49"/>
      <c r="V60" s="58" t="str">
        <f t="shared" si="16"/>
        <v/>
      </c>
      <c r="W60" s="59" t="str">
        <f t="shared" si="17"/>
        <v/>
      </c>
      <c r="X60" s="60"/>
    </row>
    <row r="61" spans="1:24" s="19" customFormat="1" ht="15.75" hidden="1" outlineLevel="2" thickBot="1" x14ac:dyDescent="0.3">
      <c r="A61" s="57"/>
      <c r="B61" s="39"/>
      <c r="C61" s="40"/>
      <c r="D61" s="43">
        <f t="shared" si="15"/>
        <v>0.25</v>
      </c>
      <c r="E61" s="48" t="s">
        <v>24</v>
      </c>
      <c r="F61" s="100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47"/>
      <c r="R61" s="45">
        <v>0.25</v>
      </c>
      <c r="S61" s="46"/>
      <c r="T61" s="51"/>
      <c r="U61" s="49"/>
      <c r="V61" s="58" t="str">
        <f t="shared" si="16"/>
        <v/>
      </c>
      <c r="W61" s="59" t="str">
        <f t="shared" si="17"/>
        <v/>
      </c>
      <c r="X61" s="60"/>
    </row>
    <row r="62" spans="1:24" s="19" customFormat="1" ht="15" hidden="1" outlineLevel="2" x14ac:dyDescent="0.25">
      <c r="A62" s="57"/>
      <c r="B62" s="39"/>
      <c r="C62" s="40"/>
      <c r="D62" s="40"/>
      <c r="E62" s="40"/>
      <c r="F62" s="61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3"/>
      <c r="R62" s="82">
        <f>IF(SUM(R58:R61)&gt;1,CONCATENATE("Error: Weighting should be &lt; 100%      [ ",SUM(R58:R61)*100,"% ]"),SUM(R58:R61))</f>
        <v>1</v>
      </c>
      <c r="S62" s="64"/>
      <c r="T62" s="65"/>
      <c r="U62" s="66"/>
      <c r="V62" s="67"/>
      <c r="W62" s="68"/>
    </row>
    <row r="63" spans="1:24" s="19" customFormat="1" ht="18.75" outlineLevel="1" collapsed="1" x14ac:dyDescent="0.25">
      <c r="A63" s="52"/>
      <c r="B63" s="80">
        <f>$C$4</f>
        <v>0</v>
      </c>
      <c r="C63" s="81">
        <f>C54</f>
        <v>2</v>
      </c>
      <c r="D63" s="81">
        <v>1</v>
      </c>
      <c r="E63" s="81"/>
      <c r="F63" s="96" t="s">
        <v>25</v>
      </c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53" t="s">
        <v>14</v>
      </c>
      <c r="W63" s="54">
        <f>IFERROR(SUM(W65:W68),"")</f>
        <v>0</v>
      </c>
      <c r="X63" s="69"/>
    </row>
    <row r="64" spans="1:24" s="56" customFormat="1" ht="19.5" hidden="1" customHeight="1" outlineLevel="2" thickBot="1" x14ac:dyDescent="0.3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37" t="s">
        <v>15</v>
      </c>
      <c r="R64" s="37" t="s">
        <v>16</v>
      </c>
      <c r="S64" s="37" t="s">
        <v>17</v>
      </c>
      <c r="T64" s="37" t="s">
        <v>18</v>
      </c>
      <c r="U64" s="37" t="s">
        <v>19</v>
      </c>
      <c r="V64" s="38" t="s">
        <v>20</v>
      </c>
      <c r="W64" s="38" t="s">
        <v>14</v>
      </c>
    </row>
    <row r="65" spans="1:24" s="19" customFormat="1" ht="15.75" hidden="1" outlineLevel="2" thickBot="1" x14ac:dyDescent="0.3">
      <c r="A65" s="57"/>
      <c r="B65" s="39"/>
      <c r="C65" s="40"/>
      <c r="D65" s="43">
        <f>R65</f>
        <v>0.25</v>
      </c>
      <c r="E65" s="48" t="s">
        <v>21</v>
      </c>
      <c r="F65" s="98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44"/>
      <c r="R65" s="45">
        <v>0.25</v>
      </c>
      <c r="S65" s="46"/>
      <c r="T65" s="51"/>
      <c r="U65" s="49"/>
      <c r="V65" s="58" t="str">
        <f>IF(OR(ISBLANK(T65),ISBLANK(S65)),"",T65/S65)</f>
        <v/>
      </c>
      <c r="W65" s="59" t="str">
        <f>IF(OR(ISBLANK(T65),ISBLANK(R65)),"",V65*R65)</f>
        <v/>
      </c>
      <c r="X65" s="60"/>
    </row>
    <row r="66" spans="1:24" s="19" customFormat="1" ht="15.75" hidden="1" outlineLevel="2" thickBot="1" x14ac:dyDescent="0.3">
      <c r="A66" s="57"/>
      <c r="B66" s="39"/>
      <c r="C66" s="40"/>
      <c r="D66" s="43">
        <f t="shared" ref="D66:D68" si="18">R66</f>
        <v>0.25</v>
      </c>
      <c r="E66" s="48" t="s">
        <v>22</v>
      </c>
      <c r="F66" s="98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44"/>
      <c r="R66" s="45">
        <v>0.25</v>
      </c>
      <c r="S66" s="46"/>
      <c r="T66" s="51"/>
      <c r="U66" s="49"/>
      <c r="V66" s="58" t="str">
        <f t="shared" ref="V66:V68" si="19">IF(OR(ISBLANK(T66),ISBLANK(S66)),"",T66/S66)</f>
        <v/>
      </c>
      <c r="W66" s="59" t="str">
        <f t="shared" ref="W66:W68" si="20">IF(OR(ISBLANK(T66),ISBLANK(R66)),"",V66*R66)</f>
        <v/>
      </c>
      <c r="X66" s="60"/>
    </row>
    <row r="67" spans="1:24" s="19" customFormat="1" ht="15.75" hidden="1" outlineLevel="2" thickBot="1" x14ac:dyDescent="0.3">
      <c r="A67" s="57"/>
      <c r="B67" s="39"/>
      <c r="C67" s="40"/>
      <c r="D67" s="43">
        <f t="shared" si="18"/>
        <v>0.25</v>
      </c>
      <c r="E67" s="48" t="s">
        <v>23</v>
      </c>
      <c r="F67" s="98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44"/>
      <c r="R67" s="45">
        <v>0.25</v>
      </c>
      <c r="S67" s="46"/>
      <c r="T67" s="51"/>
      <c r="U67" s="49"/>
      <c r="V67" s="58" t="str">
        <f t="shared" si="19"/>
        <v/>
      </c>
      <c r="W67" s="59" t="str">
        <f t="shared" si="20"/>
        <v/>
      </c>
      <c r="X67" s="60"/>
    </row>
    <row r="68" spans="1:24" s="19" customFormat="1" ht="23.25" hidden="1" customHeight="1" outlineLevel="2" thickBot="1" x14ac:dyDescent="0.3">
      <c r="A68" s="57"/>
      <c r="B68" s="39"/>
      <c r="C68" s="40"/>
      <c r="D68" s="43">
        <f t="shared" si="18"/>
        <v>0.25</v>
      </c>
      <c r="E68" s="48" t="s">
        <v>24</v>
      </c>
      <c r="F68" s="100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47"/>
      <c r="R68" s="45">
        <v>0.25</v>
      </c>
      <c r="S68" s="46"/>
      <c r="T68" s="51"/>
      <c r="U68" s="49"/>
      <c r="V68" s="58" t="str">
        <f t="shared" si="19"/>
        <v/>
      </c>
      <c r="W68" s="59" t="str">
        <f t="shared" si="20"/>
        <v/>
      </c>
      <c r="X68" s="60"/>
    </row>
    <row r="69" spans="1:24" s="19" customFormat="1" ht="15" hidden="1" outlineLevel="2" x14ac:dyDescent="0.25">
      <c r="A69" s="57"/>
      <c r="B69" s="39"/>
      <c r="C69" s="40"/>
      <c r="D69" s="40"/>
      <c r="E69" s="40"/>
      <c r="F69" s="61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3"/>
      <c r="R69" s="82">
        <f>IF(SUM(R65:R68)&gt;1,CONCATENATE("Error: Weighting should be &lt; 100%      [ ",SUM(R65:R68)*100,"% ]"),SUM(R65:R68))</f>
        <v>1</v>
      </c>
      <c r="S69" s="64"/>
      <c r="T69" s="65"/>
      <c r="U69" s="66"/>
      <c r="V69" s="67"/>
      <c r="W69" s="68"/>
    </row>
    <row r="70" spans="1:24" s="19" customFormat="1" ht="18.75" outlineLevel="1" collapsed="1" x14ac:dyDescent="0.25">
      <c r="A70" s="52"/>
      <c r="B70" s="80">
        <f>$C$4</f>
        <v>0</v>
      </c>
      <c r="C70" s="81">
        <f>C56</f>
        <v>2</v>
      </c>
      <c r="D70" s="81">
        <f>D56+1</f>
        <v>3</v>
      </c>
      <c r="E70" s="81"/>
      <c r="F70" s="96" t="s">
        <v>25</v>
      </c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53" t="s">
        <v>14</v>
      </c>
      <c r="W70" s="54">
        <f>IFERROR(SUM(W72:W75),"")</f>
        <v>0</v>
      </c>
    </row>
    <row r="71" spans="1:24" s="56" customFormat="1" ht="19.5" hidden="1" customHeight="1" outlineLevel="2" thickBot="1" x14ac:dyDescent="0.3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37" t="s">
        <v>15</v>
      </c>
      <c r="R71" s="37" t="s">
        <v>16</v>
      </c>
      <c r="S71" s="37" t="s">
        <v>17</v>
      </c>
      <c r="T71" s="37" t="s">
        <v>18</v>
      </c>
      <c r="U71" s="37" t="s">
        <v>19</v>
      </c>
      <c r="V71" s="38" t="s">
        <v>20</v>
      </c>
      <c r="W71" s="38" t="s">
        <v>14</v>
      </c>
    </row>
    <row r="72" spans="1:24" s="19" customFormat="1" ht="15.75" hidden="1" outlineLevel="2" thickBot="1" x14ac:dyDescent="0.3">
      <c r="A72" s="57"/>
      <c r="B72" s="39"/>
      <c r="C72" s="40"/>
      <c r="D72" s="43">
        <f>R72</f>
        <v>0.25</v>
      </c>
      <c r="E72" s="48" t="s">
        <v>21</v>
      </c>
      <c r="F72" s="98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44"/>
      <c r="R72" s="45">
        <v>0.25</v>
      </c>
      <c r="S72" s="46"/>
      <c r="T72" s="51"/>
      <c r="U72" s="49"/>
      <c r="V72" s="58" t="str">
        <f>IF(OR(ISBLANK(T72),ISBLANK(S72)),"",T72/S72)</f>
        <v/>
      </c>
      <c r="W72" s="59" t="str">
        <f>IF(OR(ISBLANK(T72),ISBLANK(R72)),"",V72*R72)</f>
        <v/>
      </c>
      <c r="X72" s="60"/>
    </row>
    <row r="73" spans="1:24" s="19" customFormat="1" ht="15.75" hidden="1" outlineLevel="2" thickBot="1" x14ac:dyDescent="0.3">
      <c r="A73" s="57"/>
      <c r="B73" s="39"/>
      <c r="C73" s="40"/>
      <c r="D73" s="43">
        <f t="shared" ref="D73:D75" si="21">R73</f>
        <v>0.25</v>
      </c>
      <c r="E73" s="48" t="s">
        <v>22</v>
      </c>
      <c r="F73" s="98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44"/>
      <c r="R73" s="45">
        <v>0.25</v>
      </c>
      <c r="S73" s="46"/>
      <c r="T73" s="51"/>
      <c r="U73" s="49"/>
      <c r="V73" s="58" t="str">
        <f t="shared" ref="V73:V75" si="22">IF(OR(ISBLANK(T73),ISBLANK(S73)),"",T73/S73)</f>
        <v/>
      </c>
      <c r="W73" s="59" t="str">
        <f t="shared" ref="W73:W75" si="23">IF(OR(ISBLANK(T73),ISBLANK(R73)),"",V73*R73)</f>
        <v/>
      </c>
      <c r="X73" s="60"/>
    </row>
    <row r="74" spans="1:24" s="19" customFormat="1" ht="15.75" hidden="1" outlineLevel="2" thickBot="1" x14ac:dyDescent="0.3">
      <c r="A74" s="57"/>
      <c r="B74" s="39"/>
      <c r="C74" s="40"/>
      <c r="D74" s="43">
        <f t="shared" si="21"/>
        <v>0.25</v>
      </c>
      <c r="E74" s="48" t="s">
        <v>23</v>
      </c>
      <c r="F74" s="98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44"/>
      <c r="R74" s="45">
        <v>0.25</v>
      </c>
      <c r="S74" s="46"/>
      <c r="T74" s="51"/>
      <c r="U74" s="49"/>
      <c r="V74" s="58" t="str">
        <f t="shared" si="22"/>
        <v/>
      </c>
      <c r="W74" s="59" t="str">
        <f t="shared" si="23"/>
        <v/>
      </c>
      <c r="X74" s="60"/>
    </row>
    <row r="75" spans="1:24" s="19" customFormat="1" ht="15.75" hidden="1" outlineLevel="2" thickBot="1" x14ac:dyDescent="0.3">
      <c r="A75" s="57"/>
      <c r="B75" s="39"/>
      <c r="C75" s="40"/>
      <c r="D75" s="43">
        <f t="shared" si="21"/>
        <v>0.25</v>
      </c>
      <c r="E75" s="48" t="s">
        <v>24</v>
      </c>
      <c r="F75" s="100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47"/>
      <c r="R75" s="45">
        <v>0.25</v>
      </c>
      <c r="S75" s="46"/>
      <c r="T75" s="51"/>
      <c r="U75" s="49"/>
      <c r="V75" s="58" t="str">
        <f t="shared" si="22"/>
        <v/>
      </c>
      <c r="W75" s="59" t="str">
        <f t="shared" si="23"/>
        <v/>
      </c>
      <c r="X75" s="60"/>
    </row>
    <row r="76" spans="1:24" s="19" customFormat="1" ht="16.5" hidden="1" customHeight="1" outlineLevel="2" x14ac:dyDescent="0.25">
      <c r="A76" s="57"/>
      <c r="B76" s="39"/>
      <c r="C76" s="40"/>
      <c r="D76" s="40"/>
      <c r="E76" s="40"/>
      <c r="F76" s="61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3"/>
      <c r="R76" s="82">
        <f>IF(SUM(R72:R75)&gt;1,CONCATENATE("Error: Weighting should be &lt; 100%      [ ",SUM(R72:R75)*100,"% ]"),SUM(R72:R75))</f>
        <v>1</v>
      </c>
      <c r="S76" s="64"/>
      <c r="T76" s="65"/>
      <c r="U76" s="66"/>
      <c r="V76" s="67"/>
      <c r="W76" s="68"/>
    </row>
    <row r="77" spans="1:24" s="19" customFormat="1" ht="18.75" outlineLevel="1" collapsed="1" x14ac:dyDescent="0.25">
      <c r="A77" s="52"/>
      <c r="B77" s="80">
        <f>$C$4</f>
        <v>0</v>
      </c>
      <c r="C77" s="81">
        <f>C70</f>
        <v>2</v>
      </c>
      <c r="D77" s="81">
        <f>D70+1</f>
        <v>4</v>
      </c>
      <c r="E77" s="81"/>
      <c r="F77" s="96" t="s">
        <v>25</v>
      </c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53" t="s">
        <v>14</v>
      </c>
      <c r="W77" s="54">
        <f>IFERROR(SUM(W79:W82),"")</f>
        <v>0</v>
      </c>
    </row>
    <row r="78" spans="1:24" s="56" customFormat="1" ht="19.5" hidden="1" customHeight="1" outlineLevel="2" thickBot="1" x14ac:dyDescent="0.3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37" t="s">
        <v>15</v>
      </c>
      <c r="R78" s="37" t="s">
        <v>16</v>
      </c>
      <c r="S78" s="37" t="s">
        <v>17</v>
      </c>
      <c r="T78" s="37" t="s">
        <v>18</v>
      </c>
      <c r="U78" s="37" t="s">
        <v>19</v>
      </c>
      <c r="V78" s="38" t="s">
        <v>20</v>
      </c>
      <c r="W78" s="38" t="s">
        <v>14</v>
      </c>
    </row>
    <row r="79" spans="1:24" s="19" customFormat="1" ht="15.75" hidden="1" outlineLevel="2" thickBot="1" x14ac:dyDescent="0.3">
      <c r="A79" s="57"/>
      <c r="B79" s="39"/>
      <c r="C79" s="40"/>
      <c r="D79" s="43">
        <f>R79</f>
        <v>0.25</v>
      </c>
      <c r="E79" s="48" t="s">
        <v>21</v>
      </c>
      <c r="F79" s="98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44"/>
      <c r="R79" s="45">
        <v>0.25</v>
      </c>
      <c r="S79" s="46"/>
      <c r="T79" s="51"/>
      <c r="U79" s="49"/>
      <c r="V79" s="58" t="str">
        <f>IF(OR(ISBLANK(T79),ISBLANK(S79)),"",T79/S79)</f>
        <v/>
      </c>
      <c r="W79" s="59" t="str">
        <f>IF(OR(ISBLANK(T79),ISBLANK(R79)),"",V79*R79)</f>
        <v/>
      </c>
      <c r="X79" s="60"/>
    </row>
    <row r="80" spans="1:24" s="19" customFormat="1" ht="15.75" hidden="1" outlineLevel="2" thickBot="1" x14ac:dyDescent="0.3">
      <c r="A80" s="57"/>
      <c r="B80" s="39"/>
      <c r="C80" s="40"/>
      <c r="D80" s="43">
        <f t="shared" ref="D80:D82" si="24">R80</f>
        <v>0.25</v>
      </c>
      <c r="E80" s="48" t="s">
        <v>22</v>
      </c>
      <c r="F80" s="98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44"/>
      <c r="R80" s="45">
        <v>0.25</v>
      </c>
      <c r="S80" s="46"/>
      <c r="T80" s="51"/>
      <c r="U80" s="49"/>
      <c r="V80" s="58" t="str">
        <f t="shared" ref="V80:V82" si="25">IF(OR(ISBLANK(T80),ISBLANK(S80)),"",T80/S80)</f>
        <v/>
      </c>
      <c r="W80" s="59" t="str">
        <f t="shared" ref="W80:W82" si="26">IF(OR(ISBLANK(T80),ISBLANK(R80)),"",V80*R80)</f>
        <v/>
      </c>
      <c r="X80" s="60"/>
    </row>
    <row r="81" spans="1:24" s="19" customFormat="1" ht="15.75" hidden="1" outlineLevel="2" thickBot="1" x14ac:dyDescent="0.3">
      <c r="A81" s="57"/>
      <c r="B81" s="39"/>
      <c r="C81" s="40"/>
      <c r="D81" s="43">
        <f t="shared" si="24"/>
        <v>0.25</v>
      </c>
      <c r="E81" s="48" t="s">
        <v>23</v>
      </c>
      <c r="F81" s="98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44"/>
      <c r="R81" s="45">
        <v>0.25</v>
      </c>
      <c r="S81" s="46"/>
      <c r="T81" s="51"/>
      <c r="U81" s="49"/>
      <c r="V81" s="58" t="str">
        <f t="shared" si="25"/>
        <v/>
      </c>
      <c r="W81" s="59" t="str">
        <f t="shared" si="26"/>
        <v/>
      </c>
      <c r="X81" s="60"/>
    </row>
    <row r="82" spans="1:24" s="19" customFormat="1" ht="15.75" hidden="1" outlineLevel="2" thickBot="1" x14ac:dyDescent="0.3">
      <c r="A82" s="57"/>
      <c r="B82" s="39"/>
      <c r="C82" s="40"/>
      <c r="D82" s="43">
        <f t="shared" si="24"/>
        <v>0.25</v>
      </c>
      <c r="E82" s="48" t="s">
        <v>24</v>
      </c>
      <c r="F82" s="100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47"/>
      <c r="R82" s="45">
        <v>0.25</v>
      </c>
      <c r="S82" s="46"/>
      <c r="T82" s="51"/>
      <c r="U82" s="49"/>
      <c r="V82" s="58" t="str">
        <f t="shared" si="25"/>
        <v/>
      </c>
      <c r="W82" s="59" t="str">
        <f t="shared" si="26"/>
        <v/>
      </c>
      <c r="X82" s="60"/>
    </row>
    <row r="83" spans="1:24" s="19" customFormat="1" ht="15" hidden="1" outlineLevel="2" x14ac:dyDescent="0.25">
      <c r="A83" s="57"/>
      <c r="B83" s="39"/>
      <c r="C83" s="40"/>
      <c r="D83" s="40"/>
      <c r="E83" s="40"/>
      <c r="F83" s="61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3"/>
      <c r="R83" s="82">
        <f>IF(SUM(R79:R82)&gt;1,CONCATENATE("Error: Weighting should be &lt; 100%      [ ",SUM(R79:R82)*100,"% ]"),SUM(R79:R82))</f>
        <v>1</v>
      </c>
      <c r="S83" s="64"/>
      <c r="T83" s="65"/>
      <c r="U83" s="66"/>
      <c r="V83" s="67"/>
      <c r="W83" s="68"/>
    </row>
    <row r="84" spans="1:24" s="19" customFormat="1" ht="18.75" outlineLevel="1" collapsed="1" x14ac:dyDescent="0.25">
      <c r="A84" s="52"/>
      <c r="B84" s="80">
        <f>$C$4</f>
        <v>0</v>
      </c>
      <c r="C84" s="81">
        <f>C77</f>
        <v>2</v>
      </c>
      <c r="D84" s="81">
        <f>D77+1</f>
        <v>5</v>
      </c>
      <c r="E84" s="81"/>
      <c r="F84" s="96" t="s">
        <v>25</v>
      </c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53" t="s">
        <v>14</v>
      </c>
      <c r="W84" s="54">
        <f>IFERROR(SUM(W86:W89),"")</f>
        <v>0</v>
      </c>
    </row>
    <row r="85" spans="1:24" s="56" customFormat="1" ht="19.5" hidden="1" customHeight="1" outlineLevel="2" thickBot="1" x14ac:dyDescent="0.3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37" t="s">
        <v>15</v>
      </c>
      <c r="R85" s="37" t="s">
        <v>16</v>
      </c>
      <c r="S85" s="37" t="s">
        <v>17</v>
      </c>
      <c r="T85" s="37" t="s">
        <v>18</v>
      </c>
      <c r="U85" s="37" t="s">
        <v>19</v>
      </c>
      <c r="V85" s="38" t="s">
        <v>20</v>
      </c>
      <c r="W85" s="38" t="s">
        <v>14</v>
      </c>
    </row>
    <row r="86" spans="1:24" s="19" customFormat="1" ht="15.75" hidden="1" outlineLevel="2" thickBot="1" x14ac:dyDescent="0.3">
      <c r="A86" s="57"/>
      <c r="B86" s="39"/>
      <c r="C86" s="40"/>
      <c r="D86" s="43">
        <f>R86</f>
        <v>0.25</v>
      </c>
      <c r="E86" s="48" t="s">
        <v>21</v>
      </c>
      <c r="F86" s="98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44"/>
      <c r="R86" s="45">
        <v>0.25</v>
      </c>
      <c r="S86" s="46"/>
      <c r="T86" s="51"/>
      <c r="U86" s="49"/>
      <c r="V86" s="58" t="str">
        <f>IF(OR(ISBLANK(T86),ISBLANK(S86)),"",T86/S86)</f>
        <v/>
      </c>
      <c r="W86" s="59" t="str">
        <f>IF(OR(ISBLANK(T86),ISBLANK(R86)),"",V86*R86)</f>
        <v/>
      </c>
      <c r="X86" s="60"/>
    </row>
    <row r="87" spans="1:24" s="19" customFormat="1" ht="15.75" hidden="1" outlineLevel="2" thickBot="1" x14ac:dyDescent="0.3">
      <c r="A87" s="57"/>
      <c r="B87" s="39"/>
      <c r="C87" s="40"/>
      <c r="D87" s="43">
        <f t="shared" ref="D87:D89" si="27">R87</f>
        <v>0.25</v>
      </c>
      <c r="E87" s="48" t="s">
        <v>22</v>
      </c>
      <c r="F87" s="98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44"/>
      <c r="R87" s="45">
        <v>0.25</v>
      </c>
      <c r="S87" s="46"/>
      <c r="T87" s="51"/>
      <c r="U87" s="49"/>
      <c r="V87" s="58" t="str">
        <f t="shared" ref="V87:V89" si="28">IF(OR(ISBLANK(T87),ISBLANK(S87)),"",T87/S87)</f>
        <v/>
      </c>
      <c r="W87" s="59" t="str">
        <f t="shared" ref="W87:W89" si="29">IF(OR(ISBLANK(T87),ISBLANK(R87)),"",V87*R87)</f>
        <v/>
      </c>
      <c r="X87" s="60"/>
    </row>
    <row r="88" spans="1:24" s="19" customFormat="1" ht="15.75" hidden="1" outlineLevel="2" thickBot="1" x14ac:dyDescent="0.3">
      <c r="A88" s="57"/>
      <c r="B88" s="39"/>
      <c r="C88" s="40"/>
      <c r="D88" s="43">
        <f t="shared" si="27"/>
        <v>0.25</v>
      </c>
      <c r="E88" s="48" t="s">
        <v>23</v>
      </c>
      <c r="F88" s="98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44"/>
      <c r="R88" s="45">
        <v>0.25</v>
      </c>
      <c r="S88" s="46"/>
      <c r="T88" s="51"/>
      <c r="U88" s="49"/>
      <c r="V88" s="58" t="str">
        <f t="shared" si="28"/>
        <v/>
      </c>
      <c r="W88" s="59" t="str">
        <f t="shared" si="29"/>
        <v/>
      </c>
      <c r="X88" s="60"/>
    </row>
    <row r="89" spans="1:24" s="19" customFormat="1" ht="15.75" hidden="1" outlineLevel="2" thickBot="1" x14ac:dyDescent="0.3">
      <c r="A89" s="57"/>
      <c r="B89" s="39"/>
      <c r="C89" s="40"/>
      <c r="D89" s="43">
        <f t="shared" si="27"/>
        <v>0.25</v>
      </c>
      <c r="E89" s="48" t="s">
        <v>24</v>
      </c>
      <c r="F89" s="100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47"/>
      <c r="R89" s="45">
        <v>0.25</v>
      </c>
      <c r="S89" s="46"/>
      <c r="T89" s="51"/>
      <c r="U89" s="49"/>
      <c r="V89" s="58" t="str">
        <f t="shared" si="28"/>
        <v/>
      </c>
      <c r="W89" s="59" t="str">
        <f t="shared" si="29"/>
        <v/>
      </c>
      <c r="X89" s="60"/>
    </row>
    <row r="90" spans="1:24" s="19" customFormat="1" ht="15" hidden="1" outlineLevel="2" x14ac:dyDescent="0.25">
      <c r="A90" s="57"/>
      <c r="B90" s="39"/>
      <c r="C90" s="40"/>
      <c r="D90" s="40"/>
      <c r="E90" s="40"/>
      <c r="F90" s="61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3"/>
      <c r="R90" s="82">
        <f>IF(SUM(R86:R89)&gt;1,CONCATENATE("Error: Weighting should be &lt; 100%      [ ",SUM(R86:R89)*100,"% ]"),SUM(R86:R89))</f>
        <v>1</v>
      </c>
      <c r="S90" s="64"/>
      <c r="T90" s="65"/>
      <c r="U90" s="66"/>
      <c r="V90" s="67"/>
      <c r="W90" s="68"/>
    </row>
    <row r="91" spans="1:24" s="19" customFormat="1" ht="6" customHeight="1" outlineLevel="1" collapsed="1" x14ac:dyDescent="0.25">
      <c r="A91" s="52"/>
      <c r="B91" s="52"/>
      <c r="C91" s="71"/>
      <c r="D91" s="71"/>
      <c r="E91" s="71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3"/>
      <c r="R91" s="73"/>
      <c r="S91" s="73"/>
      <c r="T91" s="73"/>
      <c r="U91" s="74"/>
      <c r="V91" s="72"/>
      <c r="W91" s="72"/>
    </row>
    <row r="92" spans="1:24" s="19" customFormat="1" ht="15.75" customHeight="1" x14ac:dyDescent="0.25">
      <c r="A92" s="52"/>
      <c r="B92" s="4" t="s">
        <v>13</v>
      </c>
      <c r="C92" s="5">
        <v>3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14"/>
      <c r="R92" s="14"/>
      <c r="S92" s="14"/>
      <c r="T92" s="14"/>
      <c r="U92" s="10"/>
      <c r="V92" s="5"/>
      <c r="W92" s="6"/>
    </row>
    <row r="93" spans="1:24" s="19" customFormat="1" ht="6" customHeight="1" x14ac:dyDescent="0.25">
      <c r="A93" s="52"/>
      <c r="B93" s="52"/>
      <c r="C93" s="71"/>
      <c r="D93" s="71"/>
      <c r="E93" s="71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76"/>
      <c r="S93" s="76"/>
      <c r="T93" s="77"/>
      <c r="U93" s="78"/>
      <c r="W93" s="79"/>
    </row>
    <row r="94" spans="1:24" s="19" customFormat="1" ht="18.75" outlineLevel="1" x14ac:dyDescent="0.25">
      <c r="A94" s="52"/>
      <c r="B94" s="80">
        <f>$C$4</f>
        <v>0</v>
      </c>
      <c r="C94" s="81">
        <f>C101</f>
        <v>3</v>
      </c>
      <c r="D94" s="81">
        <f>D101+1</f>
        <v>2</v>
      </c>
      <c r="E94" s="81"/>
      <c r="F94" s="96" t="s">
        <v>25</v>
      </c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53" t="s">
        <v>14</v>
      </c>
      <c r="W94" s="54">
        <f>IFERROR(SUM(W96:W99),"")</f>
        <v>0</v>
      </c>
    </row>
    <row r="95" spans="1:24" s="56" customFormat="1" ht="19.5" hidden="1" customHeight="1" outlineLevel="2" thickBot="1" x14ac:dyDescent="0.3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37" t="s">
        <v>15</v>
      </c>
      <c r="R95" s="37" t="s">
        <v>16</v>
      </c>
      <c r="S95" s="37" t="s">
        <v>17</v>
      </c>
      <c r="T95" s="37" t="s">
        <v>18</v>
      </c>
      <c r="U95" s="37" t="s">
        <v>19</v>
      </c>
      <c r="V95" s="38" t="s">
        <v>20</v>
      </c>
      <c r="W95" s="38" t="s">
        <v>14</v>
      </c>
    </row>
    <row r="96" spans="1:24" s="19" customFormat="1" ht="15.75" hidden="1" outlineLevel="2" thickBot="1" x14ac:dyDescent="0.3">
      <c r="A96" s="57"/>
      <c r="B96" s="39"/>
      <c r="C96" s="40"/>
      <c r="D96" s="43">
        <f>R96</f>
        <v>0.25</v>
      </c>
      <c r="E96" s="48" t="s">
        <v>21</v>
      </c>
      <c r="F96" s="98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44"/>
      <c r="R96" s="45">
        <v>0.25</v>
      </c>
      <c r="S96" s="46"/>
      <c r="T96" s="51"/>
      <c r="U96" s="49"/>
      <c r="V96" s="58" t="str">
        <f>IF(OR(ISBLANK(T96),ISBLANK(S96)),"",T96/S96)</f>
        <v/>
      </c>
      <c r="W96" s="59" t="str">
        <f>IF(OR(ISBLANK(T96),ISBLANK(R96)),"",V96*R96)</f>
        <v/>
      </c>
      <c r="X96" s="60"/>
    </row>
    <row r="97" spans="1:24" s="19" customFormat="1" ht="15.75" hidden="1" outlineLevel="2" thickBot="1" x14ac:dyDescent="0.3">
      <c r="A97" s="57"/>
      <c r="B97" s="39"/>
      <c r="C97" s="40"/>
      <c r="D97" s="43">
        <f t="shared" ref="D97:D99" si="30">R97</f>
        <v>0.25</v>
      </c>
      <c r="E97" s="48" t="s">
        <v>22</v>
      </c>
      <c r="F97" s="98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44"/>
      <c r="R97" s="45">
        <v>0.25</v>
      </c>
      <c r="S97" s="46"/>
      <c r="T97" s="51"/>
      <c r="U97" s="49"/>
      <c r="V97" s="58" t="str">
        <f t="shared" ref="V97:V99" si="31">IF(OR(ISBLANK(T97),ISBLANK(S97)),"",T97/S97)</f>
        <v/>
      </c>
      <c r="W97" s="59" t="str">
        <f t="shared" ref="W97:W99" si="32">IF(OR(ISBLANK(T97),ISBLANK(R97)),"",V97*R97)</f>
        <v/>
      </c>
      <c r="X97" s="60"/>
    </row>
    <row r="98" spans="1:24" s="19" customFormat="1" ht="15.75" hidden="1" outlineLevel="2" thickBot="1" x14ac:dyDescent="0.3">
      <c r="A98" s="57"/>
      <c r="B98" s="39"/>
      <c r="C98" s="40"/>
      <c r="D98" s="43">
        <f t="shared" si="30"/>
        <v>0.25</v>
      </c>
      <c r="E98" s="48" t="s">
        <v>23</v>
      </c>
      <c r="F98" s="98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44"/>
      <c r="R98" s="45">
        <v>0.25</v>
      </c>
      <c r="S98" s="46"/>
      <c r="T98" s="51"/>
      <c r="U98" s="49"/>
      <c r="V98" s="58" t="str">
        <f t="shared" si="31"/>
        <v/>
      </c>
      <c r="W98" s="59" t="str">
        <f t="shared" si="32"/>
        <v/>
      </c>
      <c r="X98" s="60"/>
    </row>
    <row r="99" spans="1:24" s="19" customFormat="1" ht="15.75" hidden="1" outlineLevel="2" thickBot="1" x14ac:dyDescent="0.3">
      <c r="A99" s="57"/>
      <c r="B99" s="39"/>
      <c r="C99" s="40"/>
      <c r="D99" s="43">
        <f t="shared" si="30"/>
        <v>0.25</v>
      </c>
      <c r="E99" s="48" t="s">
        <v>24</v>
      </c>
      <c r="F99" s="100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47"/>
      <c r="R99" s="45">
        <v>0.25</v>
      </c>
      <c r="S99" s="46"/>
      <c r="T99" s="51"/>
      <c r="U99" s="49"/>
      <c r="V99" s="58" t="str">
        <f t="shared" si="31"/>
        <v/>
      </c>
      <c r="W99" s="59" t="str">
        <f t="shared" si="32"/>
        <v/>
      </c>
      <c r="X99" s="60"/>
    </row>
    <row r="100" spans="1:24" s="19" customFormat="1" ht="15" hidden="1" outlineLevel="2" x14ac:dyDescent="0.25">
      <c r="A100" s="57"/>
      <c r="B100" s="39"/>
      <c r="C100" s="40"/>
      <c r="D100" s="40"/>
      <c r="E100" s="40"/>
      <c r="F100" s="61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3"/>
      <c r="R100" s="82">
        <f>IF(SUM(R96:R99)&gt;1,CONCATENATE("Error: Weighting should be &lt; 100%      [ ",SUM(R96:R99)*100,"% ]"),SUM(R96:R99))</f>
        <v>1</v>
      </c>
      <c r="S100" s="64"/>
      <c r="T100" s="65"/>
      <c r="U100" s="66"/>
      <c r="V100" s="67"/>
      <c r="W100" s="68"/>
    </row>
    <row r="101" spans="1:24" s="19" customFormat="1" ht="18.75" outlineLevel="1" collapsed="1" x14ac:dyDescent="0.25">
      <c r="A101" s="52"/>
      <c r="B101" s="80">
        <f>$C$4</f>
        <v>0</v>
      </c>
      <c r="C101" s="81">
        <f>C92</f>
        <v>3</v>
      </c>
      <c r="D101" s="81">
        <v>1</v>
      </c>
      <c r="E101" s="81"/>
      <c r="F101" s="96" t="s">
        <v>25</v>
      </c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53" t="s">
        <v>14</v>
      </c>
      <c r="W101" s="54">
        <f>IFERROR(SUM(W103:W106),"")</f>
        <v>0</v>
      </c>
      <c r="X101" s="69"/>
    </row>
    <row r="102" spans="1:24" s="56" customFormat="1" ht="19.5" hidden="1" customHeight="1" outlineLevel="2" thickBot="1" x14ac:dyDescent="0.3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37" t="s">
        <v>15</v>
      </c>
      <c r="R102" s="37" t="s">
        <v>16</v>
      </c>
      <c r="S102" s="37" t="s">
        <v>17</v>
      </c>
      <c r="T102" s="37" t="s">
        <v>18</v>
      </c>
      <c r="U102" s="37" t="s">
        <v>19</v>
      </c>
      <c r="V102" s="38" t="s">
        <v>20</v>
      </c>
      <c r="W102" s="38" t="s">
        <v>14</v>
      </c>
    </row>
    <row r="103" spans="1:24" s="19" customFormat="1" ht="15.75" hidden="1" outlineLevel="2" thickBot="1" x14ac:dyDescent="0.3">
      <c r="A103" s="57"/>
      <c r="B103" s="39"/>
      <c r="C103" s="40"/>
      <c r="D103" s="43">
        <f>R103</f>
        <v>0.25</v>
      </c>
      <c r="E103" s="48" t="s">
        <v>21</v>
      </c>
      <c r="F103" s="98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44"/>
      <c r="R103" s="45">
        <v>0.25</v>
      </c>
      <c r="S103" s="46"/>
      <c r="T103" s="51"/>
      <c r="U103" s="49"/>
      <c r="V103" s="58" t="str">
        <f>IF(OR(ISBLANK(T103),ISBLANK(S103)),"",T103/S103)</f>
        <v/>
      </c>
      <c r="W103" s="59" t="str">
        <f>IF(OR(ISBLANK(T103),ISBLANK(R103)),"",V103*R103)</f>
        <v/>
      </c>
      <c r="X103" s="60"/>
    </row>
    <row r="104" spans="1:24" s="19" customFormat="1" ht="15.75" hidden="1" outlineLevel="2" thickBot="1" x14ac:dyDescent="0.3">
      <c r="A104" s="57"/>
      <c r="B104" s="39"/>
      <c r="C104" s="40"/>
      <c r="D104" s="43">
        <f t="shared" ref="D104:D106" si="33">R104</f>
        <v>0.25</v>
      </c>
      <c r="E104" s="48" t="s">
        <v>22</v>
      </c>
      <c r="F104" s="98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44"/>
      <c r="R104" s="45">
        <v>0.25</v>
      </c>
      <c r="S104" s="46"/>
      <c r="T104" s="51"/>
      <c r="U104" s="49"/>
      <c r="V104" s="58" t="str">
        <f t="shared" ref="V104:V106" si="34">IF(OR(ISBLANK(T104),ISBLANK(S104)),"",T104/S104)</f>
        <v/>
      </c>
      <c r="W104" s="59" t="str">
        <f t="shared" ref="W104:W106" si="35">IF(OR(ISBLANK(T104),ISBLANK(R104)),"",V104*R104)</f>
        <v/>
      </c>
      <c r="X104" s="60"/>
    </row>
    <row r="105" spans="1:24" s="19" customFormat="1" ht="15.75" hidden="1" outlineLevel="2" thickBot="1" x14ac:dyDescent="0.3">
      <c r="A105" s="57"/>
      <c r="B105" s="39"/>
      <c r="C105" s="40"/>
      <c r="D105" s="43">
        <f t="shared" si="33"/>
        <v>0.25</v>
      </c>
      <c r="E105" s="48" t="s">
        <v>23</v>
      </c>
      <c r="F105" s="98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44"/>
      <c r="R105" s="45">
        <v>0.25</v>
      </c>
      <c r="S105" s="46"/>
      <c r="T105" s="51"/>
      <c r="U105" s="49"/>
      <c r="V105" s="58" t="str">
        <f t="shared" si="34"/>
        <v/>
      </c>
      <c r="W105" s="59" t="str">
        <f t="shared" si="35"/>
        <v/>
      </c>
      <c r="X105" s="60"/>
    </row>
    <row r="106" spans="1:24" s="19" customFormat="1" ht="23.25" hidden="1" customHeight="1" outlineLevel="2" thickBot="1" x14ac:dyDescent="0.3">
      <c r="A106" s="57"/>
      <c r="B106" s="39"/>
      <c r="C106" s="40"/>
      <c r="D106" s="43">
        <f t="shared" si="33"/>
        <v>0.25</v>
      </c>
      <c r="E106" s="48" t="s">
        <v>24</v>
      </c>
      <c r="F106" s="100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47"/>
      <c r="R106" s="45">
        <v>0.25</v>
      </c>
      <c r="S106" s="46"/>
      <c r="T106" s="51"/>
      <c r="U106" s="49"/>
      <c r="V106" s="58" t="str">
        <f t="shared" si="34"/>
        <v/>
      </c>
      <c r="W106" s="59" t="str">
        <f t="shared" si="35"/>
        <v/>
      </c>
      <c r="X106" s="60"/>
    </row>
    <row r="107" spans="1:24" s="19" customFormat="1" ht="15" hidden="1" outlineLevel="2" x14ac:dyDescent="0.25">
      <c r="A107" s="57"/>
      <c r="B107" s="39"/>
      <c r="C107" s="40"/>
      <c r="D107" s="40"/>
      <c r="E107" s="40"/>
      <c r="F107" s="61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3"/>
      <c r="R107" s="82">
        <f>IF(SUM(R103:R106)&gt;1,CONCATENATE("Error: Weighting should be &lt; 100%      [ ",SUM(R103:R106)*100,"% ]"),SUM(R103:R106))</f>
        <v>1</v>
      </c>
      <c r="S107" s="64"/>
      <c r="T107" s="65"/>
      <c r="U107" s="66"/>
      <c r="V107" s="67"/>
      <c r="W107" s="68"/>
    </row>
    <row r="108" spans="1:24" s="19" customFormat="1" ht="18.75" outlineLevel="1" collapsed="1" x14ac:dyDescent="0.25">
      <c r="A108" s="52"/>
      <c r="B108" s="80">
        <f>$C$4</f>
        <v>0</v>
      </c>
      <c r="C108" s="81">
        <f>C94</f>
        <v>3</v>
      </c>
      <c r="D108" s="81">
        <f>D94+1</f>
        <v>3</v>
      </c>
      <c r="E108" s="81"/>
      <c r="F108" s="96" t="s">
        <v>25</v>
      </c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53" t="s">
        <v>14</v>
      </c>
      <c r="W108" s="54">
        <f>IFERROR(SUM(W110:W113),"")</f>
        <v>0</v>
      </c>
    </row>
    <row r="109" spans="1:24" s="56" customFormat="1" ht="19.5" hidden="1" customHeight="1" outlineLevel="2" thickBot="1" x14ac:dyDescent="0.3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37" t="s">
        <v>15</v>
      </c>
      <c r="R109" s="37" t="s">
        <v>16</v>
      </c>
      <c r="S109" s="37" t="s">
        <v>17</v>
      </c>
      <c r="T109" s="37" t="s">
        <v>18</v>
      </c>
      <c r="U109" s="37" t="s">
        <v>19</v>
      </c>
      <c r="V109" s="38" t="s">
        <v>20</v>
      </c>
      <c r="W109" s="38" t="s">
        <v>14</v>
      </c>
    </row>
    <row r="110" spans="1:24" s="19" customFormat="1" ht="15.75" hidden="1" outlineLevel="2" thickBot="1" x14ac:dyDescent="0.3">
      <c r="A110" s="57"/>
      <c r="B110" s="39"/>
      <c r="C110" s="40"/>
      <c r="D110" s="43">
        <f>R110</f>
        <v>0.25</v>
      </c>
      <c r="E110" s="48" t="s">
        <v>21</v>
      </c>
      <c r="F110" s="98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44"/>
      <c r="R110" s="45">
        <v>0.25</v>
      </c>
      <c r="S110" s="46"/>
      <c r="T110" s="51"/>
      <c r="U110" s="49"/>
      <c r="V110" s="58" t="str">
        <f>IF(OR(ISBLANK(T110),ISBLANK(S110)),"",T110/S110)</f>
        <v/>
      </c>
      <c r="W110" s="59" t="str">
        <f>IF(OR(ISBLANK(T110),ISBLANK(R110)),"",V110*R110)</f>
        <v/>
      </c>
      <c r="X110" s="60"/>
    </row>
    <row r="111" spans="1:24" s="19" customFormat="1" ht="15.75" hidden="1" outlineLevel="2" thickBot="1" x14ac:dyDescent="0.3">
      <c r="A111" s="57"/>
      <c r="B111" s="39"/>
      <c r="C111" s="40"/>
      <c r="D111" s="43">
        <f t="shared" ref="D111:D113" si="36">R111</f>
        <v>0.25</v>
      </c>
      <c r="E111" s="48" t="s">
        <v>22</v>
      </c>
      <c r="F111" s="98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44"/>
      <c r="R111" s="45">
        <v>0.25</v>
      </c>
      <c r="S111" s="46"/>
      <c r="T111" s="51"/>
      <c r="U111" s="49"/>
      <c r="V111" s="58" t="str">
        <f t="shared" ref="V111:V113" si="37">IF(OR(ISBLANK(T111),ISBLANK(S111)),"",T111/S111)</f>
        <v/>
      </c>
      <c r="W111" s="59" t="str">
        <f t="shared" ref="W111:W113" si="38">IF(OR(ISBLANK(T111),ISBLANK(R111)),"",V111*R111)</f>
        <v/>
      </c>
      <c r="X111" s="60"/>
    </row>
    <row r="112" spans="1:24" s="19" customFormat="1" ht="15.75" hidden="1" outlineLevel="2" thickBot="1" x14ac:dyDescent="0.3">
      <c r="A112" s="57"/>
      <c r="B112" s="39"/>
      <c r="C112" s="40"/>
      <c r="D112" s="43">
        <f t="shared" si="36"/>
        <v>0.25</v>
      </c>
      <c r="E112" s="48" t="s">
        <v>23</v>
      </c>
      <c r="F112" s="98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44"/>
      <c r="R112" s="45">
        <v>0.25</v>
      </c>
      <c r="S112" s="46"/>
      <c r="T112" s="51"/>
      <c r="U112" s="49"/>
      <c r="V112" s="58" t="str">
        <f t="shared" si="37"/>
        <v/>
      </c>
      <c r="W112" s="59" t="str">
        <f t="shared" si="38"/>
        <v/>
      </c>
      <c r="X112" s="60"/>
    </row>
    <row r="113" spans="1:24" s="19" customFormat="1" ht="15.75" hidden="1" outlineLevel="2" thickBot="1" x14ac:dyDescent="0.3">
      <c r="A113" s="57"/>
      <c r="B113" s="39"/>
      <c r="C113" s="40"/>
      <c r="D113" s="43">
        <f t="shared" si="36"/>
        <v>0.25</v>
      </c>
      <c r="E113" s="48" t="s">
        <v>24</v>
      </c>
      <c r="F113" s="100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47"/>
      <c r="R113" s="45">
        <v>0.25</v>
      </c>
      <c r="S113" s="46"/>
      <c r="T113" s="51"/>
      <c r="U113" s="49"/>
      <c r="V113" s="58" t="str">
        <f t="shared" si="37"/>
        <v/>
      </c>
      <c r="W113" s="59" t="str">
        <f t="shared" si="38"/>
        <v/>
      </c>
      <c r="X113" s="60"/>
    </row>
    <row r="114" spans="1:24" s="19" customFormat="1" ht="16.5" hidden="1" customHeight="1" outlineLevel="2" x14ac:dyDescent="0.25">
      <c r="A114" s="57"/>
      <c r="B114" s="39"/>
      <c r="C114" s="40"/>
      <c r="D114" s="40"/>
      <c r="E114" s="40"/>
      <c r="F114" s="61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3"/>
      <c r="R114" s="82">
        <f>IF(SUM(R110:R113)&gt;1,CONCATENATE("Error: Weighting should be &lt; 100%      [ ",SUM(R110:R113)*100,"% ]"),SUM(R110:R113))</f>
        <v>1</v>
      </c>
      <c r="S114" s="64"/>
      <c r="T114" s="65"/>
      <c r="U114" s="66"/>
      <c r="V114" s="67"/>
      <c r="W114" s="68"/>
    </row>
    <row r="115" spans="1:24" s="19" customFormat="1" ht="18.75" outlineLevel="1" collapsed="1" x14ac:dyDescent="0.25">
      <c r="A115" s="52"/>
      <c r="B115" s="80">
        <f>$C$4</f>
        <v>0</v>
      </c>
      <c r="C115" s="81">
        <f>C108</f>
        <v>3</v>
      </c>
      <c r="D115" s="81">
        <f>D108+1</f>
        <v>4</v>
      </c>
      <c r="E115" s="81"/>
      <c r="F115" s="96" t="s">
        <v>25</v>
      </c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53" t="s">
        <v>14</v>
      </c>
      <c r="W115" s="54">
        <f>IFERROR(SUM(W117:W120),"")</f>
        <v>0</v>
      </c>
    </row>
    <row r="116" spans="1:24" s="56" customFormat="1" ht="19.5" hidden="1" customHeight="1" outlineLevel="2" thickBot="1" x14ac:dyDescent="0.3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37" t="s">
        <v>15</v>
      </c>
      <c r="R116" s="37" t="s">
        <v>16</v>
      </c>
      <c r="S116" s="37" t="s">
        <v>17</v>
      </c>
      <c r="T116" s="37" t="s">
        <v>18</v>
      </c>
      <c r="U116" s="37" t="s">
        <v>19</v>
      </c>
      <c r="V116" s="38" t="s">
        <v>20</v>
      </c>
      <c r="W116" s="38" t="s">
        <v>14</v>
      </c>
    </row>
    <row r="117" spans="1:24" s="19" customFormat="1" ht="15.75" hidden="1" outlineLevel="2" thickBot="1" x14ac:dyDescent="0.3">
      <c r="A117" s="57"/>
      <c r="B117" s="39"/>
      <c r="C117" s="40"/>
      <c r="D117" s="43">
        <f>R117</f>
        <v>0.25</v>
      </c>
      <c r="E117" s="48" t="s">
        <v>21</v>
      </c>
      <c r="F117" s="98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44"/>
      <c r="R117" s="45">
        <v>0.25</v>
      </c>
      <c r="S117" s="46"/>
      <c r="T117" s="51"/>
      <c r="U117" s="49"/>
      <c r="V117" s="58" t="str">
        <f>IF(OR(ISBLANK(T117),ISBLANK(S117)),"",T117/S117)</f>
        <v/>
      </c>
      <c r="W117" s="59" t="str">
        <f>IF(OR(ISBLANK(T117),ISBLANK(R117)),"",V117*R117)</f>
        <v/>
      </c>
      <c r="X117" s="60"/>
    </row>
    <row r="118" spans="1:24" s="19" customFormat="1" ht="15.75" hidden="1" outlineLevel="2" thickBot="1" x14ac:dyDescent="0.3">
      <c r="A118" s="57"/>
      <c r="B118" s="39"/>
      <c r="C118" s="40"/>
      <c r="D118" s="43">
        <f t="shared" ref="D118:D120" si="39">R118</f>
        <v>0.25</v>
      </c>
      <c r="E118" s="48" t="s">
        <v>22</v>
      </c>
      <c r="F118" s="98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44"/>
      <c r="R118" s="45">
        <v>0.25</v>
      </c>
      <c r="S118" s="46"/>
      <c r="T118" s="51"/>
      <c r="U118" s="49"/>
      <c r="V118" s="58" t="str">
        <f t="shared" ref="V118:V120" si="40">IF(OR(ISBLANK(T118),ISBLANK(S118)),"",T118/S118)</f>
        <v/>
      </c>
      <c r="W118" s="59" t="str">
        <f t="shared" ref="W118:W120" si="41">IF(OR(ISBLANK(T118),ISBLANK(R118)),"",V118*R118)</f>
        <v/>
      </c>
      <c r="X118" s="60"/>
    </row>
    <row r="119" spans="1:24" s="19" customFormat="1" ht="15.75" hidden="1" outlineLevel="2" thickBot="1" x14ac:dyDescent="0.3">
      <c r="A119" s="57"/>
      <c r="B119" s="39"/>
      <c r="C119" s="40"/>
      <c r="D119" s="43">
        <f t="shared" si="39"/>
        <v>1</v>
      </c>
      <c r="E119" s="48" t="s">
        <v>23</v>
      </c>
      <c r="F119" s="98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44"/>
      <c r="R119" s="45">
        <v>1</v>
      </c>
      <c r="S119" s="46"/>
      <c r="T119" s="51"/>
      <c r="U119" s="49"/>
      <c r="V119" s="58" t="str">
        <f t="shared" si="40"/>
        <v/>
      </c>
      <c r="W119" s="59" t="str">
        <f t="shared" si="41"/>
        <v/>
      </c>
      <c r="X119" s="60"/>
    </row>
    <row r="120" spans="1:24" s="19" customFormat="1" ht="15.75" hidden="1" outlineLevel="2" thickBot="1" x14ac:dyDescent="0.3">
      <c r="A120" s="57"/>
      <c r="B120" s="39"/>
      <c r="C120" s="40"/>
      <c r="D120" s="43">
        <f t="shared" si="39"/>
        <v>0.25</v>
      </c>
      <c r="E120" s="48" t="s">
        <v>24</v>
      </c>
      <c r="F120" s="100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47"/>
      <c r="R120" s="45">
        <v>0.25</v>
      </c>
      <c r="S120" s="46"/>
      <c r="T120" s="51"/>
      <c r="U120" s="49"/>
      <c r="V120" s="58" t="str">
        <f t="shared" si="40"/>
        <v/>
      </c>
      <c r="W120" s="59" t="str">
        <f t="shared" si="41"/>
        <v/>
      </c>
      <c r="X120" s="60"/>
    </row>
    <row r="121" spans="1:24" s="19" customFormat="1" ht="15" hidden="1" outlineLevel="2" x14ac:dyDescent="0.25">
      <c r="A121" s="57"/>
      <c r="B121" s="39"/>
      <c r="C121" s="40"/>
      <c r="D121" s="40"/>
      <c r="E121" s="40"/>
      <c r="F121" s="61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3"/>
      <c r="R121" s="82" t="str">
        <f>IF(SUM(R117:R120)&gt;1,CONCATENATE("Error: Weighting should be &lt; 100%      [ ",SUM(R117:R120)*100,"% ]"),SUM(R117:R120))</f>
        <v>Error: Weighting should be &lt; 100%      [ 175% ]</v>
      </c>
      <c r="S121" s="64"/>
      <c r="T121" s="65"/>
      <c r="U121" s="66"/>
      <c r="V121" s="67"/>
      <c r="W121" s="68"/>
    </row>
    <row r="122" spans="1:24" s="19" customFormat="1" ht="18.75" outlineLevel="1" collapsed="1" x14ac:dyDescent="0.25">
      <c r="A122" s="52"/>
      <c r="B122" s="80">
        <f>$C$4</f>
        <v>0</v>
      </c>
      <c r="C122" s="81">
        <f>C115</f>
        <v>3</v>
      </c>
      <c r="D122" s="81">
        <f>D115+1</f>
        <v>5</v>
      </c>
      <c r="E122" s="81"/>
      <c r="F122" s="96" t="s">
        <v>25</v>
      </c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53" t="s">
        <v>14</v>
      </c>
      <c r="W122" s="54">
        <f>IFERROR(SUM(W124:W127),"")</f>
        <v>0</v>
      </c>
    </row>
    <row r="123" spans="1:24" s="56" customFormat="1" ht="19.5" hidden="1" customHeight="1" outlineLevel="2" thickBot="1" x14ac:dyDescent="0.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37" t="s">
        <v>15</v>
      </c>
      <c r="R123" s="37" t="s">
        <v>16</v>
      </c>
      <c r="S123" s="37" t="s">
        <v>17</v>
      </c>
      <c r="T123" s="37" t="s">
        <v>18</v>
      </c>
      <c r="U123" s="37" t="s">
        <v>19</v>
      </c>
      <c r="V123" s="38" t="s">
        <v>20</v>
      </c>
      <c r="W123" s="38" t="s">
        <v>14</v>
      </c>
    </row>
    <row r="124" spans="1:24" s="19" customFormat="1" ht="15.75" hidden="1" outlineLevel="2" thickBot="1" x14ac:dyDescent="0.3">
      <c r="A124" s="57"/>
      <c r="B124" s="39"/>
      <c r="C124" s="40"/>
      <c r="D124" s="43">
        <f>R124</f>
        <v>0.25</v>
      </c>
      <c r="E124" s="48" t="s">
        <v>21</v>
      </c>
      <c r="F124" s="98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44"/>
      <c r="R124" s="45">
        <v>0.25</v>
      </c>
      <c r="S124" s="46"/>
      <c r="T124" s="51"/>
      <c r="U124" s="49"/>
      <c r="V124" s="58" t="str">
        <f>IF(OR(ISBLANK(T124),ISBLANK(S124)),"",T124/S124)</f>
        <v/>
      </c>
      <c r="W124" s="59" t="str">
        <f>IF(OR(ISBLANK(T124),ISBLANK(R124)),"",V124*R124)</f>
        <v/>
      </c>
      <c r="X124" s="60"/>
    </row>
    <row r="125" spans="1:24" s="19" customFormat="1" ht="15.75" hidden="1" outlineLevel="2" thickBot="1" x14ac:dyDescent="0.3">
      <c r="A125" s="57"/>
      <c r="B125" s="39"/>
      <c r="C125" s="40"/>
      <c r="D125" s="43">
        <f t="shared" ref="D125:D127" si="42">R125</f>
        <v>0.25</v>
      </c>
      <c r="E125" s="48" t="s">
        <v>22</v>
      </c>
      <c r="F125" s="98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44"/>
      <c r="R125" s="45">
        <v>0.25</v>
      </c>
      <c r="S125" s="46"/>
      <c r="T125" s="51"/>
      <c r="U125" s="49"/>
      <c r="V125" s="58" t="str">
        <f t="shared" ref="V125:V127" si="43">IF(OR(ISBLANK(T125),ISBLANK(S125)),"",T125/S125)</f>
        <v/>
      </c>
      <c r="W125" s="59" t="str">
        <f t="shared" ref="W125:W127" si="44">IF(OR(ISBLANK(T125),ISBLANK(R125)),"",V125*R125)</f>
        <v/>
      </c>
      <c r="X125" s="60"/>
    </row>
    <row r="126" spans="1:24" s="19" customFormat="1" ht="15.75" hidden="1" outlineLevel="2" thickBot="1" x14ac:dyDescent="0.3">
      <c r="A126" s="57"/>
      <c r="B126" s="39"/>
      <c r="C126" s="40"/>
      <c r="D126" s="43">
        <f t="shared" si="42"/>
        <v>0.25</v>
      </c>
      <c r="E126" s="48" t="s">
        <v>23</v>
      </c>
      <c r="F126" s="98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44"/>
      <c r="R126" s="45">
        <v>0.25</v>
      </c>
      <c r="S126" s="46"/>
      <c r="T126" s="51"/>
      <c r="U126" s="49"/>
      <c r="V126" s="58" t="str">
        <f t="shared" si="43"/>
        <v/>
      </c>
      <c r="W126" s="59" t="str">
        <f t="shared" si="44"/>
        <v/>
      </c>
      <c r="X126" s="60"/>
    </row>
    <row r="127" spans="1:24" s="19" customFormat="1" ht="15.75" hidden="1" outlineLevel="2" thickBot="1" x14ac:dyDescent="0.3">
      <c r="A127" s="57"/>
      <c r="B127" s="39"/>
      <c r="C127" s="40"/>
      <c r="D127" s="43">
        <f t="shared" si="42"/>
        <v>0.25</v>
      </c>
      <c r="E127" s="48" t="s">
        <v>24</v>
      </c>
      <c r="F127" s="100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47"/>
      <c r="R127" s="45">
        <v>0.25</v>
      </c>
      <c r="S127" s="46"/>
      <c r="T127" s="51"/>
      <c r="U127" s="49"/>
      <c r="V127" s="58" t="str">
        <f t="shared" si="43"/>
        <v/>
      </c>
      <c r="W127" s="59" t="str">
        <f t="shared" si="44"/>
        <v/>
      </c>
      <c r="X127" s="60"/>
    </row>
    <row r="128" spans="1:24" s="19" customFormat="1" ht="15" hidden="1" outlineLevel="2" x14ac:dyDescent="0.25">
      <c r="A128" s="57"/>
      <c r="B128" s="39"/>
      <c r="C128" s="40"/>
      <c r="D128" s="40"/>
      <c r="E128" s="40"/>
      <c r="F128" s="61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3"/>
      <c r="R128" s="64">
        <f>IF(SUM(R124:R127)&gt;1,CONCATENATE("Error: Weighting should be &lt; 100%      [ ",SUM(R124:R127)*100,"% ]"),SUM(R124:R127))</f>
        <v>1</v>
      </c>
      <c r="S128" s="64"/>
      <c r="T128" s="65"/>
      <c r="U128" s="66"/>
      <c r="V128" s="67"/>
      <c r="W128" s="68"/>
    </row>
    <row r="129" spans="1:24" s="19" customFormat="1" ht="6" customHeight="1" outlineLevel="1" collapsed="1" x14ac:dyDescent="0.25">
      <c r="A129" s="52"/>
      <c r="B129" s="52"/>
      <c r="C129" s="71"/>
      <c r="D129" s="71"/>
      <c r="E129" s="71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3"/>
      <c r="R129" s="73"/>
      <c r="S129" s="73"/>
      <c r="T129" s="73"/>
      <c r="U129" s="74"/>
      <c r="V129" s="72"/>
      <c r="W129" s="72"/>
    </row>
    <row r="130" spans="1:24" s="19" customFormat="1" ht="15.75" customHeight="1" x14ac:dyDescent="0.25">
      <c r="A130" s="52"/>
      <c r="B130" s="4" t="s">
        <v>13</v>
      </c>
      <c r="C130" s="5">
        <v>4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14"/>
      <c r="R130" s="14"/>
      <c r="S130" s="14"/>
      <c r="T130" s="14"/>
      <c r="U130" s="10"/>
      <c r="V130" s="5"/>
      <c r="W130" s="6"/>
    </row>
    <row r="131" spans="1:24" s="19" customFormat="1" ht="6" customHeight="1" x14ac:dyDescent="0.25">
      <c r="A131" s="52"/>
      <c r="B131" s="52"/>
      <c r="C131" s="71"/>
      <c r="D131" s="71"/>
      <c r="E131" s="71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6"/>
      <c r="R131" s="76"/>
      <c r="S131" s="76"/>
      <c r="T131" s="77"/>
      <c r="U131" s="78"/>
      <c r="W131" s="79"/>
    </row>
    <row r="132" spans="1:24" s="19" customFormat="1" ht="18.75" outlineLevel="1" x14ac:dyDescent="0.25">
      <c r="A132" s="52"/>
      <c r="B132" s="80">
        <f>$C$4</f>
        <v>0</v>
      </c>
      <c r="C132" s="81">
        <f>C139</f>
        <v>4</v>
      </c>
      <c r="D132" s="81">
        <f>D139+1</f>
        <v>2</v>
      </c>
      <c r="E132" s="81"/>
      <c r="F132" s="96" t="s">
        <v>25</v>
      </c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53" t="s">
        <v>14</v>
      </c>
      <c r="W132" s="54">
        <f>IFERROR(SUM(W134:W137),"")</f>
        <v>0</v>
      </c>
    </row>
    <row r="133" spans="1:24" s="56" customFormat="1" ht="19.5" hidden="1" customHeight="1" outlineLevel="2" thickBot="1" x14ac:dyDescent="0.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37" t="s">
        <v>15</v>
      </c>
      <c r="R133" s="37" t="s">
        <v>16</v>
      </c>
      <c r="S133" s="37" t="s">
        <v>17</v>
      </c>
      <c r="T133" s="37" t="s">
        <v>18</v>
      </c>
      <c r="U133" s="37" t="s">
        <v>19</v>
      </c>
      <c r="V133" s="38" t="s">
        <v>20</v>
      </c>
      <c r="W133" s="38" t="s">
        <v>14</v>
      </c>
    </row>
    <row r="134" spans="1:24" s="19" customFormat="1" ht="15.75" hidden="1" outlineLevel="2" thickBot="1" x14ac:dyDescent="0.3">
      <c r="A134" s="57"/>
      <c r="B134" s="39"/>
      <c r="C134" s="40"/>
      <c r="D134" s="43">
        <f>R134</f>
        <v>0.25</v>
      </c>
      <c r="E134" s="48" t="s">
        <v>21</v>
      </c>
      <c r="F134" s="98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44"/>
      <c r="R134" s="45">
        <v>0.25</v>
      </c>
      <c r="S134" s="46"/>
      <c r="T134" s="51"/>
      <c r="U134" s="49"/>
      <c r="V134" s="58" t="str">
        <f>IF(OR(ISBLANK(T134),ISBLANK(S134)),"",T134/S134)</f>
        <v/>
      </c>
      <c r="W134" s="59" t="str">
        <f>IF(OR(ISBLANK(T134),ISBLANK(R134)),"",V134*R134)</f>
        <v/>
      </c>
      <c r="X134" s="60"/>
    </row>
    <row r="135" spans="1:24" s="19" customFormat="1" ht="15.75" hidden="1" outlineLevel="2" thickBot="1" x14ac:dyDescent="0.3">
      <c r="A135" s="57"/>
      <c r="B135" s="39"/>
      <c r="C135" s="40"/>
      <c r="D135" s="43">
        <f t="shared" ref="D135:D137" si="45">R135</f>
        <v>0.25</v>
      </c>
      <c r="E135" s="48" t="s">
        <v>22</v>
      </c>
      <c r="F135" s="98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44"/>
      <c r="R135" s="45">
        <v>0.25</v>
      </c>
      <c r="S135" s="46"/>
      <c r="T135" s="51"/>
      <c r="U135" s="49"/>
      <c r="V135" s="58" t="str">
        <f t="shared" ref="V135:V137" si="46">IF(OR(ISBLANK(T135),ISBLANK(S135)),"",T135/S135)</f>
        <v/>
      </c>
      <c r="W135" s="59" t="str">
        <f t="shared" ref="W135:W137" si="47">IF(OR(ISBLANK(T135),ISBLANK(R135)),"",V135*R135)</f>
        <v/>
      </c>
      <c r="X135" s="60"/>
    </row>
    <row r="136" spans="1:24" s="19" customFormat="1" ht="15.75" hidden="1" outlineLevel="2" thickBot="1" x14ac:dyDescent="0.3">
      <c r="A136" s="57"/>
      <c r="B136" s="39"/>
      <c r="C136" s="40"/>
      <c r="D136" s="43">
        <f t="shared" si="45"/>
        <v>0.25</v>
      </c>
      <c r="E136" s="48" t="s">
        <v>23</v>
      </c>
      <c r="F136" s="98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44"/>
      <c r="R136" s="45">
        <v>0.25</v>
      </c>
      <c r="S136" s="46"/>
      <c r="T136" s="51"/>
      <c r="U136" s="49"/>
      <c r="V136" s="58" t="str">
        <f t="shared" si="46"/>
        <v/>
      </c>
      <c r="W136" s="59" t="str">
        <f t="shared" si="47"/>
        <v/>
      </c>
      <c r="X136" s="60"/>
    </row>
    <row r="137" spans="1:24" s="19" customFormat="1" ht="15.75" hidden="1" outlineLevel="2" thickBot="1" x14ac:dyDescent="0.3">
      <c r="A137" s="57"/>
      <c r="B137" s="39"/>
      <c r="C137" s="40"/>
      <c r="D137" s="43">
        <f t="shared" si="45"/>
        <v>0.25</v>
      </c>
      <c r="E137" s="48" t="s">
        <v>24</v>
      </c>
      <c r="F137" s="100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47"/>
      <c r="R137" s="45">
        <v>0.25</v>
      </c>
      <c r="S137" s="46"/>
      <c r="T137" s="51"/>
      <c r="U137" s="49"/>
      <c r="V137" s="58" t="str">
        <f t="shared" si="46"/>
        <v/>
      </c>
      <c r="W137" s="59" t="str">
        <f t="shared" si="47"/>
        <v/>
      </c>
      <c r="X137" s="60"/>
    </row>
    <row r="138" spans="1:24" s="19" customFormat="1" ht="15" hidden="1" outlineLevel="2" x14ac:dyDescent="0.25">
      <c r="A138" s="57"/>
      <c r="B138" s="39"/>
      <c r="C138" s="40"/>
      <c r="D138" s="40"/>
      <c r="E138" s="40"/>
      <c r="F138" s="61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3"/>
      <c r="R138" s="64">
        <f>IF(SUM(R134:R137)&gt;1,CONCATENATE("Error: Weighting should be &lt; 100%      [ ",SUM(R134:R137)*100,"% ]"),SUM(R134:R137))</f>
        <v>1</v>
      </c>
      <c r="S138" s="64"/>
      <c r="T138" s="65"/>
      <c r="U138" s="66"/>
      <c r="V138" s="67"/>
      <c r="W138" s="68"/>
    </row>
    <row r="139" spans="1:24" s="19" customFormat="1" ht="18.75" outlineLevel="1" collapsed="1" x14ac:dyDescent="0.25">
      <c r="A139" s="52"/>
      <c r="B139" s="80">
        <f>$C$4</f>
        <v>0</v>
      </c>
      <c r="C139" s="81">
        <f>C130</f>
        <v>4</v>
      </c>
      <c r="D139" s="81">
        <v>1</v>
      </c>
      <c r="E139" s="81"/>
      <c r="F139" s="96" t="s">
        <v>25</v>
      </c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53" t="s">
        <v>14</v>
      </c>
      <c r="W139" s="54">
        <f>IFERROR(SUM(W141:W144),"")</f>
        <v>0</v>
      </c>
      <c r="X139" s="69"/>
    </row>
    <row r="140" spans="1:24" s="56" customFormat="1" ht="19.5" hidden="1" customHeight="1" outlineLevel="2" thickBot="1" x14ac:dyDescent="0.3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37" t="s">
        <v>15</v>
      </c>
      <c r="R140" s="37" t="s">
        <v>16</v>
      </c>
      <c r="S140" s="37" t="s">
        <v>17</v>
      </c>
      <c r="T140" s="37" t="s">
        <v>18</v>
      </c>
      <c r="U140" s="37" t="s">
        <v>19</v>
      </c>
      <c r="V140" s="38" t="s">
        <v>20</v>
      </c>
      <c r="W140" s="38" t="s">
        <v>14</v>
      </c>
    </row>
    <row r="141" spans="1:24" s="19" customFormat="1" ht="15.75" hidden="1" outlineLevel="2" thickBot="1" x14ac:dyDescent="0.3">
      <c r="A141" s="57"/>
      <c r="B141" s="39"/>
      <c r="C141" s="40"/>
      <c r="D141" s="43">
        <f>R141</f>
        <v>0.25</v>
      </c>
      <c r="E141" s="48" t="s">
        <v>21</v>
      </c>
      <c r="F141" s="98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44"/>
      <c r="R141" s="45">
        <v>0.25</v>
      </c>
      <c r="S141" s="46"/>
      <c r="T141" s="51"/>
      <c r="U141" s="49"/>
      <c r="V141" s="58" t="str">
        <f>IF(OR(ISBLANK(T141),ISBLANK(S141)),"",T141/S141)</f>
        <v/>
      </c>
      <c r="W141" s="59" t="str">
        <f>IF(OR(ISBLANK(T141),ISBLANK(R141)),"",V141*R141)</f>
        <v/>
      </c>
      <c r="X141" s="60"/>
    </row>
    <row r="142" spans="1:24" s="19" customFormat="1" ht="15.75" hidden="1" outlineLevel="2" thickBot="1" x14ac:dyDescent="0.3">
      <c r="A142" s="57"/>
      <c r="B142" s="39"/>
      <c r="C142" s="40"/>
      <c r="D142" s="43">
        <f t="shared" ref="D142:D144" si="48">R142</f>
        <v>0.25</v>
      </c>
      <c r="E142" s="48" t="s">
        <v>22</v>
      </c>
      <c r="F142" s="98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44"/>
      <c r="R142" s="45">
        <v>0.25</v>
      </c>
      <c r="S142" s="46"/>
      <c r="T142" s="51"/>
      <c r="U142" s="49"/>
      <c r="V142" s="58" t="str">
        <f t="shared" ref="V142:V144" si="49">IF(OR(ISBLANK(T142),ISBLANK(S142)),"",T142/S142)</f>
        <v/>
      </c>
      <c r="W142" s="59" t="str">
        <f t="shared" ref="W142:W144" si="50">IF(OR(ISBLANK(T142),ISBLANK(R142)),"",V142*R142)</f>
        <v/>
      </c>
      <c r="X142" s="60"/>
    </row>
    <row r="143" spans="1:24" s="19" customFormat="1" ht="15.75" hidden="1" outlineLevel="2" thickBot="1" x14ac:dyDescent="0.3">
      <c r="A143" s="57"/>
      <c r="B143" s="39"/>
      <c r="C143" s="40"/>
      <c r="D143" s="43">
        <f t="shared" si="48"/>
        <v>0.25</v>
      </c>
      <c r="E143" s="48" t="s">
        <v>23</v>
      </c>
      <c r="F143" s="98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44"/>
      <c r="R143" s="45">
        <v>0.25</v>
      </c>
      <c r="S143" s="46"/>
      <c r="T143" s="51"/>
      <c r="U143" s="49"/>
      <c r="V143" s="58" t="str">
        <f t="shared" si="49"/>
        <v/>
      </c>
      <c r="W143" s="59" t="str">
        <f t="shared" si="50"/>
        <v/>
      </c>
      <c r="X143" s="60"/>
    </row>
    <row r="144" spans="1:24" s="19" customFormat="1" ht="23.25" hidden="1" customHeight="1" outlineLevel="2" thickBot="1" x14ac:dyDescent="0.3">
      <c r="A144" s="57"/>
      <c r="B144" s="39"/>
      <c r="C144" s="40"/>
      <c r="D144" s="43">
        <f t="shared" si="48"/>
        <v>0.25</v>
      </c>
      <c r="E144" s="48" t="s">
        <v>24</v>
      </c>
      <c r="F144" s="100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47"/>
      <c r="R144" s="45">
        <v>0.25</v>
      </c>
      <c r="S144" s="46"/>
      <c r="T144" s="51"/>
      <c r="U144" s="49"/>
      <c r="V144" s="58" t="str">
        <f t="shared" si="49"/>
        <v/>
      </c>
      <c r="W144" s="59" t="str">
        <f t="shared" si="50"/>
        <v/>
      </c>
      <c r="X144" s="60"/>
    </row>
    <row r="145" spans="1:24" s="19" customFormat="1" ht="15" hidden="1" outlineLevel="2" x14ac:dyDescent="0.25">
      <c r="A145" s="57"/>
      <c r="B145" s="39"/>
      <c r="C145" s="40"/>
      <c r="D145" s="40"/>
      <c r="E145" s="40"/>
      <c r="F145" s="61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3"/>
      <c r="R145" s="64">
        <f>IF(SUM(R141:R144)&gt;1,CONCATENATE("Error: Weighting should be &lt; 100%      [ ",SUM(R141:R144)*100,"% ]"),SUM(R141:R144))</f>
        <v>1</v>
      </c>
      <c r="S145" s="64"/>
      <c r="T145" s="65"/>
      <c r="U145" s="66"/>
      <c r="V145" s="67"/>
      <c r="W145" s="68"/>
    </row>
    <row r="146" spans="1:24" s="19" customFormat="1" ht="18.75" outlineLevel="1" collapsed="1" x14ac:dyDescent="0.25">
      <c r="A146" s="52"/>
      <c r="B146" s="80">
        <f>$C$4</f>
        <v>0</v>
      </c>
      <c r="C146" s="81">
        <f>C132</f>
        <v>4</v>
      </c>
      <c r="D146" s="81">
        <f>D132+1</f>
        <v>3</v>
      </c>
      <c r="E146" s="81"/>
      <c r="F146" s="96" t="s">
        <v>25</v>
      </c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53" t="s">
        <v>14</v>
      </c>
      <c r="W146" s="54">
        <f>IFERROR(SUM(W148:W151),"")</f>
        <v>0</v>
      </c>
    </row>
    <row r="147" spans="1:24" s="56" customFormat="1" ht="19.5" hidden="1" customHeight="1" outlineLevel="2" thickBot="1" x14ac:dyDescent="0.3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37" t="s">
        <v>15</v>
      </c>
      <c r="R147" s="37" t="s">
        <v>16</v>
      </c>
      <c r="S147" s="37" t="s">
        <v>17</v>
      </c>
      <c r="T147" s="37" t="s">
        <v>18</v>
      </c>
      <c r="U147" s="37" t="s">
        <v>19</v>
      </c>
      <c r="V147" s="38" t="s">
        <v>20</v>
      </c>
      <c r="W147" s="38" t="s">
        <v>14</v>
      </c>
    </row>
    <row r="148" spans="1:24" s="19" customFormat="1" ht="15.75" hidden="1" outlineLevel="2" thickBot="1" x14ac:dyDescent="0.3">
      <c r="A148" s="57"/>
      <c r="B148" s="39"/>
      <c r="C148" s="40"/>
      <c r="D148" s="43">
        <f>R148</f>
        <v>0.25</v>
      </c>
      <c r="E148" s="48" t="s">
        <v>21</v>
      </c>
      <c r="F148" s="98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44"/>
      <c r="R148" s="45">
        <v>0.25</v>
      </c>
      <c r="S148" s="46"/>
      <c r="T148" s="51"/>
      <c r="U148" s="49"/>
      <c r="V148" s="58" t="str">
        <f>IF(OR(ISBLANK(T148),ISBLANK(S148)),"",T148/S148)</f>
        <v/>
      </c>
      <c r="W148" s="59" t="str">
        <f>IF(OR(ISBLANK(T148),ISBLANK(R148)),"",V148*R148)</f>
        <v/>
      </c>
      <c r="X148" s="60"/>
    </row>
    <row r="149" spans="1:24" s="19" customFormat="1" ht="15.75" hidden="1" outlineLevel="2" thickBot="1" x14ac:dyDescent="0.3">
      <c r="A149" s="57"/>
      <c r="B149" s="39"/>
      <c r="C149" s="40"/>
      <c r="D149" s="43">
        <f t="shared" ref="D149:D151" si="51">R149</f>
        <v>0.25</v>
      </c>
      <c r="E149" s="48" t="s">
        <v>22</v>
      </c>
      <c r="F149" s="98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44"/>
      <c r="R149" s="45">
        <v>0.25</v>
      </c>
      <c r="S149" s="46"/>
      <c r="T149" s="51"/>
      <c r="U149" s="49"/>
      <c r="V149" s="58" t="str">
        <f t="shared" ref="V149:V151" si="52">IF(OR(ISBLANK(T149),ISBLANK(S149)),"",T149/S149)</f>
        <v/>
      </c>
      <c r="W149" s="59" t="str">
        <f t="shared" ref="W149:W151" si="53">IF(OR(ISBLANK(T149),ISBLANK(R149)),"",V149*R149)</f>
        <v/>
      </c>
      <c r="X149" s="60"/>
    </row>
    <row r="150" spans="1:24" s="19" customFormat="1" ht="15.75" hidden="1" outlineLevel="2" thickBot="1" x14ac:dyDescent="0.3">
      <c r="A150" s="57"/>
      <c r="B150" s="39"/>
      <c r="C150" s="40"/>
      <c r="D150" s="43">
        <f t="shared" si="51"/>
        <v>0.25</v>
      </c>
      <c r="E150" s="48" t="s">
        <v>23</v>
      </c>
      <c r="F150" s="98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44"/>
      <c r="R150" s="45">
        <v>0.25</v>
      </c>
      <c r="S150" s="46"/>
      <c r="T150" s="51"/>
      <c r="U150" s="49"/>
      <c r="V150" s="58" t="str">
        <f t="shared" si="52"/>
        <v/>
      </c>
      <c r="W150" s="59" t="str">
        <f t="shared" si="53"/>
        <v/>
      </c>
      <c r="X150" s="60"/>
    </row>
    <row r="151" spans="1:24" s="19" customFormat="1" ht="15.75" hidden="1" outlineLevel="2" thickBot="1" x14ac:dyDescent="0.3">
      <c r="A151" s="57"/>
      <c r="B151" s="39"/>
      <c r="C151" s="40"/>
      <c r="D151" s="43">
        <f t="shared" si="51"/>
        <v>0.25</v>
      </c>
      <c r="E151" s="48" t="s">
        <v>24</v>
      </c>
      <c r="F151" s="100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47"/>
      <c r="R151" s="45">
        <v>0.25</v>
      </c>
      <c r="S151" s="46"/>
      <c r="T151" s="51"/>
      <c r="U151" s="49"/>
      <c r="V151" s="58" t="str">
        <f t="shared" si="52"/>
        <v/>
      </c>
      <c r="W151" s="59" t="str">
        <f t="shared" si="53"/>
        <v/>
      </c>
      <c r="X151" s="60"/>
    </row>
    <row r="152" spans="1:24" s="19" customFormat="1" ht="16.5" hidden="1" customHeight="1" outlineLevel="2" x14ac:dyDescent="0.25">
      <c r="A152" s="57"/>
      <c r="B152" s="39"/>
      <c r="C152" s="40"/>
      <c r="D152" s="40"/>
      <c r="E152" s="40"/>
      <c r="F152" s="61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3"/>
      <c r="R152" s="64">
        <f>IF(SUM(R148:R151)&gt;1,CONCATENATE("Error: Weighting should be &lt; 100%      [ ",SUM(R148:R151)*100,"% ]"),SUM(R148:R151))</f>
        <v>1</v>
      </c>
      <c r="S152" s="64"/>
      <c r="T152" s="65"/>
      <c r="U152" s="66"/>
      <c r="V152" s="67"/>
      <c r="W152" s="68"/>
    </row>
    <row r="153" spans="1:24" s="19" customFormat="1" ht="18.75" outlineLevel="1" collapsed="1" x14ac:dyDescent="0.25">
      <c r="A153" s="52"/>
      <c r="B153" s="80">
        <f>$C$4</f>
        <v>0</v>
      </c>
      <c r="C153" s="81">
        <f>C146</f>
        <v>4</v>
      </c>
      <c r="D153" s="81">
        <f>D146+1</f>
        <v>4</v>
      </c>
      <c r="E153" s="81"/>
      <c r="F153" s="96" t="s">
        <v>25</v>
      </c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53" t="s">
        <v>14</v>
      </c>
      <c r="W153" s="54">
        <f>IFERROR(SUM(W155:W158),"")</f>
        <v>0</v>
      </c>
    </row>
    <row r="154" spans="1:24" s="56" customFormat="1" ht="19.5" hidden="1" customHeight="1" outlineLevel="2" thickBot="1" x14ac:dyDescent="0.3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37" t="s">
        <v>15</v>
      </c>
      <c r="R154" s="37" t="s">
        <v>16</v>
      </c>
      <c r="S154" s="37" t="s">
        <v>17</v>
      </c>
      <c r="T154" s="37" t="s">
        <v>18</v>
      </c>
      <c r="U154" s="37" t="s">
        <v>19</v>
      </c>
      <c r="V154" s="38" t="s">
        <v>20</v>
      </c>
      <c r="W154" s="38" t="s">
        <v>14</v>
      </c>
    </row>
    <row r="155" spans="1:24" s="19" customFormat="1" ht="15.75" hidden="1" outlineLevel="2" thickBot="1" x14ac:dyDescent="0.3">
      <c r="A155" s="57"/>
      <c r="B155" s="39"/>
      <c r="C155" s="40"/>
      <c r="D155" s="43">
        <f>R155</f>
        <v>0.25</v>
      </c>
      <c r="E155" s="48" t="s">
        <v>21</v>
      </c>
      <c r="F155" s="98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44"/>
      <c r="R155" s="45">
        <v>0.25</v>
      </c>
      <c r="S155" s="46"/>
      <c r="T155" s="51"/>
      <c r="U155" s="49"/>
      <c r="V155" s="58" t="str">
        <f>IF(OR(ISBLANK(T155),ISBLANK(S155)),"",T155/S155)</f>
        <v/>
      </c>
      <c r="W155" s="59" t="str">
        <f>IF(OR(ISBLANK(T155),ISBLANK(R155)),"",V155*R155)</f>
        <v/>
      </c>
      <c r="X155" s="60"/>
    </row>
    <row r="156" spans="1:24" s="19" customFormat="1" ht="15.75" hidden="1" outlineLevel="2" thickBot="1" x14ac:dyDescent="0.3">
      <c r="A156" s="57"/>
      <c r="B156" s="39"/>
      <c r="C156" s="40"/>
      <c r="D156" s="43">
        <f t="shared" ref="D156:D158" si="54">R156</f>
        <v>0.25</v>
      </c>
      <c r="E156" s="48" t="s">
        <v>22</v>
      </c>
      <c r="F156" s="98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44"/>
      <c r="R156" s="45">
        <v>0.25</v>
      </c>
      <c r="S156" s="46"/>
      <c r="T156" s="51"/>
      <c r="U156" s="49"/>
      <c r="V156" s="58" t="str">
        <f t="shared" ref="V156:V158" si="55">IF(OR(ISBLANK(T156),ISBLANK(S156)),"",T156/S156)</f>
        <v/>
      </c>
      <c r="W156" s="59" t="str">
        <f t="shared" ref="W156:W158" si="56">IF(OR(ISBLANK(T156),ISBLANK(R156)),"",V156*R156)</f>
        <v/>
      </c>
      <c r="X156" s="60"/>
    </row>
    <row r="157" spans="1:24" s="19" customFormat="1" ht="15.75" hidden="1" outlineLevel="2" thickBot="1" x14ac:dyDescent="0.3">
      <c r="A157" s="57"/>
      <c r="B157" s="39"/>
      <c r="C157" s="40"/>
      <c r="D157" s="43">
        <f t="shared" si="54"/>
        <v>0.25</v>
      </c>
      <c r="E157" s="48" t="s">
        <v>23</v>
      </c>
      <c r="F157" s="98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44"/>
      <c r="R157" s="45">
        <v>0.25</v>
      </c>
      <c r="S157" s="46"/>
      <c r="T157" s="51"/>
      <c r="U157" s="49"/>
      <c r="V157" s="58" t="str">
        <f t="shared" si="55"/>
        <v/>
      </c>
      <c r="W157" s="59" t="str">
        <f t="shared" si="56"/>
        <v/>
      </c>
      <c r="X157" s="60"/>
    </row>
    <row r="158" spans="1:24" s="19" customFormat="1" ht="15.75" hidden="1" outlineLevel="2" thickBot="1" x14ac:dyDescent="0.3">
      <c r="A158" s="57"/>
      <c r="B158" s="39"/>
      <c r="C158" s="40"/>
      <c r="D158" s="43">
        <f t="shared" si="54"/>
        <v>0.25</v>
      </c>
      <c r="E158" s="48" t="s">
        <v>24</v>
      </c>
      <c r="F158" s="100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47"/>
      <c r="R158" s="45">
        <v>0.25</v>
      </c>
      <c r="S158" s="46"/>
      <c r="T158" s="51"/>
      <c r="U158" s="49"/>
      <c r="V158" s="58" t="str">
        <f t="shared" si="55"/>
        <v/>
      </c>
      <c r="W158" s="59" t="str">
        <f t="shared" si="56"/>
        <v/>
      </c>
      <c r="X158" s="60"/>
    </row>
    <row r="159" spans="1:24" s="19" customFormat="1" ht="15" hidden="1" outlineLevel="2" x14ac:dyDescent="0.25">
      <c r="A159" s="57"/>
      <c r="B159" s="39"/>
      <c r="C159" s="40"/>
      <c r="D159" s="40"/>
      <c r="E159" s="40"/>
      <c r="F159" s="61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3"/>
      <c r="R159" s="64">
        <f>IF(SUM(R155:R158)&gt;1,CONCATENATE("Error: Weighting should be &lt; 100%      [ ",SUM(R155:R158)*100,"% ]"),SUM(R155:R158))</f>
        <v>1</v>
      </c>
      <c r="S159" s="64"/>
      <c r="T159" s="65"/>
      <c r="U159" s="66"/>
      <c r="V159" s="67"/>
      <c r="W159" s="68"/>
    </row>
    <row r="160" spans="1:24" s="19" customFormat="1" ht="18.75" outlineLevel="1" collapsed="1" x14ac:dyDescent="0.25">
      <c r="A160" s="52"/>
      <c r="B160" s="80">
        <f>$C$4</f>
        <v>0</v>
      </c>
      <c r="C160" s="81">
        <f>C153</f>
        <v>4</v>
      </c>
      <c r="D160" s="81">
        <f>D153+1</f>
        <v>5</v>
      </c>
      <c r="E160" s="81"/>
      <c r="F160" s="96" t="s">
        <v>25</v>
      </c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53" t="s">
        <v>14</v>
      </c>
      <c r="W160" s="54">
        <f>IFERROR(SUM(W162:W165),"")</f>
        <v>0</v>
      </c>
    </row>
    <row r="161" spans="1:24" s="56" customFormat="1" ht="19.5" hidden="1" customHeight="1" outlineLevel="2" thickBot="1" x14ac:dyDescent="0.3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37" t="s">
        <v>15</v>
      </c>
      <c r="R161" s="37" t="s">
        <v>16</v>
      </c>
      <c r="S161" s="37" t="s">
        <v>17</v>
      </c>
      <c r="T161" s="37" t="s">
        <v>18</v>
      </c>
      <c r="U161" s="37" t="s">
        <v>19</v>
      </c>
      <c r="V161" s="38" t="s">
        <v>20</v>
      </c>
      <c r="W161" s="38" t="s">
        <v>14</v>
      </c>
    </row>
    <row r="162" spans="1:24" s="19" customFormat="1" ht="15.75" hidden="1" outlineLevel="2" thickBot="1" x14ac:dyDescent="0.3">
      <c r="A162" s="57"/>
      <c r="B162" s="39"/>
      <c r="C162" s="40"/>
      <c r="D162" s="43">
        <f>R162</f>
        <v>0.25</v>
      </c>
      <c r="E162" s="48" t="s">
        <v>21</v>
      </c>
      <c r="F162" s="98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44"/>
      <c r="R162" s="45">
        <v>0.25</v>
      </c>
      <c r="S162" s="46"/>
      <c r="T162" s="51"/>
      <c r="U162" s="49"/>
      <c r="V162" s="58" t="str">
        <f>IF(OR(ISBLANK(T162),ISBLANK(S162)),"",T162/S162)</f>
        <v/>
      </c>
      <c r="W162" s="59" t="str">
        <f>IF(OR(ISBLANK(T162),ISBLANK(R162)),"",V162*R162)</f>
        <v/>
      </c>
      <c r="X162" s="60"/>
    </row>
    <row r="163" spans="1:24" s="19" customFormat="1" ht="15.75" hidden="1" outlineLevel="2" thickBot="1" x14ac:dyDescent="0.3">
      <c r="A163" s="57"/>
      <c r="B163" s="39"/>
      <c r="C163" s="40"/>
      <c r="D163" s="43">
        <f t="shared" ref="D163:D165" si="57">R163</f>
        <v>0.25</v>
      </c>
      <c r="E163" s="48" t="s">
        <v>22</v>
      </c>
      <c r="F163" s="98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44"/>
      <c r="R163" s="45">
        <v>0.25</v>
      </c>
      <c r="S163" s="46"/>
      <c r="T163" s="51"/>
      <c r="U163" s="49"/>
      <c r="V163" s="58" t="str">
        <f t="shared" ref="V163:V165" si="58">IF(OR(ISBLANK(T163),ISBLANK(S163)),"",T163/S163)</f>
        <v/>
      </c>
      <c r="W163" s="59" t="str">
        <f t="shared" ref="W163:W165" si="59">IF(OR(ISBLANK(T163),ISBLANK(R163)),"",V163*R163)</f>
        <v/>
      </c>
      <c r="X163" s="60"/>
    </row>
    <row r="164" spans="1:24" s="19" customFormat="1" ht="15.75" hidden="1" outlineLevel="2" thickBot="1" x14ac:dyDescent="0.3">
      <c r="A164" s="57"/>
      <c r="B164" s="39"/>
      <c r="C164" s="40"/>
      <c r="D164" s="43">
        <f t="shared" si="57"/>
        <v>0.25</v>
      </c>
      <c r="E164" s="48" t="s">
        <v>23</v>
      </c>
      <c r="F164" s="98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44"/>
      <c r="R164" s="45">
        <v>0.25</v>
      </c>
      <c r="S164" s="46"/>
      <c r="T164" s="51"/>
      <c r="U164" s="49"/>
      <c r="V164" s="58" t="str">
        <f t="shared" si="58"/>
        <v/>
      </c>
      <c r="W164" s="59" t="str">
        <f t="shared" si="59"/>
        <v/>
      </c>
      <c r="X164" s="60"/>
    </row>
    <row r="165" spans="1:24" s="19" customFormat="1" ht="15.75" hidden="1" outlineLevel="2" thickBot="1" x14ac:dyDescent="0.3">
      <c r="A165" s="57"/>
      <c r="B165" s="39"/>
      <c r="C165" s="40"/>
      <c r="D165" s="43">
        <f t="shared" si="57"/>
        <v>0.25</v>
      </c>
      <c r="E165" s="48" t="s">
        <v>24</v>
      </c>
      <c r="F165" s="100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47"/>
      <c r="R165" s="45">
        <v>0.25</v>
      </c>
      <c r="S165" s="46"/>
      <c r="T165" s="51"/>
      <c r="U165" s="49"/>
      <c r="V165" s="58" t="str">
        <f t="shared" si="58"/>
        <v/>
      </c>
      <c r="W165" s="59" t="str">
        <f t="shared" si="59"/>
        <v/>
      </c>
      <c r="X165" s="60"/>
    </row>
    <row r="166" spans="1:24" s="19" customFormat="1" ht="15" outlineLevel="1" collapsed="1" x14ac:dyDescent="0.25">
      <c r="A166" s="57"/>
      <c r="B166" s="39"/>
      <c r="C166" s="40"/>
      <c r="D166" s="40"/>
      <c r="E166" s="40"/>
      <c r="F166" s="61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3"/>
      <c r="R166" s="64">
        <f>IF(SUM(R162:R165)&gt;1,CONCATENATE("Error: Weighting should be &lt; 100%      [ ",SUM(R162:R165)*100,"% ]"),SUM(R162:R165))</f>
        <v>1</v>
      </c>
      <c r="S166" s="64"/>
      <c r="T166" s="65"/>
      <c r="U166" s="66"/>
      <c r="V166" s="67"/>
      <c r="W166" s="68"/>
    </row>
    <row r="167" spans="1:24" ht="15.75" customHeight="1" x14ac:dyDescent="0.2"/>
    <row r="168" spans="1:24" ht="15.75" customHeight="1" x14ac:dyDescent="0.2"/>
    <row r="169" spans="1:24" ht="15.75" customHeight="1" x14ac:dyDescent="0.2"/>
    <row r="170" spans="1:24" ht="15.75" customHeight="1" x14ac:dyDescent="0.2"/>
    <row r="171" spans="1:24" ht="15.75" customHeight="1" x14ac:dyDescent="0.2"/>
    <row r="172" spans="1:24" ht="15.75" customHeight="1" x14ac:dyDescent="0.2"/>
    <row r="173" spans="1:24" ht="15.75" customHeight="1" x14ac:dyDescent="0.2"/>
    <row r="174" spans="1:24" ht="15.75" customHeight="1" x14ac:dyDescent="0.2"/>
    <row r="175" spans="1:24" ht="15.75" customHeight="1" x14ac:dyDescent="0.2"/>
    <row r="176" spans="1:2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</sheetData>
  <mergeCells count="104">
    <mergeCell ref="V2:W2"/>
    <mergeCell ref="C4:F4"/>
    <mergeCell ref="B7:S8"/>
    <mergeCell ref="B11:S12"/>
    <mergeCell ref="F18:U18"/>
    <mergeCell ref="F20:P20"/>
    <mergeCell ref="F29:P29"/>
    <mergeCell ref="F30:P30"/>
    <mergeCell ref="F32:U32"/>
    <mergeCell ref="F34:P34"/>
    <mergeCell ref="F35:P35"/>
    <mergeCell ref="F36:P36"/>
    <mergeCell ref="F21:P21"/>
    <mergeCell ref="F22:P22"/>
    <mergeCell ref="F23:P23"/>
    <mergeCell ref="F25:U25"/>
    <mergeCell ref="F27:P27"/>
    <mergeCell ref="F28:P28"/>
    <mergeCell ref="F46:U46"/>
    <mergeCell ref="F48:P48"/>
    <mergeCell ref="F49:P49"/>
    <mergeCell ref="F50:P50"/>
    <mergeCell ref="F51:P51"/>
    <mergeCell ref="F56:U56"/>
    <mergeCell ref="F37:P37"/>
    <mergeCell ref="F39:U39"/>
    <mergeCell ref="F41:P41"/>
    <mergeCell ref="F42:P42"/>
    <mergeCell ref="F43:P43"/>
    <mergeCell ref="F44:P44"/>
    <mergeCell ref="F66:P66"/>
    <mergeCell ref="F67:P67"/>
    <mergeCell ref="F68:P68"/>
    <mergeCell ref="F70:U70"/>
    <mergeCell ref="F72:P72"/>
    <mergeCell ref="F73:P73"/>
    <mergeCell ref="F58:P58"/>
    <mergeCell ref="F59:P59"/>
    <mergeCell ref="F60:P60"/>
    <mergeCell ref="F61:P61"/>
    <mergeCell ref="F63:U63"/>
    <mergeCell ref="F65:P65"/>
    <mergeCell ref="F82:P82"/>
    <mergeCell ref="F84:U84"/>
    <mergeCell ref="F86:P86"/>
    <mergeCell ref="F87:P87"/>
    <mergeCell ref="F88:P88"/>
    <mergeCell ref="F89:P89"/>
    <mergeCell ref="F74:P74"/>
    <mergeCell ref="F75:P75"/>
    <mergeCell ref="F77:U77"/>
    <mergeCell ref="F79:P79"/>
    <mergeCell ref="F80:P80"/>
    <mergeCell ref="F81:P81"/>
    <mergeCell ref="F103:P103"/>
    <mergeCell ref="F104:P104"/>
    <mergeCell ref="F105:P105"/>
    <mergeCell ref="F106:P106"/>
    <mergeCell ref="F108:U108"/>
    <mergeCell ref="F110:P110"/>
    <mergeCell ref="F94:U94"/>
    <mergeCell ref="F96:P96"/>
    <mergeCell ref="F97:P97"/>
    <mergeCell ref="F98:P98"/>
    <mergeCell ref="F99:P99"/>
    <mergeCell ref="F101:U101"/>
    <mergeCell ref="F119:P119"/>
    <mergeCell ref="F120:P120"/>
    <mergeCell ref="F122:U122"/>
    <mergeCell ref="F124:P124"/>
    <mergeCell ref="F125:P125"/>
    <mergeCell ref="F126:P126"/>
    <mergeCell ref="F111:P111"/>
    <mergeCell ref="F112:P112"/>
    <mergeCell ref="F113:P113"/>
    <mergeCell ref="F115:U115"/>
    <mergeCell ref="F117:P117"/>
    <mergeCell ref="F118:P118"/>
    <mergeCell ref="F139:U139"/>
    <mergeCell ref="F141:P141"/>
    <mergeCell ref="F142:P142"/>
    <mergeCell ref="F143:P143"/>
    <mergeCell ref="F144:P144"/>
    <mergeCell ref="F146:U146"/>
    <mergeCell ref="F127:P127"/>
    <mergeCell ref="F132:U132"/>
    <mergeCell ref="F134:P134"/>
    <mergeCell ref="F135:P135"/>
    <mergeCell ref="F136:P136"/>
    <mergeCell ref="F137:P137"/>
    <mergeCell ref="F164:P164"/>
    <mergeCell ref="F165:P165"/>
    <mergeCell ref="F156:P156"/>
    <mergeCell ref="F157:P157"/>
    <mergeCell ref="F158:P158"/>
    <mergeCell ref="F160:U160"/>
    <mergeCell ref="F162:P162"/>
    <mergeCell ref="F163:P163"/>
    <mergeCell ref="F148:P148"/>
    <mergeCell ref="F149:P149"/>
    <mergeCell ref="F150:P150"/>
    <mergeCell ref="F151:P151"/>
    <mergeCell ref="F153:U153"/>
    <mergeCell ref="F155:P155"/>
  </mergeCells>
  <conditionalFormatting sqref="R31:S31">
    <cfRule type="cellIs" dxfId="127" priority="168" operator="greaterThan">
      <formula>1</formula>
    </cfRule>
  </conditionalFormatting>
  <conditionalFormatting sqref="R24:S24">
    <cfRule type="cellIs" dxfId="126" priority="167" operator="greaterThan">
      <formula>1</formula>
    </cfRule>
  </conditionalFormatting>
  <conditionalFormatting sqref="R38:S38">
    <cfRule type="cellIs" dxfId="125" priority="166" operator="greaterThan">
      <formula>1</formula>
    </cfRule>
  </conditionalFormatting>
  <conditionalFormatting sqref="R45:S45">
    <cfRule type="cellIs" dxfId="124" priority="165" operator="greaterThan">
      <formula>1</formula>
    </cfRule>
  </conditionalFormatting>
  <conditionalFormatting sqref="R52:S52">
    <cfRule type="cellIs" dxfId="123" priority="164" operator="greaterThan">
      <formula>1</formula>
    </cfRule>
  </conditionalFormatting>
  <conditionalFormatting sqref="V27:V30">
    <cfRule type="iconSet" priority="16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W25">
    <cfRule type="cellIs" dxfId="122" priority="158" operator="equal">
      <formula>0</formula>
    </cfRule>
    <cfRule type="cellIs" dxfId="121" priority="159" operator="between">
      <formula>0</formula>
      <formula>0.5</formula>
    </cfRule>
  </conditionalFormatting>
  <conditionalFormatting sqref="W25">
    <cfRule type="cellIs" dxfId="120" priority="160" operator="between">
      <formula>0.5</formula>
      <formula>0.7</formula>
    </cfRule>
  </conditionalFormatting>
  <conditionalFormatting sqref="W25">
    <cfRule type="cellIs" dxfId="119" priority="161" operator="between">
      <formula>0.7</formula>
      <formula>0.8</formula>
    </cfRule>
  </conditionalFormatting>
  <conditionalFormatting sqref="W25">
    <cfRule type="cellIs" dxfId="118" priority="162" operator="between">
      <formula>0.8</formula>
      <formula>100</formula>
    </cfRule>
  </conditionalFormatting>
  <conditionalFormatting sqref="W18">
    <cfRule type="cellIs" dxfId="117" priority="153" operator="equal">
      <formula>0</formula>
    </cfRule>
    <cfRule type="cellIs" dxfId="116" priority="154" operator="between">
      <formula>0</formula>
      <formula>0.5</formula>
    </cfRule>
  </conditionalFormatting>
  <conditionalFormatting sqref="W18">
    <cfRule type="cellIs" dxfId="115" priority="155" operator="between">
      <formula>0.5</formula>
      <formula>0.7</formula>
    </cfRule>
  </conditionalFormatting>
  <conditionalFormatting sqref="W18">
    <cfRule type="cellIs" dxfId="114" priority="156" operator="between">
      <formula>0.7</formula>
      <formula>0.8</formula>
    </cfRule>
  </conditionalFormatting>
  <conditionalFormatting sqref="W18">
    <cfRule type="cellIs" dxfId="113" priority="157" operator="between">
      <formula>0.8</formula>
      <formula>100</formula>
    </cfRule>
  </conditionalFormatting>
  <conditionalFormatting sqref="W32">
    <cfRule type="cellIs" dxfId="112" priority="148" operator="equal">
      <formula>0</formula>
    </cfRule>
    <cfRule type="cellIs" dxfId="111" priority="149" operator="between">
      <formula>0</formula>
      <formula>0.5</formula>
    </cfRule>
  </conditionalFormatting>
  <conditionalFormatting sqref="W32">
    <cfRule type="cellIs" dxfId="110" priority="150" operator="between">
      <formula>0.5</formula>
      <formula>0.7</formula>
    </cfRule>
  </conditionalFormatting>
  <conditionalFormatting sqref="W32">
    <cfRule type="cellIs" dxfId="109" priority="151" operator="between">
      <formula>0.7</formula>
      <formula>0.8</formula>
    </cfRule>
  </conditionalFormatting>
  <conditionalFormatting sqref="W32">
    <cfRule type="cellIs" dxfId="108" priority="152" operator="between">
      <formula>0.8</formula>
      <formula>100</formula>
    </cfRule>
  </conditionalFormatting>
  <conditionalFormatting sqref="W39">
    <cfRule type="cellIs" dxfId="107" priority="143" operator="equal">
      <formula>0</formula>
    </cfRule>
    <cfRule type="cellIs" dxfId="106" priority="144" operator="between">
      <formula>0</formula>
      <formula>0.5</formula>
    </cfRule>
  </conditionalFormatting>
  <conditionalFormatting sqref="W39">
    <cfRule type="cellIs" dxfId="105" priority="145" operator="between">
      <formula>0.5</formula>
      <formula>0.7</formula>
    </cfRule>
  </conditionalFormatting>
  <conditionalFormatting sqref="W39">
    <cfRule type="cellIs" dxfId="104" priority="146" operator="between">
      <formula>0.7</formula>
      <formula>0.8</formula>
    </cfRule>
  </conditionalFormatting>
  <conditionalFormatting sqref="W39">
    <cfRule type="cellIs" dxfId="103" priority="147" operator="between">
      <formula>0.8</formula>
      <formula>100</formula>
    </cfRule>
  </conditionalFormatting>
  <conditionalFormatting sqref="W46">
    <cfRule type="cellIs" dxfId="102" priority="138" operator="equal">
      <formula>0</formula>
    </cfRule>
    <cfRule type="cellIs" dxfId="101" priority="139" operator="between">
      <formula>0</formula>
      <formula>0.5</formula>
    </cfRule>
  </conditionalFormatting>
  <conditionalFormatting sqref="W46">
    <cfRule type="cellIs" dxfId="100" priority="140" operator="between">
      <formula>0.5</formula>
      <formula>0.7</formula>
    </cfRule>
  </conditionalFormatting>
  <conditionalFormatting sqref="W46">
    <cfRule type="cellIs" dxfId="99" priority="141" operator="between">
      <formula>0.7</formula>
      <formula>0.8</formula>
    </cfRule>
  </conditionalFormatting>
  <conditionalFormatting sqref="W46">
    <cfRule type="cellIs" dxfId="98" priority="142" operator="between">
      <formula>0.8</formula>
      <formula>100</formula>
    </cfRule>
  </conditionalFormatting>
  <conditionalFormatting sqref="V20:V23">
    <cfRule type="iconSet" priority="13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41:V44">
    <cfRule type="iconSet" priority="13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48:V51">
    <cfRule type="iconSet" priority="13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34:V37">
    <cfRule type="iconSet" priority="13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R62:S62">
    <cfRule type="cellIs" dxfId="97" priority="128" operator="greaterThan">
      <formula>1</formula>
    </cfRule>
  </conditionalFormatting>
  <conditionalFormatting sqref="V65:V68">
    <cfRule type="iconSet" priority="12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W63">
    <cfRule type="cellIs" dxfId="96" priority="122" operator="equal">
      <formula>0</formula>
    </cfRule>
    <cfRule type="cellIs" dxfId="95" priority="123" operator="between">
      <formula>0</formula>
      <formula>0.5</formula>
    </cfRule>
  </conditionalFormatting>
  <conditionalFormatting sqref="W63">
    <cfRule type="cellIs" dxfId="94" priority="124" operator="between">
      <formula>0.5</formula>
      <formula>0.7</formula>
    </cfRule>
  </conditionalFormatting>
  <conditionalFormatting sqref="W63">
    <cfRule type="cellIs" dxfId="93" priority="125" operator="between">
      <formula>0.7</formula>
      <formula>0.8</formula>
    </cfRule>
  </conditionalFormatting>
  <conditionalFormatting sqref="W63">
    <cfRule type="cellIs" dxfId="92" priority="126" operator="between">
      <formula>0.8</formula>
      <formula>100</formula>
    </cfRule>
  </conditionalFormatting>
  <conditionalFormatting sqref="W56">
    <cfRule type="cellIs" dxfId="91" priority="117" operator="equal">
      <formula>0</formula>
    </cfRule>
    <cfRule type="cellIs" dxfId="90" priority="118" operator="between">
      <formula>0</formula>
      <formula>0.5</formula>
    </cfRule>
  </conditionalFormatting>
  <conditionalFormatting sqref="W56">
    <cfRule type="cellIs" dxfId="89" priority="119" operator="between">
      <formula>0.5</formula>
      <formula>0.7</formula>
    </cfRule>
  </conditionalFormatting>
  <conditionalFormatting sqref="W56">
    <cfRule type="cellIs" dxfId="88" priority="120" operator="between">
      <formula>0.7</formula>
      <formula>0.8</formula>
    </cfRule>
  </conditionalFormatting>
  <conditionalFormatting sqref="W56">
    <cfRule type="cellIs" dxfId="87" priority="121" operator="between">
      <formula>0.8</formula>
      <formula>100</formula>
    </cfRule>
  </conditionalFormatting>
  <conditionalFormatting sqref="W70">
    <cfRule type="cellIs" dxfId="86" priority="112" operator="equal">
      <formula>0</formula>
    </cfRule>
    <cfRule type="cellIs" dxfId="85" priority="113" operator="between">
      <formula>0</formula>
      <formula>0.5</formula>
    </cfRule>
  </conditionalFormatting>
  <conditionalFormatting sqref="W70">
    <cfRule type="cellIs" dxfId="84" priority="114" operator="between">
      <formula>0.5</formula>
      <formula>0.7</formula>
    </cfRule>
  </conditionalFormatting>
  <conditionalFormatting sqref="W70">
    <cfRule type="cellIs" dxfId="83" priority="115" operator="between">
      <formula>0.7</formula>
      <formula>0.8</formula>
    </cfRule>
  </conditionalFormatting>
  <conditionalFormatting sqref="W70">
    <cfRule type="cellIs" dxfId="82" priority="116" operator="between">
      <formula>0.8</formula>
      <formula>100</formula>
    </cfRule>
  </conditionalFormatting>
  <conditionalFormatting sqref="W77">
    <cfRule type="cellIs" dxfId="81" priority="107" operator="equal">
      <formula>0</formula>
    </cfRule>
    <cfRule type="cellIs" dxfId="80" priority="108" operator="between">
      <formula>0</formula>
      <formula>0.5</formula>
    </cfRule>
  </conditionalFormatting>
  <conditionalFormatting sqref="W77">
    <cfRule type="cellIs" dxfId="79" priority="109" operator="between">
      <formula>0.5</formula>
      <formula>0.7</formula>
    </cfRule>
  </conditionalFormatting>
  <conditionalFormatting sqref="W77">
    <cfRule type="cellIs" dxfId="78" priority="110" operator="between">
      <formula>0.7</formula>
      <formula>0.8</formula>
    </cfRule>
  </conditionalFormatting>
  <conditionalFormatting sqref="W77">
    <cfRule type="cellIs" dxfId="77" priority="111" operator="between">
      <formula>0.8</formula>
      <formula>100</formula>
    </cfRule>
  </conditionalFormatting>
  <conditionalFormatting sqref="W84">
    <cfRule type="cellIs" dxfId="76" priority="102" operator="equal">
      <formula>0</formula>
    </cfRule>
    <cfRule type="cellIs" dxfId="75" priority="103" operator="between">
      <formula>0</formula>
      <formula>0.5</formula>
    </cfRule>
  </conditionalFormatting>
  <conditionalFormatting sqref="W84">
    <cfRule type="cellIs" dxfId="74" priority="104" operator="between">
      <formula>0.5</formula>
      <formula>0.7</formula>
    </cfRule>
  </conditionalFormatting>
  <conditionalFormatting sqref="W84">
    <cfRule type="cellIs" dxfId="73" priority="105" operator="between">
      <formula>0.7</formula>
      <formula>0.8</formula>
    </cfRule>
  </conditionalFormatting>
  <conditionalFormatting sqref="W84">
    <cfRule type="cellIs" dxfId="72" priority="106" operator="between">
      <formula>0.8</formula>
      <formula>100</formula>
    </cfRule>
  </conditionalFormatting>
  <conditionalFormatting sqref="V58:V61">
    <cfRule type="iconSet" priority="10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79:V82">
    <cfRule type="iconSet" priority="10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86:V89">
    <cfRule type="iconSet" priority="9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72:V75">
    <cfRule type="iconSet" priority="9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69">
    <cfRule type="cellIs" dxfId="71" priority="92" operator="greaterThan">
      <formula>1</formula>
    </cfRule>
  </conditionalFormatting>
  <conditionalFormatting sqref="S76">
    <cfRule type="cellIs" dxfId="70" priority="91" operator="greaterThan">
      <formula>1</formula>
    </cfRule>
  </conditionalFormatting>
  <conditionalFormatting sqref="S83">
    <cfRule type="cellIs" dxfId="69" priority="90" operator="greaterThan">
      <formula>1</formula>
    </cfRule>
  </conditionalFormatting>
  <conditionalFormatting sqref="S90">
    <cfRule type="cellIs" dxfId="68" priority="89" operator="greaterThan">
      <formula>1</formula>
    </cfRule>
  </conditionalFormatting>
  <conditionalFormatting sqref="S100">
    <cfRule type="cellIs" dxfId="67" priority="88" operator="greaterThan">
      <formula>1</formula>
    </cfRule>
  </conditionalFormatting>
  <conditionalFormatting sqref="V103:V106">
    <cfRule type="iconSet" priority="8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W101">
    <cfRule type="cellIs" dxfId="66" priority="82" operator="equal">
      <formula>0</formula>
    </cfRule>
    <cfRule type="cellIs" dxfId="65" priority="83" operator="between">
      <formula>0</formula>
      <formula>0.5</formula>
    </cfRule>
  </conditionalFormatting>
  <conditionalFormatting sqref="W101">
    <cfRule type="cellIs" dxfId="64" priority="84" operator="between">
      <formula>0.5</formula>
      <formula>0.7</formula>
    </cfRule>
  </conditionalFormatting>
  <conditionalFormatting sqref="W101">
    <cfRule type="cellIs" dxfId="63" priority="85" operator="between">
      <formula>0.7</formula>
      <formula>0.8</formula>
    </cfRule>
  </conditionalFormatting>
  <conditionalFormatting sqref="W101">
    <cfRule type="cellIs" dxfId="62" priority="86" operator="between">
      <formula>0.8</formula>
      <formula>100</formula>
    </cfRule>
  </conditionalFormatting>
  <conditionalFormatting sqref="W94">
    <cfRule type="cellIs" dxfId="61" priority="77" operator="equal">
      <formula>0</formula>
    </cfRule>
    <cfRule type="cellIs" dxfId="60" priority="78" operator="between">
      <formula>0</formula>
      <formula>0.5</formula>
    </cfRule>
  </conditionalFormatting>
  <conditionalFormatting sqref="W94">
    <cfRule type="cellIs" dxfId="59" priority="79" operator="between">
      <formula>0.5</formula>
      <formula>0.7</formula>
    </cfRule>
  </conditionalFormatting>
  <conditionalFormatting sqref="W94">
    <cfRule type="cellIs" dxfId="58" priority="80" operator="between">
      <formula>0.7</formula>
      <formula>0.8</formula>
    </cfRule>
  </conditionalFormatting>
  <conditionalFormatting sqref="W94">
    <cfRule type="cellIs" dxfId="57" priority="81" operator="between">
      <formula>0.8</formula>
      <formula>100</formula>
    </cfRule>
  </conditionalFormatting>
  <conditionalFormatting sqref="W108">
    <cfRule type="cellIs" dxfId="56" priority="72" operator="equal">
      <formula>0</formula>
    </cfRule>
    <cfRule type="cellIs" dxfId="55" priority="73" operator="between">
      <formula>0</formula>
      <formula>0.5</formula>
    </cfRule>
  </conditionalFormatting>
  <conditionalFormatting sqref="W108">
    <cfRule type="cellIs" dxfId="54" priority="74" operator="between">
      <formula>0.5</formula>
      <formula>0.7</formula>
    </cfRule>
  </conditionalFormatting>
  <conditionalFormatting sqref="W108">
    <cfRule type="cellIs" dxfId="53" priority="75" operator="between">
      <formula>0.7</formula>
      <formula>0.8</formula>
    </cfRule>
  </conditionalFormatting>
  <conditionalFormatting sqref="W108">
    <cfRule type="cellIs" dxfId="52" priority="76" operator="between">
      <formula>0.8</formula>
      <formula>100</formula>
    </cfRule>
  </conditionalFormatting>
  <conditionalFormatting sqref="W115">
    <cfRule type="cellIs" dxfId="51" priority="67" operator="equal">
      <formula>0</formula>
    </cfRule>
    <cfRule type="cellIs" dxfId="50" priority="68" operator="between">
      <formula>0</formula>
      <formula>0.5</formula>
    </cfRule>
  </conditionalFormatting>
  <conditionalFormatting sqref="W115">
    <cfRule type="cellIs" dxfId="49" priority="69" operator="between">
      <formula>0.5</formula>
      <formula>0.7</formula>
    </cfRule>
  </conditionalFormatting>
  <conditionalFormatting sqref="W115">
    <cfRule type="cellIs" dxfId="48" priority="70" operator="between">
      <formula>0.7</formula>
      <formula>0.8</formula>
    </cfRule>
  </conditionalFormatting>
  <conditionalFormatting sqref="W115">
    <cfRule type="cellIs" dxfId="47" priority="71" operator="between">
      <formula>0.8</formula>
      <formula>100</formula>
    </cfRule>
  </conditionalFormatting>
  <conditionalFormatting sqref="W122">
    <cfRule type="cellIs" dxfId="46" priority="62" operator="equal">
      <formula>0</formula>
    </cfRule>
    <cfRule type="cellIs" dxfId="45" priority="63" operator="between">
      <formula>0</formula>
      <formula>0.5</formula>
    </cfRule>
  </conditionalFormatting>
  <conditionalFormatting sqref="W122">
    <cfRule type="cellIs" dxfId="44" priority="64" operator="between">
      <formula>0.5</formula>
      <formula>0.7</formula>
    </cfRule>
  </conditionalFormatting>
  <conditionalFormatting sqref="W122">
    <cfRule type="cellIs" dxfId="43" priority="65" operator="between">
      <formula>0.7</formula>
      <formula>0.8</formula>
    </cfRule>
  </conditionalFormatting>
  <conditionalFormatting sqref="W122">
    <cfRule type="cellIs" dxfId="42" priority="66" operator="between">
      <formula>0.8</formula>
      <formula>100</formula>
    </cfRule>
  </conditionalFormatting>
  <conditionalFormatting sqref="V96:V99">
    <cfRule type="iconSet" priority="6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117:V120">
    <cfRule type="iconSet" priority="6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124:V127">
    <cfRule type="iconSet" priority="5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110:V113">
    <cfRule type="iconSet" priority="5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7">
    <cfRule type="cellIs" dxfId="41" priority="52" operator="greaterThan">
      <formula>1</formula>
    </cfRule>
  </conditionalFormatting>
  <conditionalFormatting sqref="S114">
    <cfRule type="cellIs" dxfId="40" priority="51" operator="greaterThan">
      <formula>1</formula>
    </cfRule>
  </conditionalFormatting>
  <conditionalFormatting sqref="S121">
    <cfRule type="cellIs" dxfId="39" priority="50" operator="greaterThan">
      <formula>1</formula>
    </cfRule>
  </conditionalFormatting>
  <conditionalFormatting sqref="R128:S128">
    <cfRule type="cellIs" dxfId="38" priority="49" operator="greaterThan">
      <formula>1</formula>
    </cfRule>
  </conditionalFormatting>
  <conditionalFormatting sqref="R138:S138">
    <cfRule type="cellIs" dxfId="37" priority="48" operator="greaterThan">
      <formula>1</formula>
    </cfRule>
  </conditionalFormatting>
  <conditionalFormatting sqref="V141:V144">
    <cfRule type="iconSet" priority="4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W139">
    <cfRule type="cellIs" dxfId="36" priority="42" operator="equal">
      <formula>0</formula>
    </cfRule>
    <cfRule type="cellIs" dxfId="35" priority="43" operator="between">
      <formula>0</formula>
      <formula>0.5</formula>
    </cfRule>
  </conditionalFormatting>
  <conditionalFormatting sqref="W139">
    <cfRule type="cellIs" dxfId="34" priority="44" operator="between">
      <formula>0.5</formula>
      <formula>0.7</formula>
    </cfRule>
  </conditionalFormatting>
  <conditionalFormatting sqref="W139">
    <cfRule type="cellIs" dxfId="33" priority="45" operator="between">
      <formula>0.7</formula>
      <formula>0.8</formula>
    </cfRule>
  </conditionalFormatting>
  <conditionalFormatting sqref="W139">
    <cfRule type="cellIs" dxfId="32" priority="46" operator="between">
      <formula>0.8</formula>
      <formula>100</formula>
    </cfRule>
  </conditionalFormatting>
  <conditionalFormatting sqref="W132">
    <cfRule type="cellIs" dxfId="31" priority="37" operator="equal">
      <formula>0</formula>
    </cfRule>
    <cfRule type="cellIs" dxfId="30" priority="38" operator="between">
      <formula>0</formula>
      <formula>0.5</formula>
    </cfRule>
  </conditionalFormatting>
  <conditionalFormatting sqref="W132">
    <cfRule type="cellIs" dxfId="29" priority="39" operator="between">
      <formula>0.5</formula>
      <formula>0.7</formula>
    </cfRule>
  </conditionalFormatting>
  <conditionalFormatting sqref="W132">
    <cfRule type="cellIs" dxfId="28" priority="40" operator="between">
      <formula>0.7</formula>
      <formula>0.8</formula>
    </cfRule>
  </conditionalFormatting>
  <conditionalFormatting sqref="W132">
    <cfRule type="cellIs" dxfId="27" priority="41" operator="between">
      <formula>0.8</formula>
      <formula>100</formula>
    </cfRule>
  </conditionalFormatting>
  <conditionalFormatting sqref="W146">
    <cfRule type="cellIs" dxfId="26" priority="32" operator="equal">
      <formula>0</formula>
    </cfRule>
    <cfRule type="cellIs" dxfId="25" priority="33" operator="between">
      <formula>0</formula>
      <formula>0.5</formula>
    </cfRule>
  </conditionalFormatting>
  <conditionalFormatting sqref="W146">
    <cfRule type="cellIs" dxfId="24" priority="34" operator="between">
      <formula>0.5</formula>
      <formula>0.7</formula>
    </cfRule>
  </conditionalFormatting>
  <conditionalFormatting sqref="W146">
    <cfRule type="cellIs" dxfId="23" priority="35" operator="between">
      <formula>0.7</formula>
      <formula>0.8</formula>
    </cfRule>
  </conditionalFormatting>
  <conditionalFormatting sqref="W146">
    <cfRule type="cellIs" dxfId="22" priority="36" operator="between">
      <formula>0.8</formula>
      <formula>100</formula>
    </cfRule>
  </conditionalFormatting>
  <conditionalFormatting sqref="W153">
    <cfRule type="cellIs" dxfId="21" priority="27" operator="equal">
      <formula>0</formula>
    </cfRule>
    <cfRule type="cellIs" dxfId="20" priority="28" operator="between">
      <formula>0</formula>
      <formula>0.5</formula>
    </cfRule>
  </conditionalFormatting>
  <conditionalFormatting sqref="W153">
    <cfRule type="cellIs" dxfId="19" priority="29" operator="between">
      <formula>0.5</formula>
      <formula>0.7</formula>
    </cfRule>
  </conditionalFormatting>
  <conditionalFormatting sqref="W153">
    <cfRule type="cellIs" dxfId="18" priority="30" operator="between">
      <formula>0.7</formula>
      <formula>0.8</formula>
    </cfRule>
  </conditionalFormatting>
  <conditionalFormatting sqref="W153">
    <cfRule type="cellIs" dxfId="17" priority="31" operator="between">
      <formula>0.8</formula>
      <formula>100</formula>
    </cfRule>
  </conditionalFormatting>
  <conditionalFormatting sqref="W160">
    <cfRule type="cellIs" dxfId="16" priority="22" operator="equal">
      <formula>0</formula>
    </cfRule>
    <cfRule type="cellIs" dxfId="15" priority="23" operator="between">
      <formula>0</formula>
      <formula>0.5</formula>
    </cfRule>
  </conditionalFormatting>
  <conditionalFormatting sqref="W160">
    <cfRule type="cellIs" dxfId="14" priority="24" operator="between">
      <formula>0.5</formula>
      <formula>0.7</formula>
    </cfRule>
  </conditionalFormatting>
  <conditionalFormatting sqref="W160">
    <cfRule type="cellIs" dxfId="13" priority="25" operator="between">
      <formula>0.7</formula>
      <formula>0.8</formula>
    </cfRule>
  </conditionalFormatting>
  <conditionalFormatting sqref="W160">
    <cfRule type="cellIs" dxfId="12" priority="26" operator="between">
      <formula>0.8</formula>
      <formula>100</formula>
    </cfRule>
  </conditionalFormatting>
  <conditionalFormatting sqref="V134:V137">
    <cfRule type="iconSet" priority="2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155:V158">
    <cfRule type="iconSet" priority="2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162:V165">
    <cfRule type="iconSet" priority="1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148:V151">
    <cfRule type="iconSet" priority="1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R145:S145">
    <cfRule type="cellIs" dxfId="11" priority="12" operator="greaterThan">
      <formula>1</formula>
    </cfRule>
  </conditionalFormatting>
  <conditionalFormatting sqref="R152:S152">
    <cfRule type="cellIs" dxfId="10" priority="11" operator="greaterThan">
      <formula>1</formula>
    </cfRule>
  </conditionalFormatting>
  <conditionalFormatting sqref="R159:S159">
    <cfRule type="cellIs" dxfId="9" priority="10" operator="greaterThan">
      <formula>1</formula>
    </cfRule>
  </conditionalFormatting>
  <conditionalFormatting sqref="R166:S166">
    <cfRule type="cellIs" dxfId="8" priority="9" operator="greaterThan">
      <formula>1</formula>
    </cfRule>
  </conditionalFormatting>
  <conditionalFormatting sqref="R69">
    <cfRule type="cellIs" dxfId="7" priority="8" operator="greaterThan">
      <formula>1</formula>
    </cfRule>
  </conditionalFormatting>
  <conditionalFormatting sqref="R76">
    <cfRule type="cellIs" dxfId="6" priority="7" operator="greaterThan">
      <formula>1</formula>
    </cfRule>
  </conditionalFormatting>
  <conditionalFormatting sqref="R83">
    <cfRule type="cellIs" dxfId="5" priority="6" operator="greaterThan">
      <formula>1</formula>
    </cfRule>
  </conditionalFormatting>
  <conditionalFormatting sqref="R90">
    <cfRule type="cellIs" dxfId="4" priority="5" operator="greaterThan">
      <formula>1</formula>
    </cfRule>
  </conditionalFormatting>
  <conditionalFormatting sqref="R100">
    <cfRule type="cellIs" dxfId="3" priority="4" operator="greaterThan">
      <formula>1</formula>
    </cfRule>
  </conditionalFormatting>
  <conditionalFormatting sqref="R107">
    <cfRule type="cellIs" dxfId="2" priority="3" operator="greaterThan">
      <formula>1</formula>
    </cfRule>
  </conditionalFormatting>
  <conditionalFormatting sqref="R114">
    <cfRule type="cellIs" dxfId="1" priority="2" operator="greaterThan">
      <formula>1</formula>
    </cfRule>
  </conditionalFormatting>
  <conditionalFormatting sqref="R121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3" id="{483BBB1F-1C11-485B-B2E6-BE62FD354B82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D27:D30</xm:sqref>
        </x14:conditionalFormatting>
        <x14:conditionalFormatting xmlns:xm="http://schemas.microsoft.com/office/excel/2006/main">
          <x14:cfRule type="iconSet" priority="132" id="{4D03DB05-01C3-4DB4-9721-BBF6D21CDE49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D20:D23</xm:sqref>
        </x14:conditionalFormatting>
        <x14:conditionalFormatting xmlns:xm="http://schemas.microsoft.com/office/excel/2006/main">
          <x14:cfRule type="iconSet" priority="131" id="{5A635B9B-DBB4-407F-B89C-F7871B14186D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D34:D37</xm:sqref>
        </x14:conditionalFormatting>
        <x14:conditionalFormatting xmlns:xm="http://schemas.microsoft.com/office/excel/2006/main">
          <x14:cfRule type="iconSet" priority="130" id="{81E7FDCD-6727-4B9D-B6A4-BBE9B02BAD20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D41:D44</xm:sqref>
        </x14:conditionalFormatting>
        <x14:conditionalFormatting xmlns:xm="http://schemas.microsoft.com/office/excel/2006/main">
          <x14:cfRule type="iconSet" priority="129" id="{8B3A8DC2-C1C7-4369-BAF3-883624FD9987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D48:D51</xm:sqref>
        </x14:conditionalFormatting>
        <x14:conditionalFormatting xmlns:xm="http://schemas.microsoft.com/office/excel/2006/main">
          <x14:cfRule type="iconSet" priority="97" id="{364BFA3C-1EB0-45FF-A116-E2A88BB90B59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D65:D68</xm:sqref>
        </x14:conditionalFormatting>
        <x14:conditionalFormatting xmlns:xm="http://schemas.microsoft.com/office/excel/2006/main">
          <x14:cfRule type="iconSet" priority="96" id="{F4C2D76B-29A9-4ADB-8AA6-96DE26150EEA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D58:D61</xm:sqref>
        </x14:conditionalFormatting>
        <x14:conditionalFormatting xmlns:xm="http://schemas.microsoft.com/office/excel/2006/main">
          <x14:cfRule type="iconSet" priority="95" id="{4E779515-FFC1-493D-904D-895D003D6258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D72:D75</xm:sqref>
        </x14:conditionalFormatting>
        <x14:conditionalFormatting xmlns:xm="http://schemas.microsoft.com/office/excel/2006/main">
          <x14:cfRule type="iconSet" priority="94" id="{FC67F432-A071-4974-9C08-518FF8BD2A07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D79:D82</xm:sqref>
        </x14:conditionalFormatting>
        <x14:conditionalFormatting xmlns:xm="http://schemas.microsoft.com/office/excel/2006/main">
          <x14:cfRule type="iconSet" priority="93" id="{3F46795C-0E69-49F9-9E45-3470B281F22A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D86:D89</xm:sqref>
        </x14:conditionalFormatting>
        <x14:conditionalFormatting xmlns:xm="http://schemas.microsoft.com/office/excel/2006/main">
          <x14:cfRule type="iconSet" priority="57" id="{16EB3470-B5CC-4B45-8784-4A68F1CA0B34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D103:D106</xm:sqref>
        </x14:conditionalFormatting>
        <x14:conditionalFormatting xmlns:xm="http://schemas.microsoft.com/office/excel/2006/main">
          <x14:cfRule type="iconSet" priority="56" id="{6FC06424-69E9-47CA-9EEA-58696DD887B0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D96:D99</xm:sqref>
        </x14:conditionalFormatting>
        <x14:conditionalFormatting xmlns:xm="http://schemas.microsoft.com/office/excel/2006/main">
          <x14:cfRule type="iconSet" priority="55" id="{779E3FE4-9F2D-47C6-8646-3E495D6E5E71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D110:D113</xm:sqref>
        </x14:conditionalFormatting>
        <x14:conditionalFormatting xmlns:xm="http://schemas.microsoft.com/office/excel/2006/main">
          <x14:cfRule type="iconSet" priority="54" id="{54E4A940-0666-4A94-AB54-75B4AE46B7E9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D117:D120</xm:sqref>
        </x14:conditionalFormatting>
        <x14:conditionalFormatting xmlns:xm="http://schemas.microsoft.com/office/excel/2006/main">
          <x14:cfRule type="iconSet" priority="53" id="{CE7964C9-855C-473D-A2EB-9EE235C50FDE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D124:D127</xm:sqref>
        </x14:conditionalFormatting>
        <x14:conditionalFormatting xmlns:xm="http://schemas.microsoft.com/office/excel/2006/main">
          <x14:cfRule type="iconSet" priority="17" id="{C7A96A8F-D301-4BB3-ADF5-8CF1505A5B1F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D141:D144</xm:sqref>
        </x14:conditionalFormatting>
        <x14:conditionalFormatting xmlns:xm="http://schemas.microsoft.com/office/excel/2006/main">
          <x14:cfRule type="iconSet" priority="16" id="{41691F32-6641-42CA-A982-F2D8490A247B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D134:D137</xm:sqref>
        </x14:conditionalFormatting>
        <x14:conditionalFormatting xmlns:xm="http://schemas.microsoft.com/office/excel/2006/main">
          <x14:cfRule type="iconSet" priority="15" id="{D997B91B-424E-4797-90EC-DCC839B2F3E5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D148:D151</xm:sqref>
        </x14:conditionalFormatting>
        <x14:conditionalFormatting xmlns:xm="http://schemas.microsoft.com/office/excel/2006/main">
          <x14:cfRule type="iconSet" priority="14" id="{C9F3311F-636D-4FE3-911A-D82F4584E58A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D155:D158</xm:sqref>
        </x14:conditionalFormatting>
        <x14:conditionalFormatting xmlns:xm="http://schemas.microsoft.com/office/excel/2006/main">
          <x14:cfRule type="iconSet" priority="13" id="{998B5FA6-299D-456D-AA7B-62E167B3ADC2}">
            <x14:iconSet iconSet="3Stars" showValue="0">
              <x14:cfvo type="percent">
                <xm:f>0</xm:f>
              </x14:cfvo>
              <x14:cfvo type="num">
                <xm:f>0.34</xm:f>
              </x14:cfvo>
              <x14:cfvo type="num">
                <xm:f>0.5</xm:f>
              </x14:cfvo>
            </x14:iconSet>
          </x14:cfRule>
          <xm:sqref>D162:D165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Team 1</vt:lpstr>
      <vt:lpstr>Team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2022-02-22T20:22:16Z</dcterms:created>
  <dcterms:modified xsi:type="dcterms:W3CDTF">2022-02-22T20:22:46Z</dcterms:modified>
  <cp:category/>
  <cp:contentStatus/>
</cp:coreProperties>
</file>