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robert_cowlishaw_2017_uni_strath_ac_uk/Documents/PhD/DRM/Satellite Data for Natural Disaster Relief/"/>
    </mc:Choice>
  </mc:AlternateContent>
  <xr:revisionPtr revIDLastSave="530" documentId="11_E60897F41BE170836B02CE998F75CCDC64E183C8" xr6:coauthVersionLast="47" xr6:coauthVersionMax="47" xr10:uidLastSave="{6A551AEF-496D-4924-800C-1EF50E441AB6}"/>
  <bookViews>
    <workbookView xWindow="-110" yWindow="-110" windowWidth="22780" windowHeight="14800" xr2:uid="{00000000-000D-0000-FFFF-FFFF00000000}"/>
  </bookViews>
  <sheets>
    <sheet name="Sheet1" sheetId="1" r:id="rId1"/>
  </sheets>
  <definedNames>
    <definedName name="_xlnm._FilterDatabase" localSheetId="0" hidden="1">Sheet1!$J$2:$J$47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1" l="1"/>
  <c r="AD2" i="1" s="1"/>
  <c r="Z9" i="1"/>
  <c r="AC3" i="1" s="1"/>
  <c r="AA6" i="1"/>
  <c r="Z6" i="1"/>
  <c r="Q12" i="1"/>
  <c r="S12" i="1" s="1"/>
  <c r="K37" i="1"/>
  <c r="L4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" i="1"/>
  <c r="K3" i="1"/>
  <c r="M3" i="1" s="1"/>
  <c r="K4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2" i="1"/>
  <c r="AD102" i="1" l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M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K11" i="1"/>
  <c r="M2" i="1"/>
  <c r="M11" i="1" s="1"/>
  <c r="L11" i="1" s="1"/>
  <c r="Q28" i="1"/>
  <c r="S2" i="1"/>
  <c r="S28" i="1" s="1"/>
  <c r="R28" i="1" l="1"/>
  <c r="AC107" i="1" l="1"/>
  <c r="AD107" i="1" l="1"/>
</calcChain>
</file>

<file path=xl/sharedStrings.xml><?xml version="1.0" encoding="utf-8"?>
<sst xmlns="http://schemas.openxmlformats.org/spreadsheetml/2006/main" count="262" uniqueCount="94">
  <si>
    <t>Date</t>
  </si>
  <si>
    <t>Event</t>
  </si>
  <si>
    <t>Sat</t>
  </si>
  <si>
    <t>Operator</t>
  </si>
  <si>
    <t>Operator Country</t>
  </si>
  <si>
    <t>Data User</t>
  </si>
  <si>
    <t>Country</t>
  </si>
  <si>
    <t>Count</t>
  </si>
  <si>
    <t>Index</t>
  </si>
  <si>
    <t>Multiply</t>
  </si>
  <si>
    <t>User</t>
  </si>
  <si>
    <t>CBERS-4A</t>
  </si>
  <si>
    <t>AEB/CNSA</t>
  </si>
  <si>
    <t>Brazil/China</t>
  </si>
  <si>
    <t>Bolivia</t>
  </si>
  <si>
    <t>Pleiades</t>
  </si>
  <si>
    <t>CNES</t>
  </si>
  <si>
    <t>France</t>
  </si>
  <si>
    <t>Morocco</t>
  </si>
  <si>
    <t>Sentinel-1</t>
  </si>
  <si>
    <t>ESA</t>
  </si>
  <si>
    <t>EU</t>
  </si>
  <si>
    <t>Indonesia</t>
  </si>
  <si>
    <t>Suomi NPP</t>
  </si>
  <si>
    <t>NOAA</t>
  </si>
  <si>
    <t>US</t>
  </si>
  <si>
    <t>Mozambique</t>
  </si>
  <si>
    <t>Eswatini</t>
  </si>
  <si>
    <t>Russia</t>
  </si>
  <si>
    <t>Kanopus V</t>
  </si>
  <si>
    <t>ROSCOSMOS</t>
  </si>
  <si>
    <t>India</t>
  </si>
  <si>
    <t>Germany</t>
  </si>
  <si>
    <t>Resurs-P</t>
  </si>
  <si>
    <t>Chile</t>
  </si>
  <si>
    <t>Canada</t>
  </si>
  <si>
    <t>Philippines</t>
  </si>
  <si>
    <t>Finland</t>
  </si>
  <si>
    <t>Timor-Leste</t>
  </si>
  <si>
    <t>Japan</t>
  </si>
  <si>
    <t>Saint Vincent and The Grenadines</t>
  </si>
  <si>
    <t>TerraSAR-X</t>
  </si>
  <si>
    <t>DLR</t>
  </si>
  <si>
    <t>Somalia</t>
  </si>
  <si>
    <t>China</t>
  </si>
  <si>
    <t>ESA Countries</t>
  </si>
  <si>
    <t>DRC</t>
  </si>
  <si>
    <t>Austria</t>
  </si>
  <si>
    <t>Sri Lanka</t>
  </si>
  <si>
    <t>Belgium</t>
  </si>
  <si>
    <t>Guyana</t>
  </si>
  <si>
    <t>RCM-1</t>
  </si>
  <si>
    <t>CSA</t>
  </si>
  <si>
    <t>Czech Republic</t>
  </si>
  <si>
    <t>Switzerland</t>
  </si>
  <si>
    <t>Denmark</t>
  </si>
  <si>
    <t>Luxembourg</t>
  </si>
  <si>
    <t>ICEYE-X2</t>
  </si>
  <si>
    <t>ICEYE</t>
  </si>
  <si>
    <t>Estonia</t>
  </si>
  <si>
    <t>Tunisia</t>
  </si>
  <si>
    <t>Haiti</t>
  </si>
  <si>
    <t>TanDEM-X</t>
  </si>
  <si>
    <t>Togo</t>
  </si>
  <si>
    <t>Hungary</t>
  </si>
  <si>
    <t>Sudan</t>
  </si>
  <si>
    <t>RCM-2</t>
  </si>
  <si>
    <t>Ireland</t>
  </si>
  <si>
    <t>Thailand</t>
  </si>
  <si>
    <t>Italy</t>
  </si>
  <si>
    <t>Micronesia</t>
  </si>
  <si>
    <t>RCM</t>
  </si>
  <si>
    <t>Brazil</t>
  </si>
  <si>
    <t>Netherlands</t>
  </si>
  <si>
    <t>Meteor-M</t>
  </si>
  <si>
    <t>Norway</t>
  </si>
  <si>
    <t>RADARSAT-2</t>
  </si>
  <si>
    <t>Poland</t>
  </si>
  <si>
    <t>PlanetScope</t>
  </si>
  <si>
    <t>Portugal</t>
  </si>
  <si>
    <t>Romania</t>
  </si>
  <si>
    <t>Spain</t>
  </si>
  <si>
    <t>Sweden</t>
  </si>
  <si>
    <t>Sentinel-2</t>
  </si>
  <si>
    <t>UK</t>
  </si>
  <si>
    <t>ALOS-2</t>
  </si>
  <si>
    <t>JAXA</t>
  </si>
  <si>
    <t>WorldView-3</t>
  </si>
  <si>
    <t>MAXAR</t>
  </si>
  <si>
    <t>STD Operator</t>
  </si>
  <si>
    <t>STD User</t>
  </si>
  <si>
    <t>Producer</t>
  </si>
  <si>
    <t>Mean Producer</t>
  </si>
  <si>
    <t>Mean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</si>
</sst>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Development Index of Data Suppliers vs Data Users (ICSMD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Supplier HDI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Sheet1!$AC$2:$AC$102</c:f>
              <c:numCache>
                <c:formatCode>General</c:formatCode>
                <c:ptCount val="101"/>
                <c:pt idx="0">
                  <c:v>2.7106569063832231E-166</c:v>
                </c:pt>
                <c:pt idx="1">
                  <c:v>1.2329776339019676E-162</c:v>
                </c:pt>
                <c:pt idx="2">
                  <c:v>5.1079380819390045E-159</c:v>
                </c:pt>
                <c:pt idx="3">
                  <c:v>1.9272844974545487E-155</c:v>
                </c:pt>
                <c:pt idx="4">
                  <c:v>6.6230160943948493E-152</c:v>
                </c:pt>
                <c:pt idx="5">
                  <c:v>2.0728867292119204E-148</c:v>
                </c:pt>
                <c:pt idx="6">
                  <c:v>5.9088791847358362E-145</c:v>
                </c:pt>
                <c:pt idx="7">
                  <c:v>1.534067353732224E-141</c:v>
                </c:pt>
                <c:pt idx="8">
                  <c:v>3.6273839231268545E-138</c:v>
                </c:pt>
                <c:pt idx="9">
                  <c:v>7.8118230667300556E-135</c:v>
                </c:pt>
                <c:pt idx="10">
                  <c:v>1.5322197322806834E-131</c:v>
                </c:pt>
                <c:pt idx="11">
                  <c:v>2.7371555720845225E-128</c:v>
                </c:pt>
                <c:pt idx="12">
                  <c:v>4.4533588492270703E-125</c:v>
                </c:pt>
                <c:pt idx="13">
                  <c:v>6.5991147424687286E-122</c:v>
                </c:pt>
                <c:pt idx="14">
                  <c:v>8.9062205607977957E-119</c:v>
                </c:pt>
                <c:pt idx="15">
                  <c:v>1.0947400105103118E-115</c:v>
                </c:pt>
                <c:pt idx="16">
                  <c:v>1.2255705434525408E-112</c:v>
                </c:pt>
                <c:pt idx="17">
                  <c:v>1.2496126580519827E-109</c:v>
                </c:pt>
                <c:pt idx="18">
                  <c:v>1.16043894566705E-106</c:v>
                </c:pt>
                <c:pt idx="19">
                  <c:v>9.8147435013367735E-104</c:v>
                </c:pt>
                <c:pt idx="20">
                  <c:v>7.5604107518433977E-101</c:v>
                </c:pt>
                <c:pt idx="21">
                  <c:v>5.3042209471664276E-98</c:v>
                </c:pt>
                <c:pt idx="22">
                  <c:v>3.3892811789775049E-95</c:v>
                </c:pt>
                <c:pt idx="23">
                  <c:v>1.9724380506532422E-92</c:v>
                </c:pt>
                <c:pt idx="24">
                  <c:v>1.0454636142051985E-89</c:v>
                </c:pt>
                <c:pt idx="25">
                  <c:v>5.04689478992413E-87</c:v>
                </c:pt>
                <c:pt idx="26">
                  <c:v>2.2189594127713181E-84</c:v>
                </c:pt>
                <c:pt idx="27">
                  <c:v>8.8855485516140803E-82</c:v>
                </c:pt>
                <c:pt idx="28">
                  <c:v>3.2406259719729986E-79</c:v>
                </c:pt>
                <c:pt idx="29">
                  <c:v>1.0764239468680574E-76</c:v>
                </c:pt>
                <c:pt idx="30">
                  <c:v>3.2564736747841455E-74</c:v>
                </c:pt>
                <c:pt idx="31">
                  <c:v>8.972667429629497E-72</c:v>
                </c:pt>
                <c:pt idx="32">
                  <c:v>2.2516731478172931E-69</c:v>
                </c:pt>
                <c:pt idx="33">
                  <c:v>5.1463450922093748E-67</c:v>
                </c:pt>
                <c:pt idx="34">
                  <c:v>1.0712781309424129E-64</c:v>
                </c:pt>
                <c:pt idx="35">
                  <c:v>2.0310253883788385E-62</c:v>
                </c:pt>
                <c:pt idx="36">
                  <c:v>3.5070200077563685E-60</c:v>
                </c:pt>
                <c:pt idx="37">
                  <c:v>5.5153225136374243E-58</c:v>
                </c:pt>
                <c:pt idx="38">
                  <c:v>7.8997502519933606E-56</c:v>
                </c:pt>
                <c:pt idx="39">
                  <c:v>1.0305417430478886E-53</c:v>
                </c:pt>
                <c:pt idx="40">
                  <c:v>1.2244120440279652E-51</c:v>
                </c:pt>
                <c:pt idx="41">
                  <c:v>1.3249496545855912E-49</c:v>
                </c:pt>
                <c:pt idx="42">
                  <c:v>1.3058128500509417E-47</c:v>
                </c:pt>
                <c:pt idx="43">
                  <c:v>1.1721205445787393E-45</c:v>
                </c:pt>
                <c:pt idx="44">
                  <c:v>9.582380164775528E-44</c:v>
                </c:pt>
                <c:pt idx="45">
                  <c:v>7.134840908643744E-42</c:v>
                </c:pt>
                <c:pt idx="46">
                  <c:v>4.8384356467406277E-40</c:v>
                </c:pt>
                <c:pt idx="47">
                  <c:v>2.9883772594197481E-38</c:v>
                </c:pt>
                <c:pt idx="48">
                  <c:v>1.6810307396443664E-36</c:v>
                </c:pt>
                <c:pt idx="49">
                  <c:v>8.6124292191505921E-35</c:v>
                </c:pt>
                <c:pt idx="50">
                  <c:v>4.0186987769211687E-33</c:v>
                </c:pt>
                <c:pt idx="51">
                  <c:v>1.7078708345642304E-31</c:v>
                </c:pt>
                <c:pt idx="52">
                  <c:v>6.6105008884016619E-30</c:v>
                </c:pt>
                <c:pt idx="53">
                  <c:v>2.3303625488718593E-28</c:v>
                </c:pt>
                <c:pt idx="54">
                  <c:v>7.48208081529819E-27</c:v>
                </c:pt>
                <c:pt idx="55">
                  <c:v>2.1879181741857964E-25</c:v>
                </c:pt>
                <c:pt idx="56">
                  <c:v>5.8270606078094949E-24</c:v>
                </c:pt>
                <c:pt idx="57">
                  <c:v>1.4134412872390326E-22</c:v>
                </c:pt>
                <c:pt idx="58">
                  <c:v>3.1225959302340118E-21</c:v>
                </c:pt>
                <c:pt idx="59">
                  <c:v>6.2829497165503152E-20</c:v>
                </c:pt>
                <c:pt idx="60">
                  <c:v>1.1513865636664612E-18</c:v>
                </c:pt>
                <c:pt idx="61">
                  <c:v>1.921712913558959E-17</c:v>
                </c:pt>
                <c:pt idx="62">
                  <c:v>2.9212292356144062E-16</c:v>
                </c:pt>
                <c:pt idx="63">
                  <c:v>4.0443855186468561E-15</c:v>
                </c:pt>
                <c:pt idx="64">
                  <c:v>5.0997540715766624E-14</c:v>
                </c:pt>
                <c:pt idx="65">
                  <c:v>5.8567366793535358E-13</c:v>
                </c:pt>
                <c:pt idx="66">
                  <c:v>6.125928759633408E-12</c:v>
                </c:pt>
                <c:pt idx="67">
                  <c:v>5.8357672689343791E-11</c:v>
                </c:pt>
                <c:pt idx="68">
                  <c:v>5.0633012137631932E-10</c:v>
                </c:pt>
                <c:pt idx="69">
                  <c:v>4.0010994194175851E-9</c:v>
                </c:pt>
                <c:pt idx="70">
                  <c:v>2.8796168090882773E-8</c:v>
                </c:pt>
                <c:pt idx="71">
                  <c:v>1.8875559581780548E-7</c:v>
                </c:pt>
                <c:pt idx="72">
                  <c:v>1.1268724192354139E-6</c:v>
                </c:pt>
                <c:pt idx="73">
                  <c:v>6.1271631103948662E-6</c:v>
                </c:pt>
                <c:pt idx="74">
                  <c:v>3.0342678292761034E-5</c:v>
                </c:pt>
                <c:pt idx="75">
                  <c:v>1.3685420989392066E-4</c:v>
                </c:pt>
                <c:pt idx="76">
                  <c:v>5.6217585519270836E-4</c:v>
                </c:pt>
                <c:pt idx="77">
                  <c:v>2.1032746873427145E-3</c:v>
                </c:pt>
                <c:pt idx="78">
                  <c:v>7.1668708693574347E-3</c:v>
                </c:pt>
                <c:pt idx="79">
                  <c:v>2.2241954209634682E-2</c:v>
                </c:pt>
                <c:pt idx="80">
                  <c:v>6.2867484514942659E-2</c:v>
                </c:pt>
                <c:pt idx="81">
                  <c:v>0.16184116763320333</c:v>
                </c:pt>
                <c:pt idx="82">
                  <c:v>0.37945624178778714</c:v>
                </c:pt>
                <c:pt idx="83">
                  <c:v>0.81029690008869093</c:v>
                </c:pt>
                <c:pt idx="84">
                  <c:v>1.5759282192283237</c:v>
                </c:pt>
                <c:pt idx="85">
                  <c:v>2.7915053559759855</c:v>
                </c:pt>
                <c:pt idx="86">
                  <c:v>4.503501140509659</c:v>
                </c:pt>
                <c:pt idx="87">
                  <c:v>6.617163523631775</c:v>
                </c:pt>
                <c:pt idx="88">
                  <c:v>8.8552991169176956</c:v>
                </c:pt>
                <c:pt idx="89">
                  <c:v>10.793054805019141</c:v>
                </c:pt>
                <c:pt idx="90">
                  <c:v>11.981061778950457</c:v>
                </c:pt>
                <c:pt idx="91">
                  <c:v>12.113119764851245</c:v>
                </c:pt>
                <c:pt idx="92">
                  <c:v>11.153893495234032</c:v>
                </c:pt>
                <c:pt idx="93">
                  <c:v>9.3542022071166926</c:v>
                </c:pt>
                <c:pt idx="94">
                  <c:v>7.1449104923362725</c:v>
                </c:pt>
                <c:pt idx="95">
                  <c:v>4.9704603052048126</c:v>
                </c:pt>
                <c:pt idx="96">
                  <c:v>3.149243237683562</c:v>
                </c:pt>
                <c:pt idx="97">
                  <c:v>1.8172956186921208</c:v>
                </c:pt>
                <c:pt idx="98">
                  <c:v>0.95511294669234448</c:v>
                </c:pt>
                <c:pt idx="99">
                  <c:v>0.45718677900498583</c:v>
                </c:pt>
                <c:pt idx="100">
                  <c:v>0.19931609606270481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20-42FC-BEC3-5B836B6ABA0F}"/>
            </c:ext>
          </c:extLst>
        </c:ser>
        <c:ser>
          <c:idx val="1"/>
          <c:order val="1"/>
          <c:tx>
            <c:v>Data User HDI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Sheet1!$AD$2:$AD$102</c:f>
              <c:numCache>
                <c:formatCode>General</c:formatCode>
                <c:ptCount val="101"/>
                <c:pt idx="0">
                  <c:v>1.0001311516427392E-6</c:v>
                </c:pt>
                <c:pt idx="1">
                  <c:v>1.5279112321245311E-6</c:v>
                </c:pt>
                <c:pt idx="2">
                  <c:v>2.3200293355151261E-6</c:v>
                </c:pt>
                <c:pt idx="3">
                  <c:v>3.501410365856221E-6</c:v>
                </c:pt>
                <c:pt idx="4">
                  <c:v>5.2522662558924997E-6</c:v>
                </c:pt>
                <c:pt idx="5">
                  <c:v>7.8307730702787869E-6</c:v>
                </c:pt>
                <c:pt idx="6">
                  <c:v>1.1604240668131592E-5</c:v>
                </c:pt>
                <c:pt idx="7">
                  <c:v>1.7091611007734577E-5</c:v>
                </c:pt>
                <c:pt idx="8">
                  <c:v>2.5020930507617597E-5</c:v>
                </c:pt>
                <c:pt idx="9">
                  <c:v>3.6406430257772793E-5</c:v>
                </c:pt>
                <c:pt idx="10">
                  <c:v>5.2651036106077832E-5</c:v>
                </c:pt>
                <c:pt idx="11">
                  <c:v>7.5681534751126405E-5</c:v>
                </c:pt>
                <c:pt idx="12">
                  <c:v>1.081252496324744E-4</c:v>
                </c:pt>
                <c:pt idx="13">
                  <c:v>1.5353892645580497E-4</c:v>
                </c:pt>
                <c:pt idx="14">
                  <c:v>2.1670256916315217E-4</c:v>
                </c:pt>
                <c:pt idx="15">
                  <c:v>3.0399315499511479E-4</c:v>
                </c:pt>
                <c:pt idx="16">
                  <c:v>4.2385541237232764E-4</c:v>
                </c:pt>
                <c:pt idx="17">
                  <c:v>5.873890492333791E-4</c:v>
                </c:pt>
                <c:pt idx="18">
                  <c:v>8.0907380804558563E-4</c:v>
                </c:pt>
                <c:pt idx="19">
                  <c:v>1.1076552811457232E-3</c:v>
                </c:pt>
                <c:pt idx="20">
                  <c:v>1.5072152750501507E-3</c:v>
                </c:pt>
                <c:pt idx="21">
                  <c:v>2.0384503374184198E-3</c:v>
                </c:pt>
                <c:pt idx="22">
                  <c:v>2.7401804757276969E-3</c:v>
                </c:pt>
                <c:pt idx="23">
                  <c:v>3.6611066802835286E-3</c:v>
                </c:pt>
                <c:pt idx="24">
                  <c:v>4.861830168575808E-3</c:v>
                </c:pt>
                <c:pt idx="25">
                  <c:v>6.4171378461377257E-3</c:v>
                </c:pt>
                <c:pt idx="26">
                  <c:v>8.4185469189716304E-3</c:v>
                </c:pt>
                <c:pt idx="27">
                  <c:v>1.0977086561210558E-2</c:v>
                </c:pt>
                <c:pt idx="28">
                  <c:v>1.42262758371729E-2</c:v>
                </c:pt>
                <c:pt idx="29">
                  <c:v>1.8325234687531416E-2</c:v>
                </c:pt>
                <c:pt idx="30">
                  <c:v>2.3461838955216783E-2</c:v>
                </c:pt>
                <c:pt idx="31">
                  <c:v>2.9855801701054917E-2</c:v>
                </c:pt>
                <c:pt idx="32">
                  <c:v>3.776153236175981E-2</c:v>
                </c:pt>
                <c:pt idx="33">
                  <c:v>4.747059395980717E-2</c:v>
                </c:pt>
                <c:pt idx="34">
                  <c:v>5.9313548336084744E-2</c:v>
                </c:pt>
                <c:pt idx="35">
                  <c:v>7.3660952404547744E-2</c:v>
                </c:pt>
                <c:pt idx="36">
                  <c:v>9.0923247249327044E-2</c:v>
                </c:pt>
                <c:pt idx="37">
                  <c:v>0.11154926929647835</c:v>
                </c:pt>
                <c:pt idx="38">
                  <c:v>0.13602311172618464</c:v>
                </c:pt>
                <c:pt idx="39">
                  <c:v>0.16485907762779137</c:v>
                </c:pt>
                <c:pt idx="40">
                  <c:v>0.19859449674476515</c:v>
                </c:pt>
                <c:pt idx="41">
                  <c:v>0.23778022708130439</c:v>
                </c:pt>
                <c:pt idx="42">
                  <c:v>0.28296873241059001</c:v>
                </c:pt>
                <c:pt idx="43">
                  <c:v>0.33469971702030166</c:v>
                </c:pt>
                <c:pt idx="44">
                  <c:v>0.39348340871292226</c:v>
                </c:pt>
                <c:pt idx="45">
                  <c:v>0.45978170748932573</c:v>
                </c:pt>
                <c:pt idx="46">
                  <c:v>0.53398755620128036</c:v>
                </c:pt>
                <c:pt idx="47">
                  <c:v>0.61640303485029557</c:v>
                </c:pt>
                <c:pt idx="48">
                  <c:v>0.70721682472177005</c:v>
                </c:pt>
                <c:pt idx="49">
                  <c:v>0.806481823522051</c:v>
                </c:pt>
                <c:pt idx="50">
                  <c:v>0.91409380865095458</c:v>
                </c:pt>
                <c:pt idx="51">
                  <c:v>1.0297721329264782</c:v>
                </c:pt>
                <c:pt idx="52">
                  <c:v>1.153043486080592</c:v>
                </c:pt>
                <c:pt idx="53">
                  <c:v>1.2832297578525105</c:v>
                </c:pt>
                <c:pt idx="54">
                  <c:v>1.4194409880396037</c:v>
                </c:pt>
                <c:pt idx="55">
                  <c:v>1.5605742814878529</c:v>
                </c:pt>
                <c:pt idx="56">
                  <c:v>1.7053194009216244</c:v>
                </c:pt>
                <c:pt idx="57">
                  <c:v>1.8521715305219277</c:v>
                </c:pt>
                <c:pt idx="58">
                  <c:v>1.9994514348648198</c:v>
                </c:pt>
                <c:pt idx="59">
                  <c:v>2.1453329315888818</c:v>
                </c:pt>
                <c:pt idx="60">
                  <c:v>2.287877265757805</c:v>
                </c:pt>
                <c:pt idx="61">
                  <c:v>2.4250736359002638</c:v>
                </c:pt>
                <c:pt idx="62">
                  <c:v>2.5548847946204245</c:v>
                </c:pt>
                <c:pt idx="63">
                  <c:v>2.6752963497333555</c:v>
                </c:pt>
                <c:pt idx="64">
                  <c:v>2.7843681438600996</c:v>
                </c:pt>
                <c:pt idx="65">
                  <c:v>2.8802859082824814</c:v>
                </c:pt>
                <c:pt idx="66">
                  <c:v>2.9614112844963323</c:v>
                </c:pt>
                <c:pt idx="67">
                  <c:v>3.0263282940064373</c:v>
                </c:pt>
                <c:pt idx="68">
                  <c:v>3.0738844181057869</c:v>
                </c:pt>
                <c:pt idx="69">
                  <c:v>3.1032246237062036</c:v>
                </c:pt>
                <c:pt idx="70">
                  <c:v>3.1138169320251201</c:v>
                </c:pt>
                <c:pt idx="71">
                  <c:v>3.1054684619028863</c:v>
                </c:pt>
                <c:pt idx="72">
                  <c:v>3.0783312717562272</c:v>
                </c:pt>
                <c:pt idx="73">
                  <c:v>3.0328977529522714</c:v>
                </c:pt>
                <c:pt idx="74">
                  <c:v>2.9699857695897411</c:v>
                </c:pt>
                <c:pt idx="75">
                  <c:v>2.890714171286076</c:v>
                </c:pt>
                <c:pt idx="76">
                  <c:v>2.7964697032798598</c:v>
                </c:pt>
                <c:pt idx="77">
                  <c:v>2.6888666808923545</c:v>
                </c:pt>
                <c:pt idx="78">
                  <c:v>2.5697010656748893</c:v>
                </c:pt>
                <c:pt idx="79">
                  <c:v>2.4409007656074015</c:v>
                </c:pt>
                <c:pt idx="80">
                  <c:v>2.3044740741244181</c:v>
                </c:pt>
                <c:pt idx="81">
                  <c:v>2.1624581608767954</c:v>
                </c:pt>
                <c:pt idx="82">
                  <c:v>2.0168694349759395</c:v>
                </c:pt>
                <c:pt idx="83">
                  <c:v>1.8696574281433356</c:v>
                </c:pt>
                <c:pt idx="84">
                  <c:v>1.7226636041473129</c:v>
                </c:pt>
                <c:pt idx="85">
                  <c:v>1.5775862088155579</c:v>
                </c:pt>
                <c:pt idx="86">
                  <c:v>1.4359519503909302</c:v>
                </c:pt>
                <c:pt idx="87">
                  <c:v>1.2990949623147747</c:v>
                </c:pt>
                <c:pt idx="88">
                  <c:v>1.1681431683065693</c:v>
                </c:pt>
                <c:pt idx="89">
                  <c:v>1.0440118597174657</c:v>
                </c:pt>
                <c:pt idx="90">
                  <c:v>0.92740402172309666</c:v>
                </c:pt>
                <c:pt idx="91">
                  <c:v>0.8188167187790707</c:v>
                </c:pt>
                <c:pt idx="92">
                  <c:v>0.7185526779465965</c:v>
                </c:pt>
                <c:pt idx="93">
                  <c:v>0.62673609444591827</c:v>
                </c:pt>
                <c:pt idx="94">
                  <c:v>0.54333162672635194</c:v>
                </c:pt>
                <c:pt idx="95">
                  <c:v>0.46816554485960454</c:v>
                </c:pt>
                <c:pt idx="96">
                  <c:v>0.40094803995459488</c:v>
                </c:pt>
                <c:pt idx="97">
                  <c:v>0.34129578542321753</c:v>
                </c:pt>
                <c:pt idx="98">
                  <c:v>0.28875395398663278</c:v>
                </c:pt>
                <c:pt idx="99">
                  <c:v>0.24281702754118081</c:v>
                </c:pt>
                <c:pt idx="100">
                  <c:v>0.20294788085636861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20-42FC-BEC3-5B836B6A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92664"/>
        <c:axId val="1071611879"/>
      </c:scatterChart>
      <c:valAx>
        <c:axId val="1794792664"/>
        <c:scaling>
          <c:orientation val="maxMin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Development Index [0,1]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1879"/>
        <c:crosses val="autoZero"/>
        <c:crossBetween val="midCat"/>
      </c:valAx>
      <c:valAx>
        <c:axId val="1071611879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9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504825</xdr:colOff>
      <xdr:row>3</xdr:row>
      <xdr:rowOff>9525</xdr:rowOff>
    </xdr:from>
    <xdr:to>
      <xdr:col>39</xdr:col>
      <xdr:colOff>333375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6E7A4-CCC1-1F89-EDA5-DE6B2515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7"/>
  <sheetViews>
    <sheetView tabSelected="1" topLeftCell="V1" workbookViewId="0">
      <selection activeCell="AF16" sqref="AF16"/>
    </sheetView>
  </sheetViews>
  <sheetFormatPr defaultRowHeight="14.5"/>
  <cols>
    <col min="1" max="1" width="17" bestFit="1" customWidth="1"/>
    <col min="2" max="2" width="6" bestFit="1" customWidth="1"/>
    <col min="5" max="5" width="16.7265625" bestFit="1" customWidth="1"/>
    <col min="6" max="6" width="31.26953125" bestFit="1" customWidth="1"/>
    <col min="10" max="10" width="14.26953125" bestFit="1" customWidth="1"/>
    <col min="16" max="16" width="31.26953125" bestFit="1" customWidth="1"/>
    <col min="26" max="26" width="13.7265625" bestFit="1" customWidth="1"/>
    <col min="27" max="27" width="11.81640625" bestFit="1" customWidth="1"/>
    <col min="29" max="29" width="8.7265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9</v>
      </c>
      <c r="P1" t="s">
        <v>6</v>
      </c>
      <c r="Q1" t="s">
        <v>7</v>
      </c>
      <c r="R1" t="s">
        <v>8</v>
      </c>
      <c r="S1" t="s">
        <v>9</v>
      </c>
      <c r="V1" t="s">
        <v>91</v>
      </c>
      <c r="W1" t="s">
        <v>10</v>
      </c>
      <c r="AB1" t="s">
        <v>7</v>
      </c>
      <c r="AC1" t="s">
        <v>3</v>
      </c>
      <c r="AD1" t="s">
        <v>10</v>
      </c>
    </row>
    <row r="2" spans="1:30">
      <c r="A2" s="1">
        <v>44200</v>
      </c>
      <c r="B2" s="3">
        <v>693</v>
      </c>
      <c r="C2" t="s">
        <v>11</v>
      </c>
      <c r="D2" t="s">
        <v>12</v>
      </c>
      <c r="E2" t="s">
        <v>13</v>
      </c>
      <c r="F2" s="3" t="s">
        <v>14</v>
      </c>
      <c r="J2" t="s">
        <v>13</v>
      </c>
      <c r="K2">
        <f>COUNTIF($E$2:$E$47,J2)</f>
        <v>1</v>
      </c>
      <c r="L2">
        <v>0.76100000000000001</v>
      </c>
      <c r="M2">
        <f>K2*L2</f>
        <v>0.76100000000000001</v>
      </c>
      <c r="N2">
        <v>0.76100000000000001</v>
      </c>
      <c r="P2" s="3" t="s">
        <v>14</v>
      </c>
      <c r="Q2">
        <f>COUNTIF($F$2:$F$47,P2)</f>
        <v>1</v>
      </c>
      <c r="R2">
        <v>0.69199999999999995</v>
      </c>
      <c r="S2">
        <f>Q2*R2</f>
        <v>0.69199999999999995</v>
      </c>
      <c r="T2">
        <v>0.69199999999999995</v>
      </c>
      <c r="V2" s="4">
        <v>0.90300000000000002</v>
      </c>
      <c r="W2" s="4">
        <v>0.60699999999999998</v>
      </c>
      <c r="AB2">
        <v>0</v>
      </c>
      <c r="AC2">
        <f>_xlfn.NORM.DIST(AB2,$Z$9,$Z$6,FALSE)</f>
        <v>2.7106569063832231E-166</v>
      </c>
      <c r="AD2">
        <f>_xlfn.NORM.DIST(AB2,$AA$9,$AA$6,FALSE)</f>
        <v>1.0001311516427392E-6</v>
      </c>
    </row>
    <row r="3" spans="1:30">
      <c r="A3" s="1">
        <v>44208</v>
      </c>
      <c r="B3" s="3">
        <v>694</v>
      </c>
      <c r="C3" t="s">
        <v>15</v>
      </c>
      <c r="D3" t="s">
        <v>16</v>
      </c>
      <c r="E3" t="s">
        <v>17</v>
      </c>
      <c r="F3" s="3" t="s">
        <v>18</v>
      </c>
      <c r="J3" t="s">
        <v>17</v>
      </c>
      <c r="K3">
        <f t="shared" ref="K3:K10" si="0">COUNTIF($E$2:$E$47,J3)</f>
        <v>10</v>
      </c>
      <c r="L3">
        <v>0.90300000000000002</v>
      </c>
      <c r="M3">
        <f t="shared" ref="M3:M10" si="1">K3*L3</f>
        <v>9.0300000000000011</v>
      </c>
      <c r="N3">
        <v>0.90300000000000002</v>
      </c>
      <c r="P3" s="3" t="s">
        <v>18</v>
      </c>
      <c r="Q3">
        <f t="shared" ref="Q3:Q27" si="2">COUNTIF($F$2:$F$47,P3)</f>
        <v>1</v>
      </c>
      <c r="R3">
        <v>0.68300000000000005</v>
      </c>
      <c r="S3">
        <f t="shared" ref="S3:S27" si="3">Q3*R3</f>
        <v>0.68300000000000005</v>
      </c>
      <c r="T3">
        <v>0.68300000000000005</v>
      </c>
      <c r="V3" s="4">
        <v>0.89959999999999996</v>
      </c>
      <c r="W3" s="4">
        <v>0.69899999999999995</v>
      </c>
      <c r="AB3">
        <v>0.01</v>
      </c>
      <c r="AC3">
        <f>_xlfn.NORM.DIST(AB3,$Z$9,$Z$6,FALSE)</f>
        <v>1.2329776339019676E-162</v>
      </c>
      <c r="AD3">
        <f>_xlfn.NORM.DIST(AB3,$AA$9,$AA$6,FALSE)</f>
        <v>1.5279112321245311E-6</v>
      </c>
    </row>
    <row r="4" spans="1:30">
      <c r="A4" s="1">
        <v>44210.769444444442</v>
      </c>
      <c r="B4" s="3">
        <v>695</v>
      </c>
      <c r="C4" t="s">
        <v>19</v>
      </c>
      <c r="D4" t="s">
        <v>20</v>
      </c>
      <c r="E4" t="s">
        <v>21</v>
      </c>
      <c r="F4" s="3" t="s">
        <v>22</v>
      </c>
      <c r="J4" t="s">
        <v>21</v>
      </c>
      <c r="K4">
        <f t="shared" si="0"/>
        <v>10</v>
      </c>
      <c r="L4">
        <f>K37</f>
        <v>0.91376190476190455</v>
      </c>
      <c r="M4">
        <f t="shared" si="1"/>
        <v>9.1376190476190455</v>
      </c>
      <c r="N4">
        <v>0.90300000000000002</v>
      </c>
      <c r="P4" s="3" t="s">
        <v>22</v>
      </c>
      <c r="Q4">
        <f t="shared" si="2"/>
        <v>3</v>
      </c>
      <c r="R4">
        <v>0.70499999999999996</v>
      </c>
      <c r="S4">
        <f t="shared" si="3"/>
        <v>2.1149999999999998</v>
      </c>
      <c r="T4">
        <v>0.70499999999999996</v>
      </c>
      <c r="V4" s="4">
        <v>0.89</v>
      </c>
      <c r="W4" s="4">
        <v>0.44600000000000001</v>
      </c>
      <c r="AB4">
        <v>0.02</v>
      </c>
      <c r="AC4">
        <f>_xlfn.NORM.DIST(AB4,$Z$9,$Z$6,FALSE)</f>
        <v>5.1079380819390045E-159</v>
      </c>
      <c r="AD4">
        <f>_xlfn.NORM.DIST(AB4,$AA$9,$AA$6,FALSE)</f>
        <v>2.3200293355151261E-6</v>
      </c>
    </row>
    <row r="5" spans="1:30">
      <c r="A5" s="1">
        <v>44219</v>
      </c>
      <c r="B5" s="3">
        <v>696</v>
      </c>
      <c r="C5" t="s">
        <v>23</v>
      </c>
      <c r="D5" t="s">
        <v>24</v>
      </c>
      <c r="E5" t="s">
        <v>25</v>
      </c>
      <c r="F5" s="3" t="s">
        <v>26</v>
      </c>
      <c r="J5" t="s">
        <v>25</v>
      </c>
      <c r="K5">
        <f t="shared" si="0"/>
        <v>2</v>
      </c>
      <c r="L5">
        <v>0.92100000000000004</v>
      </c>
      <c r="M5">
        <f t="shared" si="1"/>
        <v>1.8420000000000001</v>
      </c>
      <c r="N5">
        <v>0.90300000000000002</v>
      </c>
      <c r="P5" s="3" t="s">
        <v>26</v>
      </c>
      <c r="Q5">
        <f t="shared" si="2"/>
        <v>1</v>
      </c>
      <c r="R5">
        <v>0.44600000000000001</v>
      </c>
      <c r="S5">
        <f t="shared" si="3"/>
        <v>0.44600000000000001</v>
      </c>
      <c r="T5">
        <v>0.70499999999999996</v>
      </c>
      <c r="V5" s="4">
        <v>0.91966666666666697</v>
      </c>
      <c r="W5" s="4">
        <v>0.501</v>
      </c>
      <c r="Z5" t="s">
        <v>89</v>
      </c>
      <c r="AA5" t="s">
        <v>90</v>
      </c>
      <c r="AB5">
        <v>0.03</v>
      </c>
      <c r="AC5">
        <f>_xlfn.NORM.DIST(AB5,$Z$9,$Z$6,FALSE)</f>
        <v>1.9272844974545487E-155</v>
      </c>
      <c r="AD5">
        <f>_xlfn.NORM.DIST(AB5,$AA$9,$AA$6,FALSE)</f>
        <v>3.501410365856221E-6</v>
      </c>
    </row>
    <row r="6" spans="1:30">
      <c r="A6" s="1">
        <v>44223</v>
      </c>
      <c r="B6" s="3">
        <v>697</v>
      </c>
      <c r="C6" t="s">
        <v>15</v>
      </c>
      <c r="D6" t="s">
        <v>16</v>
      </c>
      <c r="E6" t="s">
        <v>17</v>
      </c>
      <c r="F6" s="3" t="s">
        <v>27</v>
      </c>
      <c r="J6" t="s">
        <v>28</v>
      </c>
      <c r="K6">
        <f t="shared" si="0"/>
        <v>9</v>
      </c>
      <c r="L6">
        <v>0.82199999999999995</v>
      </c>
      <c r="M6">
        <f t="shared" si="1"/>
        <v>7.3979999999999997</v>
      </c>
      <c r="N6">
        <v>0.90300000000000002</v>
      </c>
      <c r="P6" s="3" t="s">
        <v>27</v>
      </c>
      <c r="Q6">
        <f t="shared" si="2"/>
        <v>1</v>
      </c>
      <c r="R6">
        <v>0.59699999999999998</v>
      </c>
      <c r="S6">
        <f t="shared" si="3"/>
        <v>0.59699999999999998</v>
      </c>
      <c r="T6">
        <v>0.70499999999999996</v>
      </c>
      <c r="V6" s="4">
        <v>0.91400000000000003</v>
      </c>
      <c r="W6" s="4">
        <v>0.754</v>
      </c>
      <c r="Z6">
        <f>_xlfn.STDEV.S(V2:V237)</f>
        <v>3.2710067815319897E-2</v>
      </c>
      <c r="AA6">
        <f>_xlfn.STDEV.S(W2:W237)</f>
        <v>0.12811864430155864</v>
      </c>
      <c r="AB6">
        <v>0.04</v>
      </c>
      <c r="AC6">
        <f>_xlfn.NORM.DIST(AB6,$Z$9,$Z$6,FALSE)</f>
        <v>6.6230160943948493E-152</v>
      </c>
      <c r="AD6">
        <f>_xlfn.NORM.DIST(AB6,$AA$9,$AA$6,FALSE)</f>
        <v>5.2522662558924997E-6</v>
      </c>
    </row>
    <row r="7" spans="1:30">
      <c r="A7" s="1">
        <v>44234</v>
      </c>
      <c r="B7" s="3">
        <v>698</v>
      </c>
      <c r="C7" t="s">
        <v>29</v>
      </c>
      <c r="D7" t="s">
        <v>30</v>
      </c>
      <c r="E7" t="s">
        <v>28</v>
      </c>
      <c r="F7" s="3" t="s">
        <v>31</v>
      </c>
      <c r="J7" t="s">
        <v>32</v>
      </c>
      <c r="K7">
        <f t="shared" si="0"/>
        <v>6</v>
      </c>
      <c r="L7">
        <v>0.94199999999999995</v>
      </c>
      <c r="M7">
        <f t="shared" si="1"/>
        <v>5.6519999999999992</v>
      </c>
      <c r="N7">
        <v>0.90300000000000002</v>
      </c>
      <c r="P7" s="3" t="s">
        <v>31</v>
      </c>
      <c r="Q7">
        <f t="shared" si="2"/>
        <v>4</v>
      </c>
      <c r="R7">
        <v>0.63300000000000001</v>
      </c>
      <c r="S7">
        <f t="shared" si="3"/>
        <v>2.532</v>
      </c>
      <c r="T7">
        <v>0.44600000000000001</v>
      </c>
      <c r="V7" s="4">
        <v>0.93066666666666698</v>
      </c>
      <c r="W7" s="4">
        <v>0.44600000000000001</v>
      </c>
      <c r="AB7">
        <v>0.05</v>
      </c>
      <c r="AC7">
        <f>_xlfn.NORM.DIST(AB7,$Z$9,$Z$6,FALSE)</f>
        <v>2.0728867292119204E-148</v>
      </c>
      <c r="AD7">
        <f>_xlfn.NORM.DIST(AB7,$AA$9,$AA$6,FALSE)</f>
        <v>7.8307730702787869E-6</v>
      </c>
    </row>
    <row r="8" spans="1:30">
      <c r="A8" s="1">
        <v>44233</v>
      </c>
      <c r="B8" s="3">
        <v>699</v>
      </c>
      <c r="C8" t="s">
        <v>33</v>
      </c>
      <c r="D8" t="s">
        <v>30</v>
      </c>
      <c r="E8" t="s">
        <v>28</v>
      </c>
      <c r="F8" s="3" t="s">
        <v>34</v>
      </c>
      <c r="J8" t="s">
        <v>35</v>
      </c>
      <c r="K8">
        <f t="shared" si="0"/>
        <v>5</v>
      </c>
      <c r="L8">
        <v>0.93600000000000005</v>
      </c>
      <c r="M8">
        <f t="shared" si="1"/>
        <v>4.6800000000000006</v>
      </c>
      <c r="N8">
        <v>0.90300000000000002</v>
      </c>
      <c r="P8" s="3" t="s">
        <v>34</v>
      </c>
      <c r="Q8">
        <f t="shared" si="2"/>
        <v>1</v>
      </c>
      <c r="R8">
        <v>0.85499999999999998</v>
      </c>
      <c r="S8">
        <f t="shared" si="3"/>
        <v>0.85499999999999998</v>
      </c>
      <c r="T8">
        <v>0.59699999999999998</v>
      </c>
      <c r="V8" s="4">
        <v>0.91400000000000003</v>
      </c>
      <c r="W8" s="4">
        <v>0.85499999999999998</v>
      </c>
      <c r="Z8" t="s">
        <v>92</v>
      </c>
      <c r="AA8" t="s">
        <v>93</v>
      </c>
      <c r="AB8">
        <v>0.06</v>
      </c>
      <c r="AC8">
        <f>_xlfn.NORM.DIST(AB8,$Z$9,$Z$6,FALSE)</f>
        <v>5.9088791847358362E-145</v>
      </c>
      <c r="AD8">
        <f>_xlfn.NORM.DIST(AB8,$AA$9,$AA$6,FALSE)</f>
        <v>1.1604240668131592E-5</v>
      </c>
    </row>
    <row r="9" spans="1:30">
      <c r="A9" s="1">
        <v>44249.041666666664</v>
      </c>
      <c r="B9" s="3">
        <v>700</v>
      </c>
      <c r="C9" t="s">
        <v>19</v>
      </c>
      <c r="D9" t="s">
        <v>20</v>
      </c>
      <c r="E9" t="s">
        <v>21</v>
      </c>
      <c r="F9" s="3" t="s">
        <v>36</v>
      </c>
      <c r="J9" t="s">
        <v>37</v>
      </c>
      <c r="K9">
        <f t="shared" si="0"/>
        <v>1</v>
      </c>
      <c r="L9">
        <v>0.94</v>
      </c>
      <c r="M9">
        <f t="shared" si="1"/>
        <v>0.94</v>
      </c>
      <c r="N9">
        <v>0.90300000000000002</v>
      </c>
      <c r="P9" s="3" t="s">
        <v>36</v>
      </c>
      <c r="Q9">
        <f t="shared" si="2"/>
        <v>3</v>
      </c>
      <c r="R9">
        <v>0.69899999999999995</v>
      </c>
      <c r="S9">
        <f t="shared" si="3"/>
        <v>2.097</v>
      </c>
      <c r="T9">
        <v>0.63300000000000001</v>
      </c>
      <c r="V9" s="4">
        <v>0.85560000000000003</v>
      </c>
      <c r="W9" s="4">
        <v>0.57699999999999996</v>
      </c>
      <c r="Z9">
        <f>AVERAGE(V2:V237)</f>
        <v>0.90617286958568766</v>
      </c>
      <c r="AA9">
        <f>AVERAGE(W2:W237)</f>
        <v>0.70059322033898375</v>
      </c>
      <c r="AB9">
        <v>7.0000000000000007E-2</v>
      </c>
      <c r="AC9">
        <f>_xlfn.NORM.DIST(AB9,$Z$9,$Z$6,FALSE)</f>
        <v>1.534067353732224E-141</v>
      </c>
      <c r="AD9">
        <f>_xlfn.NORM.DIST(AB9,$AA$9,$AA$6,FALSE)</f>
        <v>1.7091611007734577E-5</v>
      </c>
    </row>
    <row r="10" spans="1:30">
      <c r="A10" s="1">
        <v>44290</v>
      </c>
      <c r="B10" s="3">
        <v>701</v>
      </c>
      <c r="C10" t="s">
        <v>19</v>
      </c>
      <c r="D10" t="s">
        <v>20</v>
      </c>
      <c r="E10" t="s">
        <v>21</v>
      </c>
      <c r="F10" s="3" t="s">
        <v>38</v>
      </c>
      <c r="J10" t="s">
        <v>39</v>
      </c>
      <c r="K10">
        <f t="shared" si="0"/>
        <v>1</v>
      </c>
      <c r="L10">
        <v>0.92500000000000004</v>
      </c>
      <c r="M10">
        <f t="shared" si="1"/>
        <v>0.92500000000000004</v>
      </c>
      <c r="N10">
        <v>0.90300000000000002</v>
      </c>
      <c r="P10" s="3" t="s">
        <v>38</v>
      </c>
      <c r="Q10">
        <f t="shared" si="2"/>
        <v>1</v>
      </c>
      <c r="R10">
        <v>0.60699999999999998</v>
      </c>
      <c r="S10">
        <f t="shared" si="3"/>
        <v>0.60699999999999998</v>
      </c>
      <c r="T10">
        <v>0.63300000000000001</v>
      </c>
      <c r="V10" s="4">
        <v>0.92866666666666697</v>
      </c>
      <c r="W10" s="4">
        <v>0.56499999999999995</v>
      </c>
      <c r="AB10">
        <v>0.08</v>
      </c>
      <c r="AC10">
        <f>_xlfn.NORM.DIST(AB10,$Z$9,$Z$6,FALSE)</f>
        <v>3.6273839231268545E-138</v>
      </c>
      <c r="AD10">
        <f>_xlfn.NORM.DIST(AB10,$AA$9,$AA$6,FALSE)</f>
        <v>2.5020930507617597E-5</v>
      </c>
    </row>
    <row r="11" spans="1:30">
      <c r="A11" s="1">
        <v>44292</v>
      </c>
      <c r="B11" s="3">
        <v>702</v>
      </c>
      <c r="C11" t="s">
        <v>15</v>
      </c>
      <c r="D11" t="s">
        <v>16</v>
      </c>
      <c r="E11" t="s">
        <v>17</v>
      </c>
      <c r="F11" s="3" t="s">
        <v>22</v>
      </c>
      <c r="K11">
        <f>SUM(K2:K10)</f>
        <v>45</v>
      </c>
      <c r="L11">
        <f>M11/K11</f>
        <v>0.89701375661375637</v>
      </c>
      <c r="M11">
        <f>SUM(M2:M10)</f>
        <v>40.365619047619035</v>
      </c>
      <c r="N11">
        <v>0.90300000000000002</v>
      </c>
      <c r="P11" s="3" t="s">
        <v>40</v>
      </c>
      <c r="Q11">
        <f t="shared" si="2"/>
        <v>1</v>
      </c>
      <c r="R11">
        <v>0.751</v>
      </c>
      <c r="S11">
        <f t="shared" si="3"/>
        <v>0.751</v>
      </c>
      <c r="T11">
        <v>0.63300000000000001</v>
      </c>
      <c r="V11" s="4">
        <v>0.90666666666666695</v>
      </c>
      <c r="W11" s="4">
        <v>0.501</v>
      </c>
      <c r="AB11">
        <v>0.09</v>
      </c>
      <c r="AC11">
        <f>_xlfn.NORM.DIST(AB11,$Z$9,$Z$6,FALSE)</f>
        <v>7.8118230667300556E-135</v>
      </c>
      <c r="AD11">
        <f>_xlfn.NORM.DIST(AB11,$AA$9,$AA$6,FALSE)</f>
        <v>3.6406430257772793E-5</v>
      </c>
    </row>
    <row r="12" spans="1:30">
      <c r="A12" s="1">
        <v>44295.52847222222</v>
      </c>
      <c r="B12" s="3">
        <v>703</v>
      </c>
      <c r="C12" t="s">
        <v>41</v>
      </c>
      <c r="D12" t="s">
        <v>42</v>
      </c>
      <c r="E12" t="s">
        <v>32</v>
      </c>
      <c r="F12" s="3" t="s">
        <v>40</v>
      </c>
      <c r="N12">
        <v>0.90300000000000002</v>
      </c>
      <c r="P12" s="3" t="s">
        <v>28</v>
      </c>
      <c r="Q12">
        <f t="shared" si="2"/>
        <v>9</v>
      </c>
      <c r="R12">
        <v>0.82199999999999995</v>
      </c>
      <c r="S12">
        <f t="shared" si="3"/>
        <v>7.3979999999999997</v>
      </c>
      <c r="T12">
        <v>0.63300000000000001</v>
      </c>
      <c r="V12" s="4">
        <v>0.90300000000000002</v>
      </c>
      <c r="W12" s="4">
        <v>0.752</v>
      </c>
      <c r="AB12">
        <v>0.1</v>
      </c>
      <c r="AC12">
        <f>_xlfn.NORM.DIST(AB12,$Z$9,$Z$6,FALSE)</f>
        <v>1.5322197322806834E-131</v>
      </c>
      <c r="AD12">
        <f>_xlfn.NORM.DIST(AB12,$AA$9,$AA$6,FALSE)</f>
        <v>5.2651036106077832E-5</v>
      </c>
    </row>
    <row r="13" spans="1:30">
      <c r="A13" s="1">
        <v>44300</v>
      </c>
      <c r="B13" s="3">
        <v>704</v>
      </c>
      <c r="C13" t="s">
        <v>33</v>
      </c>
      <c r="D13" t="s">
        <v>30</v>
      </c>
      <c r="E13" t="s">
        <v>28</v>
      </c>
      <c r="F13" s="3" t="s">
        <v>28</v>
      </c>
      <c r="N13">
        <v>0.91400000000000003</v>
      </c>
      <c r="P13" s="3" t="s">
        <v>43</v>
      </c>
      <c r="Q13">
        <f t="shared" si="2"/>
        <v>1</v>
      </c>
      <c r="R13">
        <v>0.36099999999999999</v>
      </c>
      <c r="S13">
        <f t="shared" si="3"/>
        <v>0.36099999999999999</v>
      </c>
      <c r="T13">
        <v>0.85499999999999998</v>
      </c>
      <c r="V13" s="4">
        <v>0.87224999999999997</v>
      </c>
      <c r="W13" s="4">
        <v>0.70499999999999996</v>
      </c>
      <c r="AB13">
        <v>0.11</v>
      </c>
      <c r="AC13">
        <f>_xlfn.NORM.DIST(AB13,$Z$9,$Z$6,FALSE)</f>
        <v>2.7371555720845225E-128</v>
      </c>
      <c r="AD13">
        <f>_xlfn.NORM.DIST(AB13,$AA$9,$AA$6,FALSE)</f>
        <v>7.5681534751126405E-5</v>
      </c>
    </row>
    <row r="14" spans="1:30">
      <c r="A14" s="1">
        <v>44300</v>
      </c>
      <c r="B14" s="3">
        <v>705</v>
      </c>
      <c r="C14" t="s">
        <v>33</v>
      </c>
      <c r="D14" t="s">
        <v>30</v>
      </c>
      <c r="E14" t="s">
        <v>28</v>
      </c>
      <c r="F14" s="3" t="s">
        <v>28</v>
      </c>
      <c r="N14">
        <v>0.91400000000000003</v>
      </c>
      <c r="P14" s="3" t="s">
        <v>44</v>
      </c>
      <c r="Q14">
        <f t="shared" si="2"/>
        <v>3</v>
      </c>
      <c r="R14">
        <v>0.76800000000000002</v>
      </c>
      <c r="S14">
        <f t="shared" si="3"/>
        <v>2.3040000000000003</v>
      </c>
      <c r="T14">
        <v>0.69899999999999995</v>
      </c>
      <c r="V14" s="4">
        <v>0.90849999999999997</v>
      </c>
      <c r="W14" s="4">
        <v>0.70499999999999996</v>
      </c>
      <c r="AB14">
        <v>0.12</v>
      </c>
      <c r="AC14">
        <f>_xlfn.NORM.DIST(AB14,$Z$9,$Z$6,FALSE)</f>
        <v>4.4533588492270703E-125</v>
      </c>
      <c r="AD14">
        <f>_xlfn.NORM.DIST(AB14,$AA$9,$AA$6,FALSE)</f>
        <v>1.081252496324744E-4</v>
      </c>
    </row>
    <row r="15" spans="1:30">
      <c r="A15" s="1">
        <v>44319</v>
      </c>
      <c r="B15" s="3">
        <v>706</v>
      </c>
      <c r="C15" t="s">
        <v>15</v>
      </c>
      <c r="D15" t="s">
        <v>16</v>
      </c>
      <c r="E15" t="s">
        <v>17</v>
      </c>
      <c r="F15" s="3" t="s">
        <v>43</v>
      </c>
      <c r="J15" t="s">
        <v>45</v>
      </c>
      <c r="K15" t="s">
        <v>8</v>
      </c>
      <c r="N15">
        <v>0.91400000000000003</v>
      </c>
      <c r="P15" s="3" t="s">
        <v>46</v>
      </c>
      <c r="Q15">
        <f t="shared" si="2"/>
        <v>1</v>
      </c>
      <c r="R15">
        <v>0.47899999999999998</v>
      </c>
      <c r="S15">
        <f t="shared" si="3"/>
        <v>0.47899999999999998</v>
      </c>
      <c r="T15">
        <v>0.69899999999999995</v>
      </c>
      <c r="V15" s="4">
        <v>0.93600000000000005</v>
      </c>
      <c r="W15" s="4">
        <v>0.92900000000000005</v>
      </c>
      <c r="AB15">
        <v>0.13</v>
      </c>
      <c r="AC15">
        <f>_xlfn.NORM.DIST(AB15,$Z$9,$Z$6,FALSE)</f>
        <v>6.5991147424687286E-122</v>
      </c>
      <c r="AD15">
        <f>_xlfn.NORM.DIST(AB15,$AA$9,$AA$6,FALSE)</f>
        <v>1.5353892645580497E-4</v>
      </c>
    </row>
    <row r="16" spans="1:30">
      <c r="A16" s="1">
        <v>44323</v>
      </c>
      <c r="B16" s="3">
        <v>707</v>
      </c>
      <c r="C16" t="s">
        <v>33</v>
      </c>
      <c r="D16" t="s">
        <v>30</v>
      </c>
      <c r="E16" t="s">
        <v>28</v>
      </c>
      <c r="F16" s="3" t="s">
        <v>28</v>
      </c>
      <c r="J16" t="s">
        <v>47</v>
      </c>
      <c r="K16">
        <v>0.91600000000000004</v>
      </c>
      <c r="N16">
        <v>0.91400000000000003</v>
      </c>
      <c r="P16" s="3" t="s">
        <v>48</v>
      </c>
      <c r="Q16">
        <f t="shared" si="2"/>
        <v>2</v>
      </c>
      <c r="R16">
        <v>0.78200000000000003</v>
      </c>
      <c r="S16">
        <f t="shared" si="3"/>
        <v>1.5640000000000001</v>
      </c>
      <c r="T16">
        <v>0.69899999999999995</v>
      </c>
      <c r="V16" s="4">
        <v>0.92179999999999995</v>
      </c>
      <c r="W16" s="4">
        <v>0.69899999999999995</v>
      </c>
      <c r="AB16">
        <v>0.14000000000000001</v>
      </c>
      <c r="AC16">
        <f>_xlfn.NORM.DIST(AB16,$Z$9,$Z$6,FALSE)</f>
        <v>8.9062205607977957E-119</v>
      </c>
      <c r="AD16">
        <f>_xlfn.NORM.DIST(AB16,$AA$9,$AA$6,FALSE)</f>
        <v>2.1670256916315217E-4</v>
      </c>
    </row>
    <row r="17" spans="1:30">
      <c r="A17" s="1">
        <v>44328</v>
      </c>
      <c r="B17" s="3">
        <v>708</v>
      </c>
      <c r="C17" t="s">
        <v>33</v>
      </c>
      <c r="D17" t="s">
        <v>30</v>
      </c>
      <c r="E17" t="s">
        <v>28</v>
      </c>
      <c r="F17" s="3" t="s">
        <v>28</v>
      </c>
      <c r="J17" t="s">
        <v>49</v>
      </c>
      <c r="K17">
        <v>0.93700000000000006</v>
      </c>
      <c r="N17">
        <v>0.91400000000000003</v>
      </c>
      <c r="P17" s="3" t="s">
        <v>50</v>
      </c>
      <c r="Q17">
        <f t="shared" si="2"/>
        <v>1</v>
      </c>
      <c r="R17">
        <v>0.71399999999999997</v>
      </c>
      <c r="S17">
        <f t="shared" si="3"/>
        <v>0.71399999999999997</v>
      </c>
      <c r="T17">
        <v>0.60699999999999998</v>
      </c>
      <c r="V17" s="4">
        <v>0.90849999999999997</v>
      </c>
      <c r="W17" s="4">
        <v>0.39400000000000002</v>
      </c>
      <c r="AB17">
        <v>0.15</v>
      </c>
      <c r="AC17">
        <f>_xlfn.NORM.DIST(AB17,$Z$9,$Z$6,FALSE)</f>
        <v>1.0947400105103118E-115</v>
      </c>
      <c r="AD17">
        <f>_xlfn.NORM.DIST(AB17,$AA$9,$AA$6,FALSE)</f>
        <v>3.0399315499511479E-4</v>
      </c>
    </row>
    <row r="18" spans="1:30">
      <c r="A18" s="1">
        <v>44333.999305555553</v>
      </c>
      <c r="B18" s="3">
        <v>709</v>
      </c>
      <c r="C18" t="s">
        <v>51</v>
      </c>
      <c r="D18" t="s">
        <v>52</v>
      </c>
      <c r="E18" t="s">
        <v>35</v>
      </c>
      <c r="F18" s="3" t="s">
        <v>31</v>
      </c>
      <c r="J18" t="s">
        <v>53</v>
      </c>
      <c r="K18">
        <v>0.88900000000000001</v>
      </c>
      <c r="N18">
        <v>0.91400000000000003</v>
      </c>
      <c r="P18" s="3" t="s">
        <v>54</v>
      </c>
      <c r="Q18">
        <f t="shared" si="2"/>
        <v>1</v>
      </c>
      <c r="R18">
        <v>0.96199999999999997</v>
      </c>
      <c r="S18">
        <f t="shared" si="3"/>
        <v>0.96199999999999997</v>
      </c>
      <c r="T18">
        <v>0.751</v>
      </c>
      <c r="V18" s="4">
        <v>0.92700000000000005</v>
      </c>
      <c r="W18" s="4">
        <v>0.8</v>
      </c>
      <c r="AB18">
        <v>0.16</v>
      </c>
      <c r="AC18">
        <f>_xlfn.NORM.DIST(AB18,$Z$9,$Z$6,FALSE)</f>
        <v>1.2255705434525408E-112</v>
      </c>
      <c r="AD18">
        <f>_xlfn.NORM.DIST(AB18,$AA$9,$AA$6,FALSE)</f>
        <v>4.2385541237232764E-4</v>
      </c>
    </row>
    <row r="19" spans="1:30">
      <c r="A19" s="1">
        <v>44337</v>
      </c>
      <c r="B19" s="3">
        <v>710</v>
      </c>
      <c r="C19" t="s">
        <v>33</v>
      </c>
      <c r="D19" t="s">
        <v>30</v>
      </c>
      <c r="E19" t="s">
        <v>28</v>
      </c>
      <c r="F19" s="3" t="s">
        <v>28</v>
      </c>
      <c r="J19" t="s">
        <v>55</v>
      </c>
      <c r="K19">
        <v>0.94799999999999995</v>
      </c>
      <c r="N19">
        <v>0.91400000000000003</v>
      </c>
      <c r="P19" s="3" t="s">
        <v>56</v>
      </c>
      <c r="Q19">
        <f t="shared" si="2"/>
        <v>1</v>
      </c>
      <c r="R19">
        <v>0.93</v>
      </c>
      <c r="S19">
        <f t="shared" si="3"/>
        <v>0.93</v>
      </c>
      <c r="T19">
        <v>0.82199999999999995</v>
      </c>
      <c r="V19" s="4">
        <v>0.90400000000000003</v>
      </c>
      <c r="W19" s="4">
        <v>0.621</v>
      </c>
      <c r="AB19">
        <v>0.17</v>
      </c>
      <c r="AC19">
        <f>_xlfn.NORM.DIST(AB19,$Z$9,$Z$6,FALSE)</f>
        <v>1.2496126580519827E-109</v>
      </c>
      <c r="AD19">
        <f>_xlfn.NORM.DIST(AB19,$AA$9,$AA$6,FALSE)</f>
        <v>5.873890492333791E-4</v>
      </c>
    </row>
    <row r="20" spans="1:30">
      <c r="A20" s="1">
        <v>44337.574999999997</v>
      </c>
      <c r="B20" s="3">
        <v>711</v>
      </c>
      <c r="C20" t="s">
        <v>57</v>
      </c>
      <c r="D20" t="s">
        <v>58</v>
      </c>
      <c r="E20" t="s">
        <v>37</v>
      </c>
      <c r="F20" s="3" t="s">
        <v>44</v>
      </c>
      <c r="J20" t="s">
        <v>59</v>
      </c>
      <c r="K20">
        <v>0.89</v>
      </c>
      <c r="N20">
        <v>0.91400000000000003</v>
      </c>
      <c r="P20" s="3" t="s">
        <v>60</v>
      </c>
      <c r="Q20">
        <f t="shared" si="2"/>
        <v>1</v>
      </c>
      <c r="R20">
        <v>0.73099999999999998</v>
      </c>
      <c r="S20">
        <f t="shared" si="3"/>
        <v>0.73099999999999998</v>
      </c>
      <c r="T20">
        <v>0.82199999999999995</v>
      </c>
      <c r="V20" s="4">
        <v>0.92242857142857104</v>
      </c>
      <c r="W20" s="4">
        <v>0.8</v>
      </c>
      <c r="AB20">
        <v>0.18</v>
      </c>
      <c r="AC20">
        <f>_xlfn.NORM.DIST(AB20,$Z$9,$Z$6,FALSE)</f>
        <v>1.16043894566705E-106</v>
      </c>
      <c r="AD20">
        <f>_xlfn.NORM.DIST(AB20,$AA$9,$AA$6,FALSE)</f>
        <v>8.0907380804558563E-4</v>
      </c>
    </row>
    <row r="21" spans="1:30">
      <c r="A21" s="1">
        <v>44337.75277777778</v>
      </c>
      <c r="B21" s="3">
        <v>712</v>
      </c>
      <c r="C21" t="s">
        <v>41</v>
      </c>
      <c r="D21" t="s">
        <v>42</v>
      </c>
      <c r="E21" t="s">
        <v>32</v>
      </c>
      <c r="F21" s="3" t="s">
        <v>44</v>
      </c>
      <c r="J21" t="s">
        <v>37</v>
      </c>
      <c r="K21">
        <v>0.94</v>
      </c>
      <c r="N21">
        <v>0.91400000000000003</v>
      </c>
      <c r="P21" s="3" t="s">
        <v>39</v>
      </c>
      <c r="Q21">
        <f t="shared" si="2"/>
        <v>1</v>
      </c>
      <c r="R21">
        <v>0.92500000000000004</v>
      </c>
      <c r="S21">
        <f t="shared" si="3"/>
        <v>0.92500000000000004</v>
      </c>
      <c r="T21">
        <v>0.82199999999999995</v>
      </c>
      <c r="V21" s="4">
        <v>0.92500000000000004</v>
      </c>
      <c r="W21" s="4">
        <v>0.69899999999999995</v>
      </c>
      <c r="AB21">
        <v>0.19</v>
      </c>
      <c r="AC21">
        <f>_xlfn.NORM.DIST(AB21,$Z$9,$Z$6,FALSE)</f>
        <v>9.8147435013367735E-104</v>
      </c>
      <c r="AD21">
        <f>_xlfn.NORM.DIST(AB21,$AA$9,$AA$6,FALSE)</f>
        <v>1.1076552811457232E-3</v>
      </c>
    </row>
    <row r="22" spans="1:30">
      <c r="A22" s="1">
        <v>44338.6875</v>
      </c>
      <c r="B22" s="3">
        <v>713</v>
      </c>
      <c r="C22" t="s">
        <v>41</v>
      </c>
      <c r="D22" t="s">
        <v>42</v>
      </c>
      <c r="E22" t="s">
        <v>32</v>
      </c>
      <c r="F22" s="3" t="s">
        <v>46</v>
      </c>
      <c r="J22" t="s">
        <v>17</v>
      </c>
      <c r="K22">
        <v>0.90300000000000002</v>
      </c>
      <c r="N22">
        <v>0.91400000000000003</v>
      </c>
      <c r="P22" s="3" t="s">
        <v>61</v>
      </c>
      <c r="Q22">
        <f t="shared" si="2"/>
        <v>2</v>
      </c>
      <c r="R22">
        <v>0.53500000000000003</v>
      </c>
      <c r="S22">
        <f t="shared" si="3"/>
        <v>1.07</v>
      </c>
      <c r="T22">
        <v>0.82199999999999995</v>
      </c>
      <c r="V22" s="4">
        <v>0.90300000000000002</v>
      </c>
      <c r="W22" s="4">
        <v>0.93600000000000005</v>
      </c>
      <c r="AB22">
        <v>0.2</v>
      </c>
      <c r="AC22">
        <f>_xlfn.NORM.DIST(AB22,$Z$9,$Z$6,FALSE)</f>
        <v>7.5604107518433977E-101</v>
      </c>
      <c r="AD22">
        <f>_xlfn.NORM.DIST(AB22,$AA$9,$AA$6,FALSE)</f>
        <v>1.5072152750501507E-3</v>
      </c>
    </row>
    <row r="23" spans="1:30">
      <c r="A23" s="1">
        <v>44341</v>
      </c>
      <c r="B23" s="3">
        <v>714</v>
      </c>
      <c r="C23" t="s">
        <v>62</v>
      </c>
      <c r="D23" t="s">
        <v>42</v>
      </c>
      <c r="E23" t="s">
        <v>32</v>
      </c>
      <c r="F23" s="3" t="s">
        <v>31</v>
      </c>
      <c r="J23" t="s">
        <v>32</v>
      </c>
      <c r="K23">
        <v>0.94199999999999995</v>
      </c>
      <c r="N23">
        <v>0.92100000000000004</v>
      </c>
      <c r="P23" s="3" t="s">
        <v>63</v>
      </c>
      <c r="Q23">
        <f t="shared" si="2"/>
        <v>1</v>
      </c>
      <c r="R23">
        <v>0.53900000000000003</v>
      </c>
      <c r="S23">
        <f t="shared" si="3"/>
        <v>0.53900000000000003</v>
      </c>
      <c r="T23">
        <v>0.82199999999999995</v>
      </c>
      <c r="V23" s="4">
        <v>0.91400000000000003</v>
      </c>
      <c r="W23" s="4">
        <v>0.76700000000000002</v>
      </c>
      <c r="AB23">
        <v>0.21</v>
      </c>
      <c r="AC23">
        <f>_xlfn.NORM.DIST(AB23,$Z$9,$Z$6,FALSE)</f>
        <v>5.3042209471664276E-98</v>
      </c>
      <c r="AD23">
        <f>_xlfn.NORM.DIST(AB23,$AA$9,$AA$6,FALSE)</f>
        <v>2.0384503374184198E-3</v>
      </c>
    </row>
    <row r="24" spans="1:30">
      <c r="A24" s="1">
        <v>44352</v>
      </c>
      <c r="B24" s="3">
        <v>716</v>
      </c>
      <c r="C24" t="s">
        <v>62</v>
      </c>
      <c r="D24" t="s">
        <v>42</v>
      </c>
      <c r="E24" t="s">
        <v>32</v>
      </c>
      <c r="F24" s="3" t="s">
        <v>48</v>
      </c>
      <c r="J24" t="s">
        <v>64</v>
      </c>
      <c r="K24">
        <v>0.84599999999999997</v>
      </c>
      <c r="N24">
        <v>0.92100000000000004</v>
      </c>
      <c r="P24" s="3" t="s">
        <v>65</v>
      </c>
      <c r="Q24">
        <f t="shared" si="2"/>
        <v>1</v>
      </c>
      <c r="R24">
        <v>0.50800000000000001</v>
      </c>
      <c r="S24">
        <f t="shared" si="3"/>
        <v>0.50800000000000001</v>
      </c>
      <c r="T24">
        <v>0.82199999999999995</v>
      </c>
      <c r="V24" s="4">
        <v>0.91400000000000003</v>
      </c>
      <c r="W24" s="4">
        <v>0.621</v>
      </c>
      <c r="AB24">
        <v>0.22</v>
      </c>
      <c r="AC24">
        <f>_xlfn.NORM.DIST(AB24,$Z$9,$Z$6,FALSE)</f>
        <v>3.3892811789775049E-95</v>
      </c>
      <c r="AD24">
        <f>_xlfn.NORM.DIST(AB24,$AA$9,$AA$6,FALSE)</f>
        <v>2.7401804757276969E-3</v>
      </c>
    </row>
    <row r="25" spans="1:30">
      <c r="A25" s="2">
        <v>44355</v>
      </c>
      <c r="B25" s="3">
        <v>717</v>
      </c>
      <c r="C25" t="s">
        <v>66</v>
      </c>
      <c r="D25" t="s">
        <v>52</v>
      </c>
      <c r="E25" t="s">
        <v>35</v>
      </c>
      <c r="F25" s="3" t="s">
        <v>50</v>
      </c>
      <c r="J25" t="s">
        <v>67</v>
      </c>
      <c r="K25">
        <v>0.94499999999999995</v>
      </c>
      <c r="N25">
        <v>0.82199999999999995</v>
      </c>
      <c r="P25" s="3" t="s">
        <v>68</v>
      </c>
      <c r="Q25">
        <f t="shared" si="2"/>
        <v>1</v>
      </c>
      <c r="R25">
        <v>0.8</v>
      </c>
      <c r="S25">
        <f t="shared" si="3"/>
        <v>0.8</v>
      </c>
      <c r="T25">
        <v>0.82199999999999995</v>
      </c>
      <c r="V25" s="4">
        <v>0.92059999999999997</v>
      </c>
      <c r="W25" s="4">
        <v>0.53500000000000003</v>
      </c>
      <c r="AB25">
        <v>0.23</v>
      </c>
      <c r="AC25">
        <f>_xlfn.NORM.DIST(AB25,$Z$9,$Z$6,FALSE)</f>
        <v>1.9724380506532422E-92</v>
      </c>
      <c r="AD25">
        <f>_xlfn.NORM.DIST(AB25,$AA$9,$AA$6,FALSE)</f>
        <v>3.6611066802835286E-3</v>
      </c>
    </row>
    <row r="26" spans="1:30">
      <c r="A26" s="1">
        <v>44368</v>
      </c>
      <c r="B26" s="3">
        <v>718</v>
      </c>
      <c r="C26" t="s">
        <v>29</v>
      </c>
      <c r="D26" t="s">
        <v>30</v>
      </c>
      <c r="E26" t="s">
        <v>28</v>
      </c>
      <c r="F26" s="3" t="s">
        <v>28</v>
      </c>
      <c r="J26" t="s">
        <v>69</v>
      </c>
      <c r="K26">
        <v>0.89500000000000002</v>
      </c>
      <c r="N26">
        <v>0.82199999999999995</v>
      </c>
      <c r="P26" s="3" t="s">
        <v>70</v>
      </c>
      <c r="Q26">
        <f t="shared" si="2"/>
        <v>1</v>
      </c>
      <c r="R26">
        <v>0.628</v>
      </c>
      <c r="S26">
        <f t="shared" si="3"/>
        <v>0.628</v>
      </c>
      <c r="T26">
        <v>0.82199999999999995</v>
      </c>
      <c r="V26" s="4">
        <v>0.90849999999999997</v>
      </c>
      <c r="W26" s="4">
        <v>0.71299999999999997</v>
      </c>
      <c r="AB26">
        <v>0.24</v>
      </c>
      <c r="AC26">
        <f>_xlfn.NORM.DIST(AB26,$Z$9,$Z$6,FALSE)</f>
        <v>1.0454636142051985E-89</v>
      </c>
      <c r="AD26">
        <f>_xlfn.NORM.DIST(AB26,$AA$9,$AA$6,FALSE)</f>
        <v>4.861830168575808E-3</v>
      </c>
    </row>
    <row r="27" spans="1:30">
      <c r="A27" s="1">
        <v>44392</v>
      </c>
      <c r="B27" s="3">
        <v>720</v>
      </c>
      <c r="C27" t="s">
        <v>71</v>
      </c>
      <c r="D27" t="s">
        <v>52</v>
      </c>
      <c r="E27" t="s">
        <v>35</v>
      </c>
      <c r="F27" s="3" t="s">
        <v>54</v>
      </c>
      <c r="J27" t="s">
        <v>56</v>
      </c>
      <c r="K27">
        <v>0.93</v>
      </c>
      <c r="N27">
        <v>0.82199999999999995</v>
      </c>
      <c r="P27" s="3" t="s">
        <v>72</v>
      </c>
      <c r="Q27">
        <f t="shared" si="2"/>
        <v>1</v>
      </c>
      <c r="R27">
        <v>0.754</v>
      </c>
      <c r="S27">
        <f t="shared" si="3"/>
        <v>0.754</v>
      </c>
      <c r="T27">
        <v>0.82199999999999995</v>
      </c>
      <c r="V27" s="4">
        <v>0.87266666666666703</v>
      </c>
      <c r="W27" s="4">
        <v>0.54400000000000004</v>
      </c>
      <c r="AB27">
        <v>0.25</v>
      </c>
      <c r="AC27">
        <f>_xlfn.NORM.DIST(AB27,$Z$9,$Z$6,FALSE)</f>
        <v>5.04689478992413E-87</v>
      </c>
      <c r="AD27">
        <f>_xlfn.NORM.DIST(AB27,$AA$9,$AA$6,FALSE)</f>
        <v>6.4171378461377257E-3</v>
      </c>
    </row>
    <row r="28" spans="1:30">
      <c r="A28" s="1">
        <v>44392</v>
      </c>
      <c r="B28" s="3">
        <v>721</v>
      </c>
      <c r="C28" t="s">
        <v>19</v>
      </c>
      <c r="D28" t="s">
        <v>20</v>
      </c>
      <c r="E28" t="s">
        <v>21</v>
      </c>
      <c r="F28" s="3" t="s">
        <v>56</v>
      </c>
      <c r="J28" t="s">
        <v>73</v>
      </c>
      <c r="K28">
        <v>0.94099999999999995</v>
      </c>
      <c r="N28">
        <v>0.82199999999999995</v>
      </c>
      <c r="Q28">
        <f>SUM(Q2:Q27)</f>
        <v>45</v>
      </c>
      <c r="R28">
        <f>S28/Q28</f>
        <v>0.71204444444444437</v>
      </c>
      <c r="S28">
        <f>SUM(S2:S27)</f>
        <v>32.041999999999994</v>
      </c>
      <c r="T28">
        <v>0.36099999999999999</v>
      </c>
      <c r="V28" s="4">
        <v>0.94199999999999995</v>
      </c>
      <c r="W28" s="4">
        <v>0.69899999999999995</v>
      </c>
      <c r="AB28">
        <v>0.26</v>
      </c>
      <c r="AC28">
        <f>_xlfn.NORM.DIST(AB28,$Z$9,$Z$6,FALSE)</f>
        <v>2.2189594127713181E-84</v>
      </c>
      <c r="AD28">
        <f>_xlfn.NORM.DIST(AB28,$AA$9,$AA$6,FALSE)</f>
        <v>8.4185469189716304E-3</v>
      </c>
    </row>
    <row r="29" spans="1:30">
      <c r="A29" s="1">
        <v>44397</v>
      </c>
      <c r="B29" s="3">
        <v>722</v>
      </c>
      <c r="C29" t="s">
        <v>74</v>
      </c>
      <c r="D29" t="s">
        <v>30</v>
      </c>
      <c r="E29" t="s">
        <v>28</v>
      </c>
      <c r="F29" s="3" t="s">
        <v>28</v>
      </c>
      <c r="J29" t="s">
        <v>75</v>
      </c>
      <c r="K29">
        <v>0.96099999999999997</v>
      </c>
      <c r="N29">
        <v>0.82199999999999995</v>
      </c>
      <c r="T29">
        <v>0.76800000000000002</v>
      </c>
      <c r="V29" s="4">
        <v>0.88333333333333297</v>
      </c>
      <c r="W29" s="4">
        <v>0.50800000000000001</v>
      </c>
      <c r="AB29">
        <v>0.27</v>
      </c>
      <c r="AC29">
        <f>_xlfn.NORM.DIST(AB29,$Z$9,$Z$6,FALSE)</f>
        <v>8.8855485516140803E-82</v>
      </c>
      <c r="AD29">
        <f>_xlfn.NORM.DIST(AB29,$AA$9,$AA$6,FALSE)</f>
        <v>1.0977086561210558E-2</v>
      </c>
    </row>
    <row r="30" spans="1:30">
      <c r="A30" s="1">
        <v>44403</v>
      </c>
      <c r="B30" s="3">
        <v>723</v>
      </c>
      <c r="C30" t="s">
        <v>76</v>
      </c>
      <c r="D30" t="s">
        <v>52</v>
      </c>
      <c r="E30" t="s">
        <v>35</v>
      </c>
      <c r="F30" s="3" t="s">
        <v>31</v>
      </c>
      <c r="J30" t="s">
        <v>77</v>
      </c>
      <c r="K30">
        <v>0.876</v>
      </c>
      <c r="N30">
        <v>0.82199999999999995</v>
      </c>
      <c r="T30">
        <v>0.76800000000000002</v>
      </c>
      <c r="V30" s="4">
        <v>0.90666666666666695</v>
      </c>
      <c r="W30" s="4">
        <v>0.5</v>
      </c>
      <c r="AB30">
        <v>0.28000000000000003</v>
      </c>
      <c r="AC30">
        <f>_xlfn.NORM.DIST(AB30,$Z$9,$Z$6,FALSE)</f>
        <v>3.2406259719729986E-79</v>
      </c>
      <c r="AD30">
        <f>_xlfn.NORM.DIST(AB30,$AA$9,$AA$6,FALSE)</f>
        <v>1.42262758371729E-2</v>
      </c>
    </row>
    <row r="31" spans="1:30">
      <c r="A31" s="1">
        <v>44405</v>
      </c>
      <c r="B31" s="3">
        <v>724</v>
      </c>
      <c r="C31" t="s">
        <v>78</v>
      </c>
      <c r="D31" t="s">
        <v>20</v>
      </c>
      <c r="E31" t="s">
        <v>21</v>
      </c>
      <c r="F31" s="3" t="s">
        <v>60</v>
      </c>
      <c r="J31" t="s">
        <v>79</v>
      </c>
      <c r="K31">
        <v>0.86599999999999999</v>
      </c>
      <c r="N31">
        <v>0.82199999999999995</v>
      </c>
      <c r="T31">
        <v>0.76800000000000002</v>
      </c>
      <c r="V31" s="4">
        <v>0.90300000000000002</v>
      </c>
      <c r="W31" s="4">
        <v>0.82199999999999995</v>
      </c>
      <c r="AB31">
        <v>0.28999999999999998</v>
      </c>
      <c r="AC31">
        <f>_xlfn.NORM.DIST(AB31,$Z$9,$Z$6,FALSE)</f>
        <v>1.0764239468680574E-76</v>
      </c>
      <c r="AD31">
        <f>_xlfn.NORM.DIST(AB31,$AA$9,$AA$6,FALSE)</f>
        <v>1.8325234687531416E-2</v>
      </c>
    </row>
    <row r="32" spans="1:30">
      <c r="A32" s="1">
        <v>44412</v>
      </c>
      <c r="B32" s="3">
        <v>725</v>
      </c>
      <c r="C32" t="s">
        <v>41</v>
      </c>
      <c r="D32" t="s">
        <v>42</v>
      </c>
      <c r="E32" t="s">
        <v>32</v>
      </c>
      <c r="F32" s="3" t="s">
        <v>28</v>
      </c>
      <c r="J32" t="s">
        <v>80</v>
      </c>
      <c r="K32">
        <v>0.82099999999999995</v>
      </c>
      <c r="N32">
        <v>0.82199999999999995</v>
      </c>
      <c r="T32">
        <v>0.47899999999999998</v>
      </c>
      <c r="V32" s="4">
        <v>0.91400000000000003</v>
      </c>
      <c r="W32" s="4">
        <v>0.73099999999999998</v>
      </c>
      <c r="AB32">
        <v>0.3</v>
      </c>
      <c r="AC32">
        <f>_xlfn.NORM.DIST(AB32,$Z$9,$Z$6,FALSE)</f>
        <v>3.2564736747841455E-74</v>
      </c>
      <c r="AD32">
        <f>_xlfn.NORM.DIST(AB32,$AA$9,$AA$6,FALSE)</f>
        <v>2.3461838955216783E-2</v>
      </c>
    </row>
    <row r="33" spans="1:30">
      <c r="A33" s="1">
        <v>44421</v>
      </c>
      <c r="B33" s="3">
        <v>726</v>
      </c>
      <c r="F33" s="3"/>
      <c r="J33" t="s">
        <v>81</v>
      </c>
      <c r="K33">
        <v>0.90500000000000003</v>
      </c>
      <c r="N33">
        <v>0.82199999999999995</v>
      </c>
      <c r="T33">
        <v>0.78200000000000003</v>
      </c>
      <c r="V33" s="4">
        <v>0.90849999999999997</v>
      </c>
      <c r="W33" s="4">
        <v>0.69899999999999995</v>
      </c>
      <c r="AB33">
        <v>0.31</v>
      </c>
      <c r="AC33">
        <f>_xlfn.NORM.DIST(AB33,$Z$9,$Z$6,FALSE)</f>
        <v>8.972667429629497E-72</v>
      </c>
      <c r="AD33">
        <f>_xlfn.NORM.DIST(AB33,$AA$9,$AA$6,FALSE)</f>
        <v>2.9855801701054917E-2</v>
      </c>
    </row>
    <row r="34" spans="1:30">
      <c r="A34" s="1">
        <v>44422</v>
      </c>
      <c r="B34" s="3">
        <v>727</v>
      </c>
      <c r="C34" t="s">
        <v>19</v>
      </c>
      <c r="D34" t="s">
        <v>20</v>
      </c>
      <c r="E34" t="s">
        <v>21</v>
      </c>
      <c r="F34" s="3" t="s">
        <v>39</v>
      </c>
      <c r="J34" t="s">
        <v>82</v>
      </c>
      <c r="K34">
        <v>0.94699999999999995</v>
      </c>
      <c r="N34">
        <v>0.94199999999999995</v>
      </c>
      <c r="T34">
        <v>0.78200000000000003</v>
      </c>
      <c r="V34" s="4">
        <v>0.92059999999999997</v>
      </c>
      <c r="W34" s="4">
        <v>0.63300000000000001</v>
      </c>
      <c r="AB34">
        <v>0.32</v>
      </c>
      <c r="AC34">
        <f>_xlfn.NORM.DIST(AB34,$Z$9,$Z$6,FALSE)</f>
        <v>2.2516731478172931E-69</v>
      </c>
      <c r="AD34">
        <f>_xlfn.NORM.DIST(AB34,$AA$9,$AA$6,FALSE)</f>
        <v>3.776153236175981E-2</v>
      </c>
    </row>
    <row r="35" spans="1:30">
      <c r="A35" s="1">
        <v>44422</v>
      </c>
      <c r="B35" s="3">
        <v>728</v>
      </c>
      <c r="C35" t="s">
        <v>83</v>
      </c>
      <c r="D35" t="s">
        <v>20</v>
      </c>
      <c r="E35" t="s">
        <v>21</v>
      </c>
      <c r="F35" s="3" t="s">
        <v>28</v>
      </c>
      <c r="J35" t="s">
        <v>54</v>
      </c>
      <c r="K35">
        <v>0.96199999999999997</v>
      </c>
      <c r="N35">
        <v>0.94199999999999995</v>
      </c>
      <c r="T35">
        <v>0.71399999999999997</v>
      </c>
      <c r="V35" s="4">
        <v>0.76800000000000002</v>
      </c>
      <c r="W35" s="4">
        <v>0.47799999999999998</v>
      </c>
      <c r="AB35">
        <v>0.33</v>
      </c>
      <c r="AC35">
        <f>_xlfn.NORM.DIST(AB35,$Z$9,$Z$6,FALSE)</f>
        <v>5.1463450922093748E-67</v>
      </c>
      <c r="AD35">
        <f>_xlfn.NORM.DIST(AB35,$AA$9,$AA$6,FALSE)</f>
        <v>4.747059395980717E-2</v>
      </c>
    </row>
    <row r="36" spans="1:30">
      <c r="A36" s="1">
        <v>44422.520138888889</v>
      </c>
      <c r="B36" s="3">
        <v>729</v>
      </c>
      <c r="C36" t="s">
        <v>15</v>
      </c>
      <c r="D36" t="s">
        <v>16</v>
      </c>
      <c r="E36" t="s">
        <v>17</v>
      </c>
      <c r="F36" s="3" t="s">
        <v>61</v>
      </c>
      <c r="J36" t="s">
        <v>84</v>
      </c>
      <c r="K36">
        <v>0.92900000000000005</v>
      </c>
      <c r="N36">
        <v>0.94199999999999995</v>
      </c>
      <c r="T36">
        <v>0.96199999999999997</v>
      </c>
      <c r="V36" s="4">
        <v>0.91766666666666696</v>
      </c>
      <c r="W36" s="4">
        <v>0.66100000000000003</v>
      </c>
      <c r="AB36">
        <v>0.34</v>
      </c>
      <c r="AC36">
        <f>_xlfn.NORM.DIST(AB36,$Z$9,$Z$6,FALSE)</f>
        <v>1.0712781309424129E-64</v>
      </c>
      <c r="AD36">
        <f>_xlfn.NORM.DIST(AB36,$AA$9,$AA$6,FALSE)</f>
        <v>5.9313548336084744E-2</v>
      </c>
    </row>
    <row r="37" spans="1:30">
      <c r="A37" s="1">
        <v>44424</v>
      </c>
      <c r="B37" s="3">
        <v>730</v>
      </c>
      <c r="C37" t="s">
        <v>19</v>
      </c>
      <c r="D37" t="s">
        <v>20</v>
      </c>
      <c r="E37" t="s">
        <v>21</v>
      </c>
      <c r="F37" s="3" t="s">
        <v>61</v>
      </c>
      <c r="J37" t="s">
        <v>20</v>
      </c>
      <c r="K37">
        <f>AVERAGE(K16:K36)</f>
        <v>0.91376190476190455</v>
      </c>
      <c r="N37">
        <v>0.94199999999999995</v>
      </c>
      <c r="T37">
        <v>0.93</v>
      </c>
      <c r="V37" s="4">
        <v>0.91766666666666696</v>
      </c>
      <c r="W37" s="4">
        <v>0.69899999999999995</v>
      </c>
      <c r="AB37">
        <v>0.35</v>
      </c>
      <c r="AC37">
        <f>_xlfn.NORM.DIST(AB37,$Z$9,$Z$6,FALSE)</f>
        <v>2.0310253883788385E-62</v>
      </c>
      <c r="AD37">
        <f>_xlfn.NORM.DIST(AB37,$AA$9,$AA$6,FALSE)</f>
        <v>7.3660952404547744E-2</v>
      </c>
    </row>
    <row r="38" spans="1:30">
      <c r="A38" s="1">
        <v>44383</v>
      </c>
      <c r="B38" s="3">
        <v>731</v>
      </c>
      <c r="C38" t="s">
        <v>71</v>
      </c>
      <c r="D38" t="s">
        <v>52</v>
      </c>
      <c r="E38" t="s">
        <v>35</v>
      </c>
      <c r="F38" s="3" t="s">
        <v>63</v>
      </c>
      <c r="N38">
        <v>0.94199999999999995</v>
      </c>
      <c r="T38">
        <v>0.73099999999999998</v>
      </c>
      <c r="V38" s="4">
        <v>0.91400000000000003</v>
      </c>
      <c r="W38" s="4">
        <v>0.47799999999999998</v>
      </c>
      <c r="AB38">
        <v>0.36</v>
      </c>
      <c r="AC38">
        <f>_xlfn.NORM.DIST(AB38,$Z$9,$Z$6,FALSE)</f>
        <v>3.5070200077563685E-60</v>
      </c>
      <c r="AD38">
        <f>_xlfn.NORM.DIST(AB38,$AA$9,$AA$6,FALSE)</f>
        <v>9.0923247249327044E-2</v>
      </c>
    </row>
    <row r="39" spans="1:30">
      <c r="A39" s="1">
        <v>44448</v>
      </c>
      <c r="B39" s="3">
        <v>732</v>
      </c>
      <c r="C39" t="s">
        <v>83</v>
      </c>
      <c r="D39" t="s">
        <v>20</v>
      </c>
      <c r="E39" t="s">
        <v>21</v>
      </c>
      <c r="F39" s="3" t="s">
        <v>65</v>
      </c>
      <c r="N39">
        <v>0.94199999999999995</v>
      </c>
      <c r="T39">
        <v>0.92500000000000004</v>
      </c>
      <c r="V39" s="4">
        <v>0.90849999999999997</v>
      </c>
      <c r="W39" s="4">
        <v>0.5</v>
      </c>
      <c r="AB39">
        <v>0.37</v>
      </c>
      <c r="AC39">
        <f>_xlfn.NORM.DIST(AB39,$Z$9,$Z$6,FALSE)</f>
        <v>5.5153225136374243E-58</v>
      </c>
      <c r="AD39">
        <f>_xlfn.NORM.DIST(AB39,$AA$9,$AA$6,FALSE)</f>
        <v>0.11154926929647835</v>
      </c>
    </row>
    <row r="40" spans="1:30">
      <c r="A40" s="1">
        <v>44454.856249999997</v>
      </c>
      <c r="B40" s="3">
        <v>733</v>
      </c>
      <c r="C40" t="s">
        <v>15</v>
      </c>
      <c r="D40" t="s">
        <v>16</v>
      </c>
      <c r="E40" t="s">
        <v>17</v>
      </c>
      <c r="F40" s="3" t="s">
        <v>44</v>
      </c>
      <c r="N40">
        <v>0.93600000000000005</v>
      </c>
      <c r="T40">
        <v>0.53500000000000003</v>
      </c>
      <c r="V40" s="4">
        <v>0.90300000000000002</v>
      </c>
      <c r="W40" s="4">
        <v>0.754</v>
      </c>
      <c r="AB40">
        <v>0.38</v>
      </c>
      <c r="AC40">
        <f>_xlfn.NORM.DIST(AB40,$Z$9,$Z$6,FALSE)</f>
        <v>7.8997502519933606E-56</v>
      </c>
      <c r="AD40">
        <f>_xlfn.NORM.DIST(AB40,$AA$9,$AA$6,FALSE)</f>
        <v>0.13602311172618464</v>
      </c>
    </row>
    <row r="41" spans="1:30">
      <c r="A41" s="1">
        <v>44467</v>
      </c>
      <c r="B41" s="3">
        <v>734</v>
      </c>
      <c r="C41" t="s">
        <v>19</v>
      </c>
      <c r="D41" t="s">
        <v>20</v>
      </c>
      <c r="E41" t="s">
        <v>21</v>
      </c>
      <c r="F41" s="3" t="s">
        <v>68</v>
      </c>
      <c r="N41">
        <v>0.93600000000000005</v>
      </c>
      <c r="T41">
        <v>0.53500000000000003</v>
      </c>
      <c r="V41" s="4">
        <v>0.91400000000000003</v>
      </c>
      <c r="W41" s="4">
        <v>0.71299999999999997</v>
      </c>
      <c r="AB41">
        <v>0.39</v>
      </c>
      <c r="AC41">
        <f>_xlfn.NORM.DIST(AB41,$Z$9,$Z$6,FALSE)</f>
        <v>1.0305417430478886E-53</v>
      </c>
      <c r="AD41">
        <f>_xlfn.NORM.DIST(AB41,$AA$9,$AA$6,FALSE)</f>
        <v>0.16485907762779137</v>
      </c>
    </row>
    <row r="42" spans="1:30">
      <c r="A42" s="1">
        <v>44512</v>
      </c>
      <c r="B42" s="3">
        <v>737</v>
      </c>
      <c r="C42" t="s">
        <v>85</v>
      </c>
      <c r="D42" t="s">
        <v>86</v>
      </c>
      <c r="E42" t="s">
        <v>39</v>
      </c>
      <c r="F42" s="3" t="s">
        <v>48</v>
      </c>
      <c r="N42">
        <v>0.93600000000000005</v>
      </c>
      <c r="T42">
        <v>0.53900000000000003</v>
      </c>
      <c r="V42" s="4">
        <v>0.92400000000000004</v>
      </c>
      <c r="W42" s="4">
        <v>0.69899999999999995</v>
      </c>
      <c r="AB42">
        <v>0.4</v>
      </c>
      <c r="AC42">
        <f>_xlfn.NORM.DIST(AB42,$Z$9,$Z$6,FALSE)</f>
        <v>1.2244120440279652E-51</v>
      </c>
      <c r="AD42">
        <f>_xlfn.NORM.DIST(AB42,$AA$9,$AA$6,FALSE)</f>
        <v>0.19859449674476515</v>
      </c>
    </row>
    <row r="43" spans="1:30">
      <c r="A43" s="1">
        <v>44522.989583333336</v>
      </c>
      <c r="B43" s="3">
        <v>738</v>
      </c>
      <c r="C43" t="s">
        <v>15</v>
      </c>
      <c r="D43" t="s">
        <v>16</v>
      </c>
      <c r="E43" t="s">
        <v>17</v>
      </c>
      <c r="F43" s="3" t="s">
        <v>36</v>
      </c>
      <c r="N43">
        <v>0.93600000000000005</v>
      </c>
      <c r="T43">
        <v>0.50800000000000001</v>
      </c>
      <c r="V43" s="4">
        <v>0.91766666666666696</v>
      </c>
      <c r="W43" s="4">
        <v>0.71299999999999997</v>
      </c>
      <c r="AB43">
        <v>0.41</v>
      </c>
      <c r="AC43">
        <f>_xlfn.NORM.DIST(AB43,$Z$9,$Z$6,FALSE)</f>
        <v>1.3249496545855912E-49</v>
      </c>
      <c r="AD43">
        <f>_xlfn.NORM.DIST(AB43,$AA$9,$AA$6,FALSE)</f>
        <v>0.23778022708130439</v>
      </c>
    </row>
    <row r="44" spans="1:30">
      <c r="A44" s="1">
        <v>44534.326388888891</v>
      </c>
      <c r="B44" s="3">
        <v>739</v>
      </c>
      <c r="C44" t="s">
        <v>15</v>
      </c>
      <c r="D44" t="s">
        <v>16</v>
      </c>
      <c r="E44" t="s">
        <v>17</v>
      </c>
      <c r="F44" s="3" t="s">
        <v>22</v>
      </c>
      <c r="N44">
        <v>0.93600000000000005</v>
      </c>
      <c r="T44">
        <v>0.8</v>
      </c>
      <c r="V44" s="4">
        <v>0.90300000000000002</v>
      </c>
      <c r="W44" s="4">
        <v>0.754</v>
      </c>
      <c r="AB44">
        <v>0.42</v>
      </c>
      <c r="AC44">
        <f>_xlfn.NORM.DIST(AB44,$Z$9,$Z$6,FALSE)</f>
        <v>1.3058128500509417E-47</v>
      </c>
      <c r="AD44">
        <f>_xlfn.NORM.DIST(AB44,$AA$9,$AA$6,FALSE)</f>
        <v>0.28296873241059001</v>
      </c>
    </row>
    <row r="45" spans="1:30">
      <c r="A45" s="1">
        <v>44538</v>
      </c>
      <c r="B45" s="3">
        <v>740</v>
      </c>
      <c r="C45" t="s">
        <v>15</v>
      </c>
      <c r="D45" t="s">
        <v>16</v>
      </c>
      <c r="E45" t="s">
        <v>17</v>
      </c>
      <c r="F45" s="3" t="s">
        <v>70</v>
      </c>
      <c r="N45">
        <v>0.94</v>
      </c>
      <c r="T45">
        <v>0.628</v>
      </c>
      <c r="V45" s="4">
        <v>0.93066666666666698</v>
      </c>
      <c r="W45" s="4">
        <v>0.44600000000000001</v>
      </c>
      <c r="AB45">
        <v>0.43</v>
      </c>
      <c r="AC45">
        <f>_xlfn.NORM.DIST(AB45,$Z$9,$Z$6,FALSE)</f>
        <v>1.1721205445787393E-45</v>
      </c>
      <c r="AD45">
        <f>_xlfn.NORM.DIST(AB45,$AA$9,$AA$6,FALSE)</f>
        <v>0.33469971702030166</v>
      </c>
    </row>
    <row r="46" spans="1:30">
      <c r="A46" s="1">
        <v>44546</v>
      </c>
      <c r="B46" s="3">
        <v>741</v>
      </c>
      <c r="C46" t="s">
        <v>87</v>
      </c>
      <c r="D46" t="s">
        <v>88</v>
      </c>
      <c r="E46" t="s">
        <v>25</v>
      </c>
      <c r="F46" s="3" t="s">
        <v>36</v>
      </c>
      <c r="N46">
        <v>0.92500000000000004</v>
      </c>
      <c r="T46">
        <v>0.754</v>
      </c>
      <c r="V46" s="4">
        <v>0.86560000000000004</v>
      </c>
      <c r="W46" s="4">
        <v>0.501</v>
      </c>
      <c r="AB46">
        <v>0.44</v>
      </c>
      <c r="AC46">
        <f>_xlfn.NORM.DIST(AB46,$Z$9,$Z$6,FALSE)</f>
        <v>9.582380164775528E-44</v>
      </c>
      <c r="AD46">
        <f>_xlfn.NORM.DIST(AB46,$AA$9,$AA$6,FALSE)</f>
        <v>0.39348340871292226</v>
      </c>
    </row>
    <row r="47" spans="1:30">
      <c r="A47" s="1">
        <v>44560</v>
      </c>
      <c r="B47" s="3">
        <v>742</v>
      </c>
      <c r="C47" t="s">
        <v>15</v>
      </c>
      <c r="D47" t="s">
        <v>16</v>
      </c>
      <c r="E47" t="s">
        <v>17</v>
      </c>
      <c r="F47" s="3" t="s">
        <v>72</v>
      </c>
      <c r="V47" s="4">
        <v>0.90300000000000002</v>
      </c>
      <c r="W47" s="4">
        <v>0.754</v>
      </c>
      <c r="AB47">
        <v>0.45</v>
      </c>
      <c r="AC47">
        <f>_xlfn.NORM.DIST(AB47,$Z$9,$Z$6,FALSE)</f>
        <v>7.134840908643744E-42</v>
      </c>
      <c r="AD47">
        <f>_xlfn.NORM.DIST(AB47,$AA$9,$AA$6,FALSE)</f>
        <v>0.45978170748932573</v>
      </c>
    </row>
    <row r="48" spans="1:30">
      <c r="V48" s="4">
        <v>0.92374999999999996</v>
      </c>
      <c r="W48" s="4">
        <v>0.501</v>
      </c>
      <c r="AB48">
        <v>0.46</v>
      </c>
      <c r="AC48">
        <f>_xlfn.NORM.DIST(AB48,$Z$9,$Z$6,FALSE)</f>
        <v>4.8384356467406277E-40</v>
      </c>
      <c r="AD48">
        <f>_xlfn.NORM.DIST(AB48,$AA$9,$AA$6,FALSE)</f>
        <v>0.53398755620128036</v>
      </c>
    </row>
    <row r="49" spans="22:30">
      <c r="V49" s="4">
        <v>0.92500000000000004</v>
      </c>
      <c r="W49" s="4">
        <v>0.74</v>
      </c>
      <c r="AB49">
        <v>0.47</v>
      </c>
      <c r="AC49">
        <f>_xlfn.NORM.DIST(AB49,$Z$9,$Z$6,FALSE)</f>
        <v>2.9883772594197481E-38</v>
      </c>
      <c r="AD49">
        <f>_xlfn.NORM.DIST(AB49,$AA$9,$AA$6,FALSE)</f>
        <v>0.61640303485029557</v>
      </c>
    </row>
    <row r="50" spans="22:30">
      <c r="V50" s="4">
        <v>0.83479999999999999</v>
      </c>
      <c r="W50" s="4">
        <v>0.44600000000000001</v>
      </c>
      <c r="AB50">
        <v>0.48</v>
      </c>
      <c r="AC50">
        <f>_xlfn.NORM.DIST(AB50,$Z$9,$Z$6,FALSE)</f>
        <v>1.6810307396443664E-36</v>
      </c>
      <c r="AD50">
        <f>_xlfn.NORM.DIST(AB50,$AA$9,$AA$6,FALSE)</f>
        <v>0.70721682472177005</v>
      </c>
    </row>
    <row r="51" spans="22:30">
      <c r="V51" s="4">
        <v>0.89875000000000005</v>
      </c>
      <c r="W51" s="4">
        <v>0.501</v>
      </c>
      <c r="AB51">
        <v>0.49</v>
      </c>
      <c r="AC51">
        <f>_xlfn.NORM.DIST(AB51,$Z$9,$Z$6,FALSE)</f>
        <v>8.6124292191505921E-35</v>
      </c>
      <c r="AD51">
        <f>_xlfn.NORM.DIST(AB51,$AA$9,$AA$6,FALSE)</f>
        <v>0.806481823522051</v>
      </c>
    </row>
    <row r="52" spans="22:30">
      <c r="V52" s="4">
        <v>0.89239999999999997</v>
      </c>
      <c r="W52" s="4">
        <v>0.76200000000000001</v>
      </c>
      <c r="AB52">
        <v>0.5</v>
      </c>
      <c r="AC52">
        <f>_xlfn.NORM.DIST(AB52,$Z$9,$Z$6,FALSE)</f>
        <v>4.0186987769211687E-33</v>
      </c>
      <c r="AD52">
        <f>_xlfn.NORM.DIST(AB52,$AA$9,$AA$6,FALSE)</f>
        <v>0.91409380865095458</v>
      </c>
    </row>
    <row r="53" spans="22:30">
      <c r="V53" s="4">
        <v>0.90849999999999997</v>
      </c>
      <c r="W53" s="4">
        <v>0.61799999999999999</v>
      </c>
      <c r="AB53">
        <v>0.51</v>
      </c>
      <c r="AC53">
        <f>_xlfn.NORM.DIST(AB53,$Z$9,$Z$6,FALSE)</f>
        <v>1.7078708345642304E-31</v>
      </c>
      <c r="AD53">
        <f>_xlfn.NORM.DIST(AB53,$AA$9,$AA$6,FALSE)</f>
        <v>1.0297721329264782</v>
      </c>
    </row>
    <row r="54" spans="22:30">
      <c r="V54" s="4">
        <v>0.89149999999999996</v>
      </c>
      <c r="W54" s="4">
        <v>0.745</v>
      </c>
      <c r="AB54">
        <v>0.52</v>
      </c>
      <c r="AC54">
        <f>_xlfn.NORM.DIST(AB54,$Z$9,$Z$6,FALSE)</f>
        <v>6.6105008884016619E-30</v>
      </c>
      <c r="AD54">
        <f>_xlfn.NORM.DIST(AB54,$AA$9,$AA$6,FALSE)</f>
        <v>1.153043486080592</v>
      </c>
    </row>
    <row r="55" spans="22:30">
      <c r="V55" s="4">
        <v>0.91400000000000003</v>
      </c>
      <c r="W55" s="4">
        <v>0.74</v>
      </c>
      <c r="AB55">
        <v>0.53</v>
      </c>
      <c r="AC55">
        <f>_xlfn.NORM.DIST(AB55,$Z$9,$Z$6,FALSE)</f>
        <v>2.3303625488718593E-28</v>
      </c>
      <c r="AD55">
        <f>_xlfn.NORM.DIST(AB55,$AA$9,$AA$6,FALSE)</f>
        <v>1.2832297578525105</v>
      </c>
    </row>
    <row r="56" spans="22:30">
      <c r="V56" s="4">
        <v>0.90300000000000002</v>
      </c>
      <c r="W56" s="4">
        <v>0.754</v>
      </c>
      <c r="AB56">
        <v>0.54</v>
      </c>
      <c r="AC56">
        <f>_xlfn.NORM.DIST(AB56,$Z$9,$Z$6,FALSE)</f>
        <v>7.48208081529819E-27</v>
      </c>
      <c r="AD56">
        <f>_xlfn.NORM.DIST(AB56,$AA$9,$AA$6,FALSE)</f>
        <v>1.4194409880396037</v>
      </c>
    </row>
    <row r="57" spans="22:30">
      <c r="V57" s="4">
        <v>0.90666666666666695</v>
      </c>
      <c r="W57" s="4">
        <v>0.69899999999999995</v>
      </c>
      <c r="AB57">
        <v>0.55000000000000004</v>
      </c>
      <c r="AC57">
        <f>_xlfn.NORM.DIST(AB57,$Z$9,$Z$6,FALSE)</f>
        <v>2.1879181741857964E-25</v>
      </c>
      <c r="AD57">
        <f>_xlfn.NORM.DIST(AB57,$AA$9,$AA$6,FALSE)</f>
        <v>1.5605742814878529</v>
      </c>
    </row>
    <row r="58" spans="22:30">
      <c r="V58" s="4">
        <v>0.90849999999999997</v>
      </c>
      <c r="W58" s="4">
        <v>0.70499999999999996</v>
      </c>
      <c r="AB58">
        <v>0.56000000000000005</v>
      </c>
      <c r="AC58">
        <f>_xlfn.NORM.DIST(AB58,$Z$9,$Z$6,FALSE)</f>
        <v>5.8270606078094949E-24</v>
      </c>
      <c r="AD58">
        <f>_xlfn.NORM.DIST(AB58,$AA$9,$AA$6,FALSE)</f>
        <v>1.7053194009216244</v>
      </c>
    </row>
    <row r="59" spans="22:30">
      <c r="V59" s="4">
        <v>0.91033333333333299</v>
      </c>
      <c r="W59" s="4">
        <v>0.69899999999999995</v>
      </c>
      <c r="AB59">
        <v>0.56999999999999995</v>
      </c>
      <c r="AC59">
        <f>_xlfn.NORM.DIST(AB59,$Z$9,$Z$6,FALSE)</f>
        <v>1.4134412872390326E-22</v>
      </c>
      <c r="AD59">
        <f>_xlfn.NORM.DIST(AB59,$AA$9,$AA$6,FALSE)</f>
        <v>1.8521715305219277</v>
      </c>
    </row>
    <row r="60" spans="22:30">
      <c r="V60" s="4">
        <v>0.92925000000000002</v>
      </c>
      <c r="W60" s="4">
        <v>0.78200000000000003</v>
      </c>
      <c r="AB60">
        <v>0.57999999999999996</v>
      </c>
      <c r="AC60">
        <f>_xlfn.NORM.DIST(AB60,$Z$9,$Z$6,FALSE)</f>
        <v>3.1225959302340118E-21</v>
      </c>
      <c r="AD60">
        <f>_xlfn.NORM.DIST(AB60,$AA$9,$AA$6,FALSE)</f>
        <v>1.9994514348648198</v>
      </c>
    </row>
    <row r="61" spans="22:30">
      <c r="V61" s="4">
        <v>0.83825000000000005</v>
      </c>
      <c r="W61" s="4">
        <v>0.8</v>
      </c>
      <c r="AB61">
        <v>0.59</v>
      </c>
      <c r="AC61">
        <f>_xlfn.NORM.DIST(AB61,$Z$9,$Z$6,FALSE)</f>
        <v>6.2829497165503152E-20</v>
      </c>
      <c r="AD61">
        <f>_xlfn.NORM.DIST(AB61,$AA$9,$AA$6,FALSE)</f>
        <v>2.1453329315888818</v>
      </c>
    </row>
    <row r="62" spans="22:30">
      <c r="V62" s="4">
        <v>0.90300000000000002</v>
      </c>
      <c r="W62" s="4">
        <v>0.76800000000000002</v>
      </c>
      <c r="AB62">
        <v>0.6</v>
      </c>
      <c r="AC62">
        <f>_xlfn.NORM.DIST(AB62,$Z$9,$Z$6,FALSE)</f>
        <v>1.1513865636664612E-18</v>
      </c>
      <c r="AD62">
        <f>_xlfn.NORM.DIST(AB62,$AA$9,$AA$6,FALSE)</f>
        <v>2.287877265757805</v>
      </c>
    </row>
    <row r="63" spans="22:30">
      <c r="V63" s="4">
        <v>0.90666666666666695</v>
      </c>
      <c r="W63" s="4">
        <v>0.50800000000000001</v>
      </c>
      <c r="AB63">
        <v>0.61</v>
      </c>
      <c r="AC63">
        <f>_xlfn.NORM.DIST(AB63,$Z$9,$Z$6,FALSE)</f>
        <v>1.921712913558959E-17</v>
      </c>
      <c r="AD63">
        <f>_xlfn.NORM.DIST(AB63,$AA$9,$AA$6,FALSE)</f>
        <v>2.4250736359002638</v>
      </c>
    </row>
    <row r="64" spans="22:30">
      <c r="V64" s="4">
        <v>0.93066666666666698</v>
      </c>
      <c r="W64" s="4">
        <v>0.53900000000000003</v>
      </c>
      <c r="AB64">
        <v>0.62</v>
      </c>
      <c r="AC64">
        <f>_xlfn.NORM.DIST(AB64,$Z$9,$Z$6,FALSE)</f>
        <v>2.9212292356144062E-16</v>
      </c>
      <c r="AD64">
        <f>_xlfn.NORM.DIST(AB64,$AA$9,$AA$6,FALSE)</f>
        <v>2.5548847946204245</v>
      </c>
    </row>
    <row r="65" spans="22:30">
      <c r="V65" s="4">
        <v>0.91400000000000003</v>
      </c>
      <c r="W65" s="4">
        <v>0.53500000000000003</v>
      </c>
      <c r="AB65">
        <v>0.63</v>
      </c>
      <c r="AC65">
        <f>_xlfn.NORM.DIST(AB65,$Z$9,$Z$6,FALSE)</f>
        <v>4.0443855186468561E-15</v>
      </c>
      <c r="AD65">
        <f>_xlfn.NORM.DIST(AB65,$AA$9,$AA$6,FALSE)</f>
        <v>2.6752963497333555</v>
      </c>
    </row>
    <row r="66" spans="22:30">
      <c r="V66" s="4">
        <v>0.90300000000000002</v>
      </c>
      <c r="W66" s="4">
        <v>0.53500000000000003</v>
      </c>
      <c r="AB66">
        <v>0.64</v>
      </c>
      <c r="AC66">
        <f>_xlfn.NORM.DIST(AB66,$Z$9,$Z$6,FALSE)</f>
        <v>5.0997540715766624E-14</v>
      </c>
      <c r="AD66">
        <f>_xlfn.NORM.DIST(AB66,$AA$9,$AA$6,FALSE)</f>
        <v>2.7843681438600996</v>
      </c>
    </row>
    <row r="67" spans="22:30">
      <c r="V67" s="4">
        <v>0.91400000000000003</v>
      </c>
      <c r="W67" s="4">
        <v>0.82199999999999995</v>
      </c>
      <c r="AB67">
        <v>0.65</v>
      </c>
      <c r="AC67">
        <f>_xlfn.NORM.DIST(AB67,$Z$9,$Z$6,FALSE)</f>
        <v>5.8567366793535358E-13</v>
      </c>
      <c r="AD67">
        <f>_xlfn.NORM.DIST(AB67,$AA$9,$AA$6,FALSE)</f>
        <v>2.8802859082824814</v>
      </c>
    </row>
    <row r="68" spans="22:30">
      <c r="V68" s="4">
        <v>0.92800000000000005</v>
      </c>
      <c r="W68" s="4">
        <v>0.92500000000000004</v>
      </c>
      <c r="AB68">
        <v>0.66</v>
      </c>
      <c r="AC68">
        <f>_xlfn.NORM.DIST(AB68,$Z$9,$Z$6,FALSE)</f>
        <v>6.125928759633408E-12</v>
      </c>
      <c r="AD68">
        <f>_xlfn.NORM.DIST(AB68,$AA$9,$AA$6,FALSE)</f>
        <v>2.9614112844963323</v>
      </c>
    </row>
    <row r="69" spans="22:30">
      <c r="V69" s="4">
        <v>0.93266666666666698</v>
      </c>
      <c r="W69" s="4">
        <v>0.82199999999999995</v>
      </c>
      <c r="AB69">
        <v>0.67</v>
      </c>
      <c r="AC69">
        <f>_xlfn.NORM.DIST(AB69,$Z$9,$Z$6,FALSE)</f>
        <v>5.8357672689343791E-11</v>
      </c>
      <c r="AD69">
        <f>_xlfn.NORM.DIST(AB69,$AA$9,$AA$6,FALSE)</f>
        <v>3.0263282940064373</v>
      </c>
    </row>
    <row r="70" spans="22:30">
      <c r="V70" s="4">
        <v>0.92249999999999999</v>
      </c>
      <c r="W70" s="4">
        <v>0.73099999999999998</v>
      </c>
      <c r="AB70">
        <v>0.68</v>
      </c>
      <c r="AC70">
        <f>_xlfn.NORM.DIST(AB70,$Z$9,$Z$6,FALSE)</f>
        <v>5.0633012137631932E-10</v>
      </c>
      <c r="AD70">
        <f>_xlfn.NORM.DIST(AB70,$AA$9,$AA$6,FALSE)</f>
        <v>3.0738844181057869</v>
      </c>
    </row>
    <row r="71" spans="22:30">
      <c r="V71" s="4">
        <v>0.870714285714286</v>
      </c>
      <c r="W71" s="4">
        <v>0.63300000000000001</v>
      </c>
      <c r="AB71">
        <v>0.69</v>
      </c>
      <c r="AC71">
        <f>_xlfn.NORM.DIST(AB71,$Z$9,$Z$6,FALSE)</f>
        <v>4.0010994194175851E-9</v>
      </c>
      <c r="AD71">
        <f>_xlfn.NORM.DIST(AB71,$AA$9,$AA$6,FALSE)</f>
        <v>3.1032246237062036</v>
      </c>
    </row>
    <row r="72" spans="22:30">
      <c r="V72" s="4">
        <v>0.93600000000000005</v>
      </c>
      <c r="W72" s="4">
        <v>0.82199999999999995</v>
      </c>
      <c r="AB72">
        <v>0.7</v>
      </c>
      <c r="AC72">
        <f>_xlfn.NORM.DIST(AB72,$Z$9,$Z$6,FALSE)</f>
        <v>2.8796168090882773E-8</v>
      </c>
      <c r="AD72">
        <f>_xlfn.NORM.DIST(AB72,$AA$9,$AA$6,FALSE)</f>
        <v>3.1138169320251201</v>
      </c>
    </row>
    <row r="73" spans="22:30">
      <c r="V73" s="4">
        <v>0.93600000000000005</v>
      </c>
      <c r="W73" s="4">
        <v>0.96199999999999997</v>
      </c>
      <c r="AB73">
        <v>0.71</v>
      </c>
      <c r="AC73">
        <f>_xlfn.NORM.DIST(AB73,$Z$9,$Z$6,FALSE)</f>
        <v>1.8875559581780548E-7</v>
      </c>
      <c r="AD73">
        <f>_xlfn.NORM.DIST(AB73,$AA$9,$AA$6,FALSE)</f>
        <v>3.1054684619028863</v>
      </c>
    </row>
    <row r="74" spans="22:30">
      <c r="V74" s="4">
        <v>0.91966666666666697</v>
      </c>
      <c r="W74" s="4">
        <v>0.93</v>
      </c>
      <c r="AB74">
        <v>0.72</v>
      </c>
      <c r="AC74">
        <f>_xlfn.NORM.DIST(AB74,$Z$9,$Z$6,FALSE)</f>
        <v>1.1268724192354139E-6</v>
      </c>
      <c r="AD74">
        <f>_xlfn.NORM.DIST(AB74,$AA$9,$AA$6,FALSE)</f>
        <v>3.0783312717562272</v>
      </c>
    </row>
    <row r="75" spans="22:30">
      <c r="V75" s="4">
        <v>0.90300000000000002</v>
      </c>
      <c r="W75" s="4">
        <v>0.8</v>
      </c>
      <c r="AB75">
        <v>0.73</v>
      </c>
      <c r="AC75">
        <f>_xlfn.NORM.DIST(AB75,$Z$9,$Z$6,FALSE)</f>
        <v>6.1271631103948662E-6</v>
      </c>
      <c r="AD75">
        <f>_xlfn.NORM.DIST(AB75,$AA$9,$AA$6,FALSE)</f>
        <v>3.0328977529522714</v>
      </c>
    </row>
    <row r="76" spans="22:30">
      <c r="V76" s="4">
        <v>0.90300000000000002</v>
      </c>
      <c r="W76" s="4">
        <v>0.82199999999999995</v>
      </c>
      <c r="AB76">
        <v>0.74</v>
      </c>
      <c r="AC76">
        <f>_xlfn.NORM.DIST(AB76,$Z$9,$Z$6,FALSE)</f>
        <v>3.0342678292761034E-5</v>
      </c>
      <c r="AD76">
        <f>_xlfn.NORM.DIST(AB76,$AA$9,$AA$6,FALSE)</f>
        <v>2.9699857695897411</v>
      </c>
    </row>
    <row r="77" spans="22:30">
      <c r="V77" s="4">
        <v>0.92374999999999996</v>
      </c>
      <c r="W77" s="4">
        <v>0.71399999999999997</v>
      </c>
      <c r="AB77">
        <v>0.75</v>
      </c>
      <c r="AC77">
        <f>_xlfn.NORM.DIST(AB77,$Z$9,$Z$6,FALSE)</f>
        <v>1.3685420989392066E-4</v>
      </c>
      <c r="AD77">
        <f>_xlfn.NORM.DIST(AB77,$AA$9,$AA$6,FALSE)</f>
        <v>2.890714171286076</v>
      </c>
    </row>
    <row r="78" spans="22:30">
      <c r="V78" s="4">
        <v>0.9335</v>
      </c>
      <c r="W78" s="4">
        <v>0.78200000000000003</v>
      </c>
      <c r="AB78">
        <v>0.76</v>
      </c>
      <c r="AC78">
        <f>_xlfn.NORM.DIST(AB78,$Z$9,$Z$6,FALSE)</f>
        <v>5.6217585519270836E-4</v>
      </c>
      <c r="AD78">
        <f>_xlfn.NORM.DIST(AB78,$AA$9,$AA$6,FALSE)</f>
        <v>2.7964697032798598</v>
      </c>
    </row>
    <row r="79" spans="22:30">
      <c r="V79" s="4">
        <v>0.90700000000000003</v>
      </c>
      <c r="W79" s="4">
        <v>0.78200000000000003</v>
      </c>
      <c r="AB79">
        <v>0.77</v>
      </c>
      <c r="AC79">
        <f>_xlfn.NORM.DIST(AB79,$Z$9,$Z$6,FALSE)</f>
        <v>2.1032746873427145E-3</v>
      </c>
      <c r="AD79">
        <f>_xlfn.NORM.DIST(AB79,$AA$9,$AA$6,FALSE)</f>
        <v>2.6888666808923545</v>
      </c>
    </row>
    <row r="80" spans="22:30">
      <c r="V80" s="4">
        <v>0.91216666666666701</v>
      </c>
      <c r="W80" s="4">
        <v>0.63300000000000001</v>
      </c>
      <c r="AB80">
        <v>0.78</v>
      </c>
      <c r="AC80">
        <f>_xlfn.NORM.DIST(AB80,$Z$9,$Z$6,FALSE)</f>
        <v>7.1668708693574347E-3</v>
      </c>
      <c r="AD80">
        <f>_xlfn.NORM.DIST(AB80,$AA$9,$AA$6,FALSE)</f>
        <v>2.5697010656748893</v>
      </c>
    </row>
    <row r="81" spans="22:30">
      <c r="V81" s="4">
        <v>0.92800000000000005</v>
      </c>
      <c r="W81" s="4">
        <v>0.76800000000000002</v>
      </c>
      <c r="AB81">
        <v>0.79</v>
      </c>
      <c r="AC81">
        <f>_xlfn.NORM.DIST(AB81,$Z$9,$Z$6,FALSE)</f>
        <v>2.2241954209634682E-2</v>
      </c>
      <c r="AD81">
        <f>_xlfn.NORM.DIST(AB81,$AA$9,$AA$6,FALSE)</f>
        <v>2.4409007656074015</v>
      </c>
    </row>
    <row r="82" spans="22:30">
      <c r="V82" s="4">
        <v>0.94</v>
      </c>
      <c r="W82" s="4">
        <v>0.76800000000000002</v>
      </c>
      <c r="AB82">
        <v>0.8</v>
      </c>
      <c r="AC82">
        <f>_xlfn.NORM.DIST(AB82,$Z$9,$Z$6,FALSE)</f>
        <v>6.2867484514942659E-2</v>
      </c>
      <c r="AD82">
        <f>_xlfn.NORM.DIST(AB82,$AA$9,$AA$6,FALSE)</f>
        <v>2.3044740741244181</v>
      </c>
    </row>
    <row r="83" spans="22:30">
      <c r="V83" s="4">
        <v>0.94</v>
      </c>
      <c r="W83" s="4">
        <v>0.82199999999999995</v>
      </c>
      <c r="AB83">
        <v>0.81</v>
      </c>
      <c r="AC83">
        <f>_xlfn.NORM.DIST(AB83,$Z$9,$Z$6,FALSE)</f>
        <v>0.16184116763320333</v>
      </c>
      <c r="AD83">
        <f>_xlfn.NORM.DIST(AB83,$AA$9,$AA$6,FALSE)</f>
        <v>2.1624581608767954</v>
      </c>
    </row>
    <row r="84" spans="22:30">
      <c r="V84" s="4">
        <v>0.91949999999999998</v>
      </c>
      <c r="W84" s="4">
        <v>0.63300000000000001</v>
      </c>
      <c r="AB84">
        <v>0.82</v>
      </c>
      <c r="AC84">
        <f>_xlfn.NORM.DIST(AB84,$Z$9,$Z$6,FALSE)</f>
        <v>0.37945624178778714</v>
      </c>
      <c r="AD84">
        <f>_xlfn.NORM.DIST(AB84,$AA$9,$AA$6,FALSE)</f>
        <v>2.0168694349759395</v>
      </c>
    </row>
    <row r="85" spans="22:30">
      <c r="V85" s="4">
        <v>0.93600000000000005</v>
      </c>
      <c r="W85" s="4">
        <v>0.82199999999999995</v>
      </c>
      <c r="AB85">
        <v>0.83</v>
      </c>
      <c r="AC85">
        <f>_xlfn.NORM.DIST(AB85,$Z$9,$Z$6,FALSE)</f>
        <v>0.81029690008869093</v>
      </c>
      <c r="AD85">
        <f>_xlfn.NORM.DIST(AB85,$AA$9,$AA$6,FALSE)</f>
        <v>1.8696574281433356</v>
      </c>
    </row>
    <row r="86" spans="22:30">
      <c r="V86" s="4">
        <v>0.93600000000000005</v>
      </c>
      <c r="W86" s="4">
        <v>0.82199999999999995</v>
      </c>
      <c r="AB86">
        <v>0.84</v>
      </c>
      <c r="AC86">
        <f>_xlfn.NORM.DIST(AB86,$Z$9,$Z$6,FALSE)</f>
        <v>1.5759282192283237</v>
      </c>
      <c r="AD86">
        <f>_xlfn.NORM.DIST(AB86,$AA$9,$AA$6,FALSE)</f>
        <v>1.7226636041473129</v>
      </c>
    </row>
    <row r="87" spans="22:30">
      <c r="V87" s="4">
        <v>0.93600000000000005</v>
      </c>
      <c r="W87" s="4">
        <v>0.82199999999999995</v>
      </c>
      <c r="AB87">
        <v>0.85</v>
      </c>
      <c r="AC87">
        <f>_xlfn.NORM.DIST(AB87,$Z$9,$Z$6,FALSE)</f>
        <v>2.7915053559759855</v>
      </c>
      <c r="AD87">
        <f>_xlfn.NORM.DIST(AB87,$AA$9,$AA$6,FALSE)</f>
        <v>1.5775862088155579</v>
      </c>
    </row>
    <row r="88" spans="22:30">
      <c r="V88" s="4">
        <v>0.93600000000000005</v>
      </c>
      <c r="W88" s="4">
        <v>0.82199999999999995</v>
      </c>
      <c r="AB88">
        <v>0.86</v>
      </c>
      <c r="AC88">
        <f>_xlfn.NORM.DIST(AB88,$Z$9,$Z$6,FALSE)</f>
        <v>4.503501140509659</v>
      </c>
      <c r="AD88">
        <f>_xlfn.NORM.DIST(AB88,$AA$9,$AA$6,FALSE)</f>
        <v>1.4359519503909302</v>
      </c>
    </row>
    <row r="89" spans="22:30">
      <c r="V89" s="4">
        <v>0.90739999999999998</v>
      </c>
      <c r="W89" s="4">
        <v>0.751</v>
      </c>
      <c r="AB89">
        <v>0.87</v>
      </c>
      <c r="AC89">
        <f>_xlfn.NORM.DIST(AB89,$Z$9,$Z$6,FALSE)</f>
        <v>6.617163523631775</v>
      </c>
      <c r="AD89">
        <f>_xlfn.NORM.DIST(AB89,$AA$9,$AA$6,FALSE)</f>
        <v>1.2990949623147747</v>
      </c>
    </row>
    <row r="90" spans="22:30">
      <c r="V90" s="4">
        <v>0.90666666666666695</v>
      </c>
      <c r="W90" s="4">
        <v>0.60699999999999998</v>
      </c>
      <c r="AB90">
        <v>0.88</v>
      </c>
      <c r="AC90">
        <f>_xlfn.NORM.DIST(AB90,$Z$9,$Z$6,FALSE)</f>
        <v>8.8552991169176956</v>
      </c>
      <c r="AD90">
        <f>_xlfn.NORM.DIST(AB90,$AA$9,$AA$6,FALSE)</f>
        <v>1.1681431683065693</v>
      </c>
    </row>
    <row r="91" spans="22:30">
      <c r="V91" s="4">
        <v>0.90300000000000002</v>
      </c>
      <c r="W91" s="4">
        <v>0.70499999999999996</v>
      </c>
      <c r="AB91">
        <v>0.89</v>
      </c>
      <c r="AC91">
        <f>_xlfn.NORM.DIST(AB91,$Z$9,$Z$6,FALSE)</f>
        <v>10.793054805019141</v>
      </c>
      <c r="AD91">
        <f>_xlfn.NORM.DIST(AB91,$AA$9,$AA$6,FALSE)</f>
        <v>1.0440118597174657</v>
      </c>
    </row>
    <row r="92" spans="22:30">
      <c r="V92" s="4">
        <v>0.82399999999999995</v>
      </c>
      <c r="W92" s="4">
        <v>0.69899999999999995</v>
      </c>
      <c r="AB92">
        <v>0.9</v>
      </c>
      <c r="AC92">
        <f>_xlfn.NORM.DIST(AB92,$Z$9,$Z$6,FALSE)</f>
        <v>11.981061778950457</v>
      </c>
      <c r="AD92">
        <f>_xlfn.NORM.DIST(AB92,$AA$9,$AA$6,FALSE)</f>
        <v>0.92740402172309666</v>
      </c>
    </row>
    <row r="93" spans="22:30">
      <c r="V93" s="4">
        <v>0.86899999999999999</v>
      </c>
      <c r="W93" s="4">
        <v>0.63300000000000001</v>
      </c>
      <c r="AB93">
        <v>0.91</v>
      </c>
      <c r="AC93">
        <f>_xlfn.NORM.DIST(AB93,$Z$9,$Z$6,FALSE)</f>
        <v>12.113119764851245</v>
      </c>
      <c r="AD93">
        <f>_xlfn.NORM.DIST(AB93,$AA$9,$AA$6,FALSE)</f>
        <v>0.8188167187790707</v>
      </c>
    </row>
    <row r="94" spans="22:30">
      <c r="V94" s="4">
        <v>0.90849999999999997</v>
      </c>
      <c r="W94" s="4">
        <v>0.59699999999999998</v>
      </c>
      <c r="AB94">
        <v>0.92</v>
      </c>
      <c r="AC94">
        <f>_xlfn.NORM.DIST(AB94,$Z$9,$Z$6,FALSE)</f>
        <v>11.153893495234032</v>
      </c>
      <c r="AD94">
        <f>_xlfn.NORM.DIST(AB94,$AA$9,$AA$6,FALSE)</f>
        <v>0.7185526779465965</v>
      </c>
    </row>
    <row r="95" spans="22:30">
      <c r="V95" s="4">
        <v>0.92525000000000002</v>
      </c>
      <c r="W95" s="4">
        <v>0.44600000000000001</v>
      </c>
      <c r="AB95">
        <v>0.93</v>
      </c>
      <c r="AC95">
        <f>_xlfn.NORM.DIST(AB95,$Z$9,$Z$6,FALSE)</f>
        <v>9.3542022071166926</v>
      </c>
      <c r="AD95">
        <f>_xlfn.NORM.DIST(AB95,$AA$9,$AA$6,FALSE)</f>
        <v>0.62673609444591827</v>
      </c>
    </row>
    <row r="96" spans="22:30">
      <c r="V96" s="4">
        <v>0.91674999999999995</v>
      </c>
      <c r="W96" s="4">
        <v>0.70499999999999996</v>
      </c>
      <c r="AB96">
        <v>0.94</v>
      </c>
      <c r="AC96">
        <f>_xlfn.NORM.DIST(AB96,$Z$9,$Z$6,FALSE)</f>
        <v>7.1449104923362725</v>
      </c>
      <c r="AD96">
        <f>_xlfn.NORM.DIST(AB96,$AA$9,$AA$6,FALSE)</f>
        <v>0.54333162672635194</v>
      </c>
    </row>
    <row r="97" spans="22:30">
      <c r="V97" s="4">
        <v>0.90300000000000002</v>
      </c>
      <c r="W97" s="4">
        <v>0.68300000000000005</v>
      </c>
      <c r="AB97">
        <v>0.95</v>
      </c>
      <c r="AC97">
        <f>_xlfn.NORM.DIST(AB97,$Z$9,$Z$6,FALSE)</f>
        <v>4.9704603052048126</v>
      </c>
      <c r="AD97">
        <f>_xlfn.NORM.DIST(AB97,$AA$9,$AA$6,FALSE)</f>
        <v>0.46816554485960454</v>
      </c>
    </row>
    <row r="98" spans="22:30">
      <c r="V98" s="4">
        <v>0.91766666666666696</v>
      </c>
      <c r="W98" s="4">
        <v>0.73</v>
      </c>
      <c r="AB98">
        <v>0.96</v>
      </c>
      <c r="AC98">
        <f>_xlfn.NORM.DIST(AB98,$Z$9,$Z$6,FALSE)</f>
        <v>3.149243237683562</v>
      </c>
      <c r="AD98">
        <f>_xlfn.NORM.DIST(AB98,$AA$9,$AA$6,FALSE)</f>
        <v>0.40094803995459488</v>
      </c>
    </row>
    <row r="99" spans="22:30">
      <c r="V99" s="4">
        <v>0.93066666666666698</v>
      </c>
      <c r="W99" s="4">
        <v>0.78200000000000003</v>
      </c>
      <c r="AB99">
        <v>0.97</v>
      </c>
      <c r="AC99">
        <f>_xlfn.NORM.DIST(AB99,$Z$9,$Z$6,FALSE)</f>
        <v>1.8172956186921208</v>
      </c>
      <c r="AD99">
        <f>_xlfn.NORM.DIST(AB99,$AA$9,$AA$6,FALSE)</f>
        <v>0.34129578542321753</v>
      </c>
    </row>
    <row r="100" spans="22:30">
      <c r="V100" s="4">
        <v>0.92249999999999999</v>
      </c>
      <c r="W100" s="4">
        <v>0.75800000000000001</v>
      </c>
      <c r="AB100">
        <v>0.98</v>
      </c>
      <c r="AC100">
        <f>_xlfn.NORM.DIST(AB100,$Z$9,$Z$6,FALSE)</f>
        <v>0.95511294669234448</v>
      </c>
      <c r="AD100">
        <f>_xlfn.NORM.DIST(AB100,$AA$9,$AA$6,FALSE)</f>
        <v>0.28875395398663278</v>
      </c>
    </row>
    <row r="101" spans="22:30">
      <c r="V101" s="4">
        <v>0.88033333333333297</v>
      </c>
      <c r="W101" s="4">
        <v>0.63300000000000001</v>
      </c>
      <c r="AB101">
        <v>0.99</v>
      </c>
      <c r="AC101">
        <f>_xlfn.NORM.DIST(AB101,$Z$9,$Z$6,FALSE)</f>
        <v>0.45718677900498583</v>
      </c>
      <c r="AD101">
        <f>_xlfn.NORM.DIST(AB101,$AA$9,$AA$6,FALSE)</f>
        <v>0.24281702754118081</v>
      </c>
    </row>
    <row r="102" spans="22:30">
      <c r="V102" s="4">
        <v>0.90300000000000002</v>
      </c>
      <c r="W102" s="4">
        <v>0.752</v>
      </c>
      <c r="AB102">
        <v>1</v>
      </c>
      <c r="AC102">
        <f>_xlfn.NORM.DIST(AB102,$Z$9,$Z$6,FALSE)</f>
        <v>0.19931609606270481</v>
      </c>
      <c r="AD102">
        <f>_xlfn.NORM.DIST(AB102,$AA$9,$AA$6,FALSE)</f>
        <v>0.20294788085636861</v>
      </c>
    </row>
    <row r="103" spans="22:30">
      <c r="V103" s="4">
        <v>0.92500000000000004</v>
      </c>
      <c r="W103" s="4">
        <v>0.69899999999999995</v>
      </c>
    </row>
    <row r="104" spans="22:30">
      <c r="V104" s="4">
        <v>0.89185714285714301</v>
      </c>
      <c r="W104" s="4">
        <v>0.70499999999999996</v>
      </c>
    </row>
    <row r="105" spans="22:30">
      <c r="V105" s="4">
        <v>0.92700000000000005</v>
      </c>
      <c r="W105" s="4">
        <v>0.80500000000000005</v>
      </c>
    </row>
    <row r="106" spans="22:30">
      <c r="V106" s="4">
        <v>0.92474999999999996</v>
      </c>
      <c r="W106" s="4">
        <v>0.75800000000000001</v>
      </c>
    </row>
    <row r="107" spans="22:30">
      <c r="V107" s="4">
        <v>0.90849999999999997</v>
      </c>
      <c r="W107" s="4">
        <v>0.69899999999999995</v>
      </c>
      <c r="AC107">
        <f>SUM(AC2:AC102)</f>
        <v>99.878965625805961</v>
      </c>
      <c r="AD107">
        <f>SUM(AD2:AD102)</f>
        <v>99.126297059343685</v>
      </c>
    </row>
    <row r="108" spans="22:30">
      <c r="V108" s="4">
        <v>0.88633333333333297</v>
      </c>
      <c r="W108" s="4">
        <v>0.70299999999999996</v>
      </c>
    </row>
    <row r="109" spans="22:30">
      <c r="V109" s="4">
        <v>0.92400000000000004</v>
      </c>
      <c r="W109" s="4">
        <v>0.70299999999999996</v>
      </c>
    </row>
    <row r="110" spans="22:30">
      <c r="V110" s="4">
        <v>0.90849999999999997</v>
      </c>
      <c r="W110" s="4">
        <v>0.53900000000000003</v>
      </c>
    </row>
    <row r="111" spans="22:30">
      <c r="V111" s="4">
        <v>0.77625</v>
      </c>
      <c r="W111" s="4">
        <v>0.84199999999999997</v>
      </c>
    </row>
    <row r="112" spans="22:30">
      <c r="V112" s="4">
        <v>0.91400000000000003</v>
      </c>
      <c r="W112" s="4">
        <v>0.4</v>
      </c>
    </row>
    <row r="113" spans="22:23">
      <c r="V113" s="4">
        <v>0.91825000000000001</v>
      </c>
      <c r="W113" s="4">
        <v>0.50800000000000001</v>
      </c>
    </row>
    <row r="114" spans="22:23">
      <c r="V114" s="4">
        <v>0.91959999999999997</v>
      </c>
      <c r="W114" s="4">
        <v>0.92500000000000004</v>
      </c>
    </row>
    <row r="115" spans="22:23">
      <c r="V115" s="4">
        <v>0.90300000000000002</v>
      </c>
      <c r="W115" s="4">
        <v>0.57599999999999996</v>
      </c>
    </row>
    <row r="116" spans="22:23">
      <c r="V116" s="4">
        <v>0.921333333333333</v>
      </c>
      <c r="W116" s="4">
        <v>0.82199999999999995</v>
      </c>
    </row>
    <row r="117" spans="22:23">
      <c r="V117" s="4">
        <v>0.91400000000000003</v>
      </c>
      <c r="W117" s="4">
        <v>0.69899999999999995</v>
      </c>
    </row>
    <row r="118" spans="22:23">
      <c r="V118" s="4">
        <v>0.90575000000000006</v>
      </c>
      <c r="W118" s="4">
        <v>0.50800000000000001</v>
      </c>
    </row>
    <row r="119" spans="22:23">
      <c r="V119" s="4">
        <v>0.92179999999999995</v>
      </c>
      <c r="W119" s="4">
        <v>0.80200000000000005</v>
      </c>
    </row>
    <row r="120" spans="22:23">
      <c r="V120" s="4">
        <v>0.85350000000000004</v>
      </c>
      <c r="W120" s="4">
        <v>0.63300000000000001</v>
      </c>
    </row>
    <row r="121" spans="22:23">
      <c r="V121" s="4">
        <v>0.90300000000000002</v>
      </c>
      <c r="W121" s="4">
        <v>0.70599999999999996</v>
      </c>
    </row>
    <row r="122" spans="22:23">
      <c r="V122" s="4">
        <v>0.88277777777777799</v>
      </c>
      <c r="W122" s="4">
        <v>0.63300000000000001</v>
      </c>
    </row>
    <row r="123" spans="22:23">
      <c r="V123" s="4">
        <v>0.91959999999999997</v>
      </c>
      <c r="W123" s="4">
        <v>0.70499999999999996</v>
      </c>
    </row>
    <row r="124" spans="22:23">
      <c r="V124" s="4">
        <v>0.873857142857143</v>
      </c>
      <c r="W124" s="4">
        <v>0.63300000000000001</v>
      </c>
    </row>
    <row r="125" spans="22:23">
      <c r="V125" s="4">
        <v>0.91966666666666697</v>
      </c>
      <c r="W125" s="4">
        <v>0.66100000000000003</v>
      </c>
    </row>
    <row r="126" spans="22:23">
      <c r="V126" s="4">
        <v>0.92374999999999996</v>
      </c>
      <c r="W126" s="4">
        <v>0.752</v>
      </c>
    </row>
    <row r="127" spans="22:23">
      <c r="V127" s="4">
        <v>0.93066666666666698</v>
      </c>
      <c r="W127" s="4">
        <v>0.60199999999999998</v>
      </c>
    </row>
    <row r="128" spans="22:23">
      <c r="V128" s="4">
        <v>0.89366666666666705</v>
      </c>
      <c r="W128" s="4">
        <v>0.92500000000000004</v>
      </c>
    </row>
    <row r="129" spans="22:23">
      <c r="V129" s="4">
        <v>0.94199999999999995</v>
      </c>
      <c r="W129" s="4">
        <v>0.58499999999999996</v>
      </c>
    </row>
    <row r="130" spans="22:23">
      <c r="V130" s="4">
        <v>0.90300000000000002</v>
      </c>
      <c r="W130" s="4">
        <v>0.82199999999999995</v>
      </c>
    </row>
    <row r="131" spans="22:23">
      <c r="V131" s="4">
        <v>0.87466666666666704</v>
      </c>
      <c r="W131" s="4">
        <v>0.67500000000000004</v>
      </c>
    </row>
    <row r="132" spans="22:23">
      <c r="V132" s="4">
        <v>0.85350000000000004</v>
      </c>
      <c r="W132" s="4">
        <v>0.63300000000000001</v>
      </c>
    </row>
    <row r="133" spans="22:23">
      <c r="V133" s="4">
        <v>0.92416666666666702</v>
      </c>
      <c r="W133" s="4">
        <v>0.66100000000000003</v>
      </c>
    </row>
    <row r="134" spans="22:23">
      <c r="V134" s="4">
        <v>0.91400000000000003</v>
      </c>
      <c r="W134" s="4">
        <v>0.627</v>
      </c>
    </row>
    <row r="135" spans="22:23">
      <c r="V135" s="4">
        <v>0.90300000000000002</v>
      </c>
      <c r="W135" s="4">
        <v>0.73</v>
      </c>
    </row>
    <row r="136" spans="22:23">
      <c r="V136" s="4">
        <v>0.90300000000000002</v>
      </c>
      <c r="W136" s="4">
        <v>0.60699999999999998</v>
      </c>
    </row>
    <row r="137" spans="22:23">
      <c r="V137" s="4">
        <v>0.90666666666666695</v>
      </c>
      <c r="W137" s="4">
        <v>0.56499999999999995</v>
      </c>
    </row>
    <row r="138" spans="22:23">
      <c r="V138" s="4">
        <v>0.91400000000000003</v>
      </c>
      <c r="W138" s="4">
        <v>0.91100000000000003</v>
      </c>
    </row>
    <row r="139" spans="22:23">
      <c r="V139" s="4">
        <v>0.92179999999999995</v>
      </c>
      <c r="W139" s="4">
        <v>0.501</v>
      </c>
    </row>
    <row r="140" spans="22:23">
      <c r="V140" s="4">
        <v>0.92374999999999996</v>
      </c>
      <c r="W140" s="4">
        <v>0.754</v>
      </c>
    </row>
    <row r="141" spans="22:23">
      <c r="V141" s="4">
        <v>0.90300000000000002</v>
      </c>
      <c r="W141" s="4">
        <v>0.56499999999999995</v>
      </c>
    </row>
    <row r="142" spans="22:23">
      <c r="V142" s="4">
        <v>0.91400000000000003</v>
      </c>
      <c r="W142" s="4">
        <v>0.54400000000000004</v>
      </c>
    </row>
    <row r="143" spans="22:23">
      <c r="V143" s="4">
        <v>0.91400000000000003</v>
      </c>
      <c r="W143" s="4">
        <v>0.69899999999999995</v>
      </c>
    </row>
    <row r="144" spans="22:23">
      <c r="V144" s="4">
        <v>0.91949999999999998</v>
      </c>
      <c r="W144" s="4">
        <v>0.70499999999999996</v>
      </c>
    </row>
    <row r="145" spans="22:23">
      <c r="V145" s="4">
        <v>0.92925000000000002</v>
      </c>
      <c r="W145" s="4">
        <v>0.85499999999999998</v>
      </c>
    </row>
    <row r="146" spans="22:23">
      <c r="V146" s="4">
        <v>0.90300000000000002</v>
      </c>
      <c r="W146" s="4">
        <v>0.69899999999999995</v>
      </c>
    </row>
    <row r="147" spans="22:23">
      <c r="V147" s="4">
        <v>0.90300000000000002</v>
      </c>
      <c r="W147" s="4">
        <v>0.57499999999999996</v>
      </c>
    </row>
    <row r="148" spans="22:23">
      <c r="V148" s="4">
        <v>0.92800000000000005</v>
      </c>
      <c r="W148" s="4">
        <v>0.40400000000000003</v>
      </c>
    </row>
    <row r="149" spans="22:23">
      <c r="V149" s="4">
        <v>0.91400000000000003</v>
      </c>
      <c r="W149" s="4">
        <v>0.95099999999999996</v>
      </c>
    </row>
    <row r="150" spans="22:23">
      <c r="V150" s="4">
        <v>0.90849999999999997</v>
      </c>
      <c r="W150" s="4">
        <v>0.69899999999999995</v>
      </c>
    </row>
    <row r="151" spans="22:23">
      <c r="V151" s="4">
        <v>0.91400000000000003</v>
      </c>
      <c r="W151" s="4">
        <v>0.57499999999999996</v>
      </c>
    </row>
    <row r="152" spans="22:23">
      <c r="V152" s="4">
        <v>0.90849999999999997</v>
      </c>
      <c r="W152" s="4">
        <v>0.57599999999999996</v>
      </c>
    </row>
    <row r="153" spans="22:23">
      <c r="V153" s="4">
        <v>0.92374999999999996</v>
      </c>
      <c r="W153" s="4">
        <v>0.92500000000000004</v>
      </c>
    </row>
    <row r="154" spans="22:23">
      <c r="V154" s="4">
        <v>0.90300000000000002</v>
      </c>
      <c r="W154" s="4">
        <v>0.70499999999999996</v>
      </c>
    </row>
    <row r="155" spans="22:23">
      <c r="V155" s="4">
        <v>0.82683333333333298</v>
      </c>
      <c r="W155" s="4">
        <v>0.63300000000000001</v>
      </c>
    </row>
    <row r="156" spans="22:23">
      <c r="V156" s="4">
        <v>0.90849999999999997</v>
      </c>
      <c r="W156" s="4">
        <v>0.54400000000000004</v>
      </c>
    </row>
    <row r="157" spans="22:23">
      <c r="V157" s="4">
        <v>0.86533333333333295</v>
      </c>
      <c r="W157" s="4">
        <v>0.71699999999999997</v>
      </c>
    </row>
    <row r="158" spans="22:23">
      <c r="V158" s="4">
        <v>0.91400000000000003</v>
      </c>
      <c r="W158" s="4">
        <v>0.81200000000000006</v>
      </c>
    </row>
    <row r="159" spans="22:23">
      <c r="V159" s="4">
        <v>0.90849999999999997</v>
      </c>
      <c r="W159" s="4">
        <v>0.69199999999999995</v>
      </c>
    </row>
    <row r="160" spans="22:23">
      <c r="V160" s="4">
        <v>0.92500000000000004</v>
      </c>
      <c r="W160" s="4">
        <v>0.92500000000000004</v>
      </c>
    </row>
    <row r="161" spans="22:23">
      <c r="V161" s="4">
        <v>0.92225000000000001</v>
      </c>
      <c r="W161" s="4">
        <v>0.50800000000000001</v>
      </c>
    </row>
    <row r="162" spans="22:23">
      <c r="V162" s="4">
        <v>0.93600000000000005</v>
      </c>
      <c r="W162" s="4">
        <v>0.82199999999999995</v>
      </c>
    </row>
    <row r="163" spans="22:23">
      <c r="V163" s="4">
        <v>0.91400000000000003</v>
      </c>
      <c r="W163" s="4">
        <v>0.82199999999999995</v>
      </c>
    </row>
    <row r="164" spans="22:23">
      <c r="V164" s="4">
        <v>0.85199999999999998</v>
      </c>
      <c r="W164" s="4">
        <v>0.76200000000000001</v>
      </c>
    </row>
    <row r="165" spans="22:23">
      <c r="V165" s="4">
        <v>0.87644444444444503</v>
      </c>
      <c r="W165" s="4">
        <v>0.63300000000000001</v>
      </c>
    </row>
    <row r="166" spans="22:23">
      <c r="V166" s="4">
        <v>0.88137500000000002</v>
      </c>
      <c r="W166" s="4">
        <v>0.71699999999999997</v>
      </c>
    </row>
    <row r="167" spans="22:23">
      <c r="V167" s="4">
        <v>0.879428571428571</v>
      </c>
      <c r="W167" s="4">
        <v>0.63300000000000001</v>
      </c>
    </row>
    <row r="168" spans="22:23">
      <c r="V168" s="4">
        <v>0.92800000000000005</v>
      </c>
      <c r="W168" s="4">
        <v>0.44600000000000001</v>
      </c>
    </row>
    <row r="169" spans="22:23">
      <c r="V169" s="4">
        <v>0.90300000000000002</v>
      </c>
      <c r="W169" s="4">
        <v>0.71299999999999997</v>
      </c>
    </row>
    <row r="170" spans="22:23">
      <c r="V170" s="4">
        <v>0.92883333333333296</v>
      </c>
      <c r="W170" s="4">
        <v>0.93600000000000005</v>
      </c>
    </row>
    <row r="171" spans="22:23">
      <c r="V171" s="4">
        <v>0.9284</v>
      </c>
      <c r="W171" s="4">
        <v>0.68600000000000005</v>
      </c>
    </row>
    <row r="172" spans="22:23">
      <c r="V172" s="4">
        <v>0.921333333333333</v>
      </c>
      <c r="W172" s="4">
        <v>0.70499999999999996</v>
      </c>
    </row>
    <row r="173" spans="22:23">
      <c r="V173" s="4">
        <v>0.90849999999999997</v>
      </c>
      <c r="W173" s="4">
        <v>0.59299999999999997</v>
      </c>
    </row>
    <row r="174" spans="22:23">
      <c r="V174" s="4">
        <v>0.92400000000000004</v>
      </c>
      <c r="W174" s="4">
        <v>0.44600000000000001</v>
      </c>
    </row>
    <row r="175" spans="22:23">
      <c r="V175" s="4">
        <v>0.921333333333333</v>
      </c>
      <c r="W175" s="4">
        <v>0.754</v>
      </c>
    </row>
    <row r="176" spans="22:23">
      <c r="V176" s="4">
        <v>0.91766666666666696</v>
      </c>
      <c r="W176" s="4">
        <v>0.754</v>
      </c>
    </row>
    <row r="177" spans="22:23">
      <c r="V177" s="4">
        <v>0.91825000000000001</v>
      </c>
      <c r="W177" s="4">
        <v>0.70499999999999996</v>
      </c>
    </row>
    <row r="178" spans="22:23">
      <c r="V178" s="4">
        <v>0.63300000000000001</v>
      </c>
      <c r="W178" s="4">
        <v>0.63300000000000001</v>
      </c>
    </row>
    <row r="179" spans="22:23">
      <c r="V179" s="4">
        <v>0.91400000000000003</v>
      </c>
      <c r="W179" s="4">
        <v>0.68600000000000005</v>
      </c>
    </row>
    <row r="180" spans="22:23">
      <c r="V180" s="4">
        <v>0.91033333333333299</v>
      </c>
      <c r="W180" s="4">
        <v>0.92100000000000004</v>
      </c>
    </row>
    <row r="181" spans="22:23">
      <c r="V181" s="4">
        <v>0.91033333333333299</v>
      </c>
      <c r="W181" s="4">
        <v>0.82199999999999995</v>
      </c>
    </row>
    <row r="182" spans="22:23">
      <c r="V182" s="4">
        <v>0.90300000000000002</v>
      </c>
      <c r="W182" s="4">
        <v>0.52500000000000002</v>
      </c>
    </row>
    <row r="183" spans="22:23">
      <c r="V183" s="4">
        <v>0.90300000000000002</v>
      </c>
      <c r="W183" s="4">
        <v>0.92100000000000004</v>
      </c>
    </row>
    <row r="184" spans="22:23">
      <c r="V184" s="4">
        <v>0.90575000000000006</v>
      </c>
      <c r="W184" s="4">
        <v>0.70499999999999996</v>
      </c>
    </row>
    <row r="185" spans="22:23">
      <c r="V185" s="4">
        <v>0.91400000000000003</v>
      </c>
      <c r="W185" s="4">
        <v>0.69899999999999995</v>
      </c>
    </row>
    <row r="186" spans="22:23">
      <c r="V186" s="4">
        <v>0.92800000000000005</v>
      </c>
      <c r="W186" s="4">
        <v>0.92100000000000004</v>
      </c>
    </row>
    <row r="187" spans="22:23">
      <c r="V187" s="4">
        <v>0.8286</v>
      </c>
      <c r="W187" s="4">
        <v>0.63300000000000001</v>
      </c>
    </row>
    <row r="188" spans="22:23">
      <c r="V188" s="4">
        <v>0.92800000000000005</v>
      </c>
      <c r="W188" s="4">
        <v>0.70299999999999996</v>
      </c>
    </row>
    <row r="189" spans="22:23">
      <c r="V189" s="4">
        <v>0.879428571428571</v>
      </c>
      <c r="W189" s="4">
        <v>0.63300000000000001</v>
      </c>
    </row>
    <row r="190" spans="22:23">
      <c r="V190" s="4">
        <v>0.88928571428571401</v>
      </c>
      <c r="W190" s="4">
        <v>0.69099999999999995</v>
      </c>
    </row>
    <row r="191" spans="22:23">
      <c r="V191" s="4">
        <v>0.91400000000000003</v>
      </c>
      <c r="W191" s="4">
        <v>0.70499999999999996</v>
      </c>
    </row>
    <row r="192" spans="22:23">
      <c r="V192" s="4">
        <v>0.90666666666666695</v>
      </c>
      <c r="W192" s="4">
        <v>0.88700000000000001</v>
      </c>
    </row>
    <row r="193" spans="22:23">
      <c r="V193" s="4">
        <v>0.92333333333333301</v>
      </c>
      <c r="W193" s="4">
        <v>0.92500000000000004</v>
      </c>
    </row>
    <row r="194" spans="22:23">
      <c r="V194" s="4">
        <v>0.92100000000000004</v>
      </c>
      <c r="W194" s="4">
        <v>0.627</v>
      </c>
    </row>
    <row r="195" spans="22:23">
      <c r="V195" s="4">
        <v>0.93074999999999997</v>
      </c>
      <c r="W195" s="4">
        <v>0.76800000000000002</v>
      </c>
    </row>
    <row r="196" spans="22:23">
      <c r="V196" s="4">
        <v>0.92925000000000002</v>
      </c>
      <c r="W196" s="4">
        <v>0.78200000000000003</v>
      </c>
    </row>
    <row r="197" spans="22:23">
      <c r="V197" s="4">
        <v>0.90300000000000002</v>
      </c>
      <c r="W197" s="4">
        <v>0.50900000000000001</v>
      </c>
    </row>
    <row r="198" spans="22:23">
      <c r="V198" s="4">
        <v>0.92249999999999999</v>
      </c>
      <c r="W198" s="4">
        <v>0.82199999999999995</v>
      </c>
    </row>
    <row r="199" spans="22:23">
      <c r="V199" s="4">
        <v>0.92500000000000004</v>
      </c>
      <c r="W199" s="4">
        <v>0.77400000000000002</v>
      </c>
    </row>
    <row r="200" spans="22:23">
      <c r="V200" s="4">
        <v>0.90300000000000002</v>
      </c>
      <c r="W200" s="4">
        <v>0.745</v>
      </c>
    </row>
    <row r="201" spans="22:23">
      <c r="V201" s="4">
        <v>0.92374999999999996</v>
      </c>
      <c r="W201" s="4">
        <v>0.69199999999999995</v>
      </c>
    </row>
    <row r="202" spans="22:23">
      <c r="V202" s="4">
        <v>0.92649999999999999</v>
      </c>
      <c r="W202" s="4">
        <v>0.84199999999999997</v>
      </c>
    </row>
    <row r="203" spans="22:23">
      <c r="V203" s="4">
        <v>0.92500000000000004</v>
      </c>
      <c r="W203" s="4">
        <v>0.55800000000000005</v>
      </c>
    </row>
    <row r="204" spans="22:23">
      <c r="V204" s="4">
        <v>0.92500000000000004</v>
      </c>
      <c r="W204" s="4">
        <v>0.69899999999999995</v>
      </c>
    </row>
    <row r="205" spans="22:23">
      <c r="V205" s="4">
        <v>0.93899999999999995</v>
      </c>
      <c r="W205" s="4">
        <v>0.84199999999999997</v>
      </c>
    </row>
    <row r="206" spans="22:23">
      <c r="V206" s="4">
        <v>0.91033333333333299</v>
      </c>
      <c r="W206" s="4">
        <v>0.77400000000000002</v>
      </c>
    </row>
    <row r="207" spans="22:23">
      <c r="V207" s="4">
        <v>0.90300000000000002</v>
      </c>
      <c r="W207" s="4">
        <v>0.68600000000000005</v>
      </c>
    </row>
    <row r="208" spans="22:23">
      <c r="V208" s="4">
        <v>0.92500000000000004</v>
      </c>
      <c r="W208" s="4">
        <v>0.70299999999999996</v>
      </c>
    </row>
    <row r="209" spans="22:23">
      <c r="V209" s="4">
        <v>0.90300000000000002</v>
      </c>
      <c r="W209" s="4">
        <v>0.75800000000000001</v>
      </c>
    </row>
    <row r="210" spans="22:23">
      <c r="V210" s="4">
        <v>0.92500000000000004</v>
      </c>
      <c r="W210" s="4">
        <v>0.76700000000000002</v>
      </c>
    </row>
    <row r="211" spans="22:23">
      <c r="V211" s="4">
        <v>0.90849999999999997</v>
      </c>
      <c r="W211" s="4">
        <v>0.76700000000000002</v>
      </c>
    </row>
    <row r="212" spans="22:23">
      <c r="V212" s="4">
        <v>0.94199999999999995</v>
      </c>
      <c r="W212" s="4">
        <v>0.92100000000000004</v>
      </c>
    </row>
    <row r="213" spans="22:23">
      <c r="V213" s="4">
        <v>0.93266666666666698</v>
      </c>
      <c r="W213" s="4">
        <v>0.66100000000000003</v>
      </c>
    </row>
    <row r="214" spans="22:23">
      <c r="V214" s="4">
        <v>0.94199999999999995</v>
      </c>
      <c r="W214" s="4">
        <v>0.47699999999999998</v>
      </c>
    </row>
    <row r="215" spans="22:23">
      <c r="V215" s="4">
        <v>0.92400000000000004</v>
      </c>
      <c r="W215" s="4">
        <v>0.60199999999999998</v>
      </c>
    </row>
    <row r="216" spans="22:23">
      <c r="V216" s="4">
        <v>0.90300000000000002</v>
      </c>
      <c r="W216" s="4">
        <v>0.70299999999999996</v>
      </c>
    </row>
    <row r="217" spans="22:23">
      <c r="V217" s="4">
        <v>0.88800000000000001</v>
      </c>
      <c r="W217" s="4">
        <v>0.69099999999999995</v>
      </c>
    </row>
    <row r="218" spans="22:23">
      <c r="V218" s="4">
        <v>0.91866666666666696</v>
      </c>
      <c r="W218" s="4">
        <v>0.76800000000000002</v>
      </c>
    </row>
    <row r="219" spans="22:23">
      <c r="V219" s="4">
        <v>0.91400000000000003</v>
      </c>
      <c r="W219" s="4">
        <v>0.71299999999999997</v>
      </c>
    </row>
    <row r="220" spans="22:23">
      <c r="V220" s="4">
        <v>0.87</v>
      </c>
      <c r="W220" s="4">
        <v>0.80900000000000005</v>
      </c>
    </row>
    <row r="221" spans="22:23">
      <c r="V221" s="4">
        <v>0.92374999999999996</v>
      </c>
      <c r="W221" s="4">
        <v>0.66100000000000003</v>
      </c>
    </row>
    <row r="222" spans="22:23">
      <c r="V222" s="4">
        <v>0.87916666666666698</v>
      </c>
      <c r="W222" s="4">
        <v>0.78200000000000003</v>
      </c>
    </row>
    <row r="223" spans="22:23">
      <c r="V223" s="4">
        <v>0.90300000000000002</v>
      </c>
      <c r="W223" s="4">
        <v>0.82199999999999995</v>
      </c>
    </row>
    <row r="224" spans="22:23">
      <c r="V224" s="4">
        <v>0.91033333333333299</v>
      </c>
      <c r="W224" s="4">
        <v>0.82199999999999995</v>
      </c>
    </row>
    <row r="225" spans="22:23">
      <c r="V225" s="4">
        <v>0.91400000000000003</v>
      </c>
      <c r="W225" s="4">
        <v>0.85499999999999998</v>
      </c>
    </row>
    <row r="226" spans="22:23">
      <c r="V226" s="4">
        <v>0.92374999999999996</v>
      </c>
      <c r="W226" s="4">
        <v>0.93600000000000005</v>
      </c>
    </row>
    <row r="227" spans="22:23">
      <c r="V227" s="4">
        <v>0.92500000000000004</v>
      </c>
      <c r="W227" s="4">
        <v>0.53500000000000003</v>
      </c>
    </row>
    <row r="228" spans="22:23">
      <c r="V228" s="4">
        <v>0.91400000000000003</v>
      </c>
      <c r="W228" s="4">
        <v>0.76700000000000002</v>
      </c>
    </row>
    <row r="229" spans="22:23">
      <c r="V229" s="4">
        <v>0.828666666666667</v>
      </c>
      <c r="W229" s="4">
        <v>0.84199999999999997</v>
      </c>
    </row>
    <row r="230" spans="22:23">
      <c r="V230" s="4">
        <v>0.81299999999999994</v>
      </c>
      <c r="W230" s="4">
        <v>0.752</v>
      </c>
    </row>
    <row r="231" spans="22:23">
      <c r="V231" s="4">
        <v>0.90066666666666695</v>
      </c>
      <c r="W231" s="4">
        <v>0.76200000000000001</v>
      </c>
    </row>
    <row r="232" spans="22:23">
      <c r="V232" s="4">
        <v>0.86916666666666698</v>
      </c>
      <c r="W232" s="4">
        <v>0.95099999999999996</v>
      </c>
    </row>
    <row r="233" spans="22:23">
      <c r="V233" s="4">
        <v>0.93899999999999995</v>
      </c>
      <c r="W233" s="4">
        <v>0.501</v>
      </c>
    </row>
    <row r="234" spans="22:23">
      <c r="V234" s="4">
        <v>0.76800000000000002</v>
      </c>
      <c r="W234" s="4">
        <v>0.84199999999999997</v>
      </c>
    </row>
    <row r="235" spans="22:23">
      <c r="V235" s="4">
        <v>0.90300000000000002</v>
      </c>
      <c r="W235" s="4">
        <v>0.63300000000000001</v>
      </c>
    </row>
    <row r="236" spans="22:23">
      <c r="V236" s="4">
        <v>0.92500000000000004</v>
      </c>
      <c r="W236" s="4">
        <v>0.80900000000000005</v>
      </c>
    </row>
    <row r="237" spans="22:23">
      <c r="V237" s="4">
        <v>0.91400000000000003</v>
      </c>
      <c r="W237" s="4">
        <v>0.91900000000000004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cowlishaw</cp:lastModifiedBy>
  <cp:revision/>
  <dcterms:created xsi:type="dcterms:W3CDTF">2023-03-14T14:06:07Z</dcterms:created>
  <dcterms:modified xsi:type="dcterms:W3CDTF">2023-03-15T17:05:33Z</dcterms:modified>
  <cp:category/>
  <cp:contentStatus/>
</cp:coreProperties>
</file>