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ystem Parameters" sheetId="2" r:id="rId5"/>
    <sheet name="sensitivity Analysis - Table 1" sheetId="3" r:id="rId6"/>
    <sheet name="sensitivity Analysis - Table 1-" sheetId="4" r:id="rId7"/>
  </sheets>
</workbook>
</file>

<file path=xl/sharedStrings.xml><?xml version="1.0" encoding="utf-8"?>
<sst xmlns="http://schemas.openxmlformats.org/spreadsheetml/2006/main" uniqueCount="81">
  <si>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</si>
  <si>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</si>
  <si>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</si>
  <si>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</si>
  <si>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System Parameters</t>
  </si>
  <si>
    <t>Table 1</t>
  </si>
  <si>
    <t>System Parameters (defined by hardware)</t>
  </si>
  <si>
    <t>Profiles (usage of each component mode - defined by software and usage)</t>
  </si>
  <si>
    <t>form the datasheets</t>
  </si>
  <si>
    <t>"off"</t>
  </si>
  <si>
    <t>"sensing"</t>
  </si>
  <si>
    <t>"interactive"</t>
  </si>
  <si>
    <t>Processor(Xiao ESP32)</t>
  </si>
  <si>
    <t>Active</t>
  </si>
  <si>
    <t>mW</t>
  </si>
  <si>
    <t>Idle</t>
  </si>
  <si>
    <t>Sleep</t>
  </si>
  <si>
    <t>Sensor(Water Level)</t>
  </si>
  <si>
    <t>On</t>
  </si>
  <si>
    <t>Off</t>
  </si>
  <si>
    <t>Sensor(TDS)</t>
  </si>
  <si>
    <t>Sensor(Temperature )</t>
  </si>
  <si>
    <t>Display(SSD1306)</t>
  </si>
  <si>
    <t>Off (leakage)</t>
  </si>
  <si>
    <t>LED1</t>
  </si>
  <si>
    <t>LED2</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</si>
  <si>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</si>
  <si>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</si>
  <si>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</si>
  <si>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</si>
  <si>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</si>
  <si>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</si>
  <si>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</si>
  <si>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</si>
  <si>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</si>
  <si>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</si>
  <si>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</si>
  <si>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</si>
  <si>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</si>
  <si>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</si>
  <si>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</si>
  <si>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</si>
  <si>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</si>
  <si>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</si>
  <si>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</si>
  <si>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</si>
  <si>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</si>
  <si>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 xml:space="preserve">REFLECTIONS : WHAT DID YOU LEARN FROM ANALYZING YOUR POWER.  TALK ABOUT SOME POTENTIAL TRADEOFFS. </t>
  </si>
  <si>
    <t xml:space="preserve"> I learned the importance of selecting components not only for their performance but also for their power consumption, as this directly impacts the battery life and overall device sustainability. One major trade-off I encountered was between sensor accuracy and power usage; more precise sensors often consume more power, requiring larger batteries or more frequent charging. This necessitates a careful consideration of how to optimize device design for energy efficiency without compromising on user experience or device capabilities.</t>
  </si>
  <si>
    <t>sensitivity Analysis</t>
  </si>
  <si>
    <t>sensitivity Analysis - Table 1</t>
  </si>
  <si>
    <t>Table 1-1</t>
  </si>
  <si>
    <t>sensitivity Analysis - Table 1-</t>
  </si>
  <si>
    <t>Linked Data from First Page DO NOT EDIT</t>
  </si>
  <si>
    <r>
      <rPr>
        <b val="1"/>
        <sz val="10"/>
        <color indexed="8"/>
        <rFont val="Arial"/>
      </rPr>
      <t>System Parameters (defined by hardware)</t>
    </r>
  </si>
  <si>
    <r>
      <rPr>
        <b val="1"/>
        <sz val="10"/>
        <color indexed="8"/>
        <rFont val="Arial"/>
      </rPr>
      <t>Profiles (usage of each component mode - defined by software and usage)</t>
    </r>
  </si>
  <si>
    <r>
      <rPr>
        <sz val="11"/>
        <color indexed="8"/>
        <rFont val="Arial"/>
      </rPr>
      <t>form the datasheets</t>
    </r>
  </si>
  <si>
    <r>
      <rPr>
        <b val="1"/>
        <sz val="10"/>
        <color indexed="8"/>
        <rFont val="Arial"/>
      </rPr>
      <t>Processor(Xiao ESP32)</t>
    </r>
  </si>
  <si>
    <r>
      <rPr>
        <b val="1"/>
        <sz val="10"/>
        <color indexed="8"/>
        <rFont val="Arial"/>
      </rPr>
      <t>LED1</t>
    </r>
  </si>
  <si>
    <r>
      <rPr>
        <b val="1"/>
        <sz val="10"/>
        <color indexed="8"/>
        <rFont val="Arial"/>
      </rPr>
      <t>Sensor</t>
    </r>
  </si>
  <si>
    <r>
      <rPr>
        <b val="1"/>
        <sz val="10"/>
        <color indexed="8"/>
        <rFont val="Arial"/>
      </rPr>
      <t>Display(SSD1306)</t>
    </r>
  </si>
  <si>
    <r>
      <rPr>
        <b val="1"/>
        <sz val="10"/>
        <color indexed="8"/>
        <rFont val="Arial"/>
      </rPr>
      <t>Battery</t>
    </r>
  </si>
  <si>
    <r>
      <rPr>
        <b val="1"/>
        <sz val="10"/>
        <color indexed="8"/>
        <rFont val="Arial"/>
      </rPr>
      <t xml:space="preserve">REFLECTIONS : WHAT DID YOU LEARN FROM ANALYZING YOUR POWER.  TALK ABOUT SOME POTENTIAL TRADEOFFS. </t>
    </r>
  </si>
  <si>
    <r>
      <rPr>
        <b val="1"/>
        <sz val="10"/>
        <color indexed="8"/>
        <rFont val="Arial"/>
      </rPr>
      <t>Days of Use</t>
    </r>
  </si>
  <si>
    <r>
      <rPr>
        <b val="1"/>
        <sz val="10"/>
        <color indexed="8"/>
        <rFont val="Arial"/>
      </rPr>
      <t>days</t>
    </r>
  </si>
  <si>
    <r>
      <rPr>
        <b val="1"/>
        <sz val="10"/>
        <color indexed="8"/>
        <rFont val="Arial"/>
      </rPr>
      <t>Hours of Use</t>
    </r>
  </si>
  <si>
    <r>
      <rPr>
        <b val="1"/>
        <sz val="10"/>
        <color indexed="8"/>
        <rFont val="Arial"/>
      </rPr>
      <t>hours</t>
    </r>
  </si>
  <si>
    <t>% change</t>
  </si>
  <si>
    <t>Parameter Name</t>
  </si>
  <si>
    <t>ProcessorActive</t>
  </si>
  <si>
    <t>ProcessorIdle</t>
  </si>
  <si>
    <t>ProcessorOff</t>
  </si>
  <si>
    <t>LEDOn</t>
  </si>
  <si>
    <t>SensorOn</t>
  </si>
  <si>
    <t>SensorIdle</t>
  </si>
  <si>
    <t>SensorOff</t>
  </si>
  <si>
    <t>DisplayOn</t>
  </si>
  <si>
    <t>DisplayOff</t>
  </si>
  <si>
    <t>RadioStandby</t>
  </si>
  <si>
    <t>RadioTX</t>
  </si>
  <si>
    <t>RadioRX</t>
  </si>
</sst>
</file>

<file path=xl/styles.xml><?xml version="1.0" encoding="utf-8"?>
<styleSheet xmlns="http://schemas.openxmlformats.org/spreadsheetml/2006/main">
  <numFmts count="2">
    <numFmt numFmtId="0" formatCode="General"/>
    <numFmt numFmtId="59" formatCode="0.0"/>
  </numFmts>
  <fonts count="12">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Arial"/>
    </font>
    <font>
      <sz val="16"/>
      <color indexed="16"/>
      <name val="Helvetica"/>
    </font>
    <font>
      <sz val="10"/>
      <color indexed="19"/>
      <name val="Arial"/>
    </font>
    <font>
      <sz val="18"/>
      <color indexed="8"/>
      <name val="Arial"/>
    </font>
    <font>
      <sz val="18"/>
      <color indexed="22"/>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23"/>
        <bgColor auto="1"/>
      </patternFill>
    </fill>
    <fill>
      <patternFill patternType="solid">
        <fgColor indexed="26"/>
        <bgColor auto="1"/>
      </patternFill>
    </fill>
  </fills>
  <borders count="28">
    <border>
      <left/>
      <right/>
      <top/>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12"/>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12"/>
      </left>
      <right style="thin">
        <color indexed="12"/>
      </right>
      <top style="thin">
        <color indexed="12"/>
      </top>
      <bottom/>
      <diagonal/>
    </border>
    <border>
      <left style="thin">
        <color indexed="8"/>
      </left>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style="thin">
        <color indexed="12"/>
      </left>
      <right style="thin">
        <color indexed="12"/>
      </right>
      <top/>
      <bottom style="thin">
        <color indexed="12"/>
      </bottom>
      <diagonal/>
    </border>
    <border>
      <left style="thin">
        <color indexed="8"/>
      </left>
      <right style="thin">
        <color indexed="8"/>
      </right>
      <top style="thin">
        <color indexed="12"/>
      </top>
      <bottom style="thin">
        <color indexed="12"/>
      </bottom>
      <diagonal/>
    </border>
    <border>
      <left style="thin">
        <color indexed="12"/>
      </left>
      <right style="thin">
        <color indexed="12"/>
      </right>
      <top style="thin">
        <color indexed="8"/>
      </top>
      <bottom/>
      <diagonal/>
    </border>
    <border>
      <left/>
      <right style="thin">
        <color indexed="8"/>
      </right>
      <top style="thin">
        <color indexed="12"/>
      </top>
      <bottom style="thin">
        <color indexed="12"/>
      </bottom>
      <diagonal/>
    </border>
    <border>
      <left style="thin">
        <color indexed="12"/>
      </left>
      <right style="thin">
        <color indexed="12"/>
      </right>
      <top/>
      <bottom/>
      <diagonal/>
    </border>
    <border>
      <left style="thin">
        <color indexed="8"/>
      </left>
      <right style="thin">
        <color indexed="12"/>
      </right>
      <top style="thin">
        <color indexed="12"/>
      </top>
      <bottom style="thin">
        <color indexed="8"/>
      </bottom>
      <diagonal/>
    </border>
    <border>
      <left style="thin">
        <color indexed="12"/>
      </left>
      <right style="thin">
        <color indexed="12"/>
      </right>
      <top/>
      <bottom style="thin">
        <color indexed="8"/>
      </bottom>
      <diagonal/>
    </border>
    <border>
      <left style="thin">
        <color indexed="12"/>
      </left>
      <right style="thin">
        <color indexed="8"/>
      </right>
      <top style="thin">
        <color indexed="12"/>
      </top>
      <bottom style="thin">
        <color indexed="8"/>
      </bottom>
      <diagonal/>
    </border>
    <border>
      <left style="thin">
        <color indexed="24"/>
      </left>
      <right style="thin">
        <color indexed="24"/>
      </right>
      <top style="thin">
        <color indexed="24"/>
      </top>
      <bottom style="thin">
        <color indexed="25"/>
      </bottom>
      <diagonal/>
    </border>
    <border>
      <left style="thin">
        <color indexed="24"/>
      </left>
      <right style="thin">
        <color indexed="25"/>
      </right>
      <top style="thin">
        <color indexed="25"/>
      </top>
      <bottom style="thin">
        <color indexed="24"/>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4"/>
      </left>
      <right style="thin">
        <color indexed="25"/>
      </right>
      <top style="thin">
        <color indexed="24"/>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6" borderId="6" applyNumberFormat="1" applyFont="1" applyFill="0" applyBorder="1" applyAlignment="1" applyProtection="0">
      <alignment vertical="bottom"/>
    </xf>
    <xf numFmtId="49" fontId="6" borderId="2" applyNumberFormat="1" applyFont="1" applyFill="0" applyBorder="1" applyAlignment="1" applyProtection="0">
      <alignment vertical="bottom"/>
    </xf>
    <xf numFmtId="0" fontId="0" borderId="7" applyNumberFormat="0" applyFont="1" applyFill="0" applyBorder="1" applyAlignment="1" applyProtection="0">
      <alignment vertical="bottom"/>
    </xf>
    <xf numFmtId="49" fontId="7"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8" applyNumberFormat="0" applyFont="1" applyFill="0" applyBorder="1" applyAlignment="1" applyProtection="0">
      <alignment vertical="bottom"/>
    </xf>
    <xf numFmtId="49" fontId="0" borderId="9" applyNumberFormat="1" applyFont="1" applyFill="0" applyBorder="1" applyAlignment="1" applyProtection="0">
      <alignment vertical="bottom"/>
    </xf>
    <xf numFmtId="0" fontId="7" fillId="4" borderId="10" applyNumberFormat="1" applyFont="1" applyFill="1" applyBorder="1" applyAlignment="1" applyProtection="0">
      <alignment vertical="bottom"/>
    </xf>
    <xf numFmtId="49" fontId="0" borderId="11" applyNumberFormat="1" applyFont="1" applyFill="0" applyBorder="1" applyAlignment="1" applyProtection="0">
      <alignment vertical="bottom"/>
    </xf>
    <xf numFmtId="0" fontId="0" borderId="12" applyNumberFormat="0" applyFont="1" applyFill="0" applyBorder="1" applyAlignment="1" applyProtection="0">
      <alignment vertical="bottom"/>
    </xf>
    <xf numFmtId="9" fontId="0" fillId="4" borderId="10" applyNumberFormat="1" applyFont="1" applyFill="1" applyBorder="1" applyAlignment="1" applyProtection="0">
      <alignment vertical="bottom"/>
    </xf>
    <xf numFmtId="9" fontId="7" fillId="4" borderId="10" applyNumberFormat="1" applyFont="1" applyFill="1" applyBorder="1" applyAlignment="1" applyProtection="0">
      <alignment vertical="bottom"/>
    </xf>
    <xf numFmtId="0" fontId="0" borderId="11" applyNumberFormat="0" applyFont="1" applyFill="0" applyBorder="1" applyAlignment="1" applyProtection="0">
      <alignment vertical="bottom"/>
    </xf>
    <xf numFmtId="0" fontId="0" fillId="4" borderId="10" applyNumberFormat="1" applyFont="1" applyFill="1" applyBorder="1" applyAlignment="1" applyProtection="0">
      <alignment vertical="bottom"/>
    </xf>
    <xf numFmtId="0" fontId="0" borderId="13" applyNumberFormat="0" applyFont="1" applyFill="0" applyBorder="1" applyAlignment="1" applyProtection="0">
      <alignment vertical="bottom"/>
    </xf>
    <xf numFmtId="9" fontId="0" borderId="13" applyNumberFormat="1" applyFont="1" applyFill="0" applyBorder="1" applyAlignment="1" applyProtection="0">
      <alignment vertical="bottom"/>
    </xf>
    <xf numFmtId="9" fontId="0" borderId="8" applyNumberFormat="1"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0" fillId="5" borderId="10" applyNumberFormat="1" applyFont="1" applyFill="1" applyBorder="1" applyAlignment="1" applyProtection="0">
      <alignment vertical="bottom"/>
    </xf>
    <xf numFmtId="0" fontId="0" fillId="5" borderId="10" applyNumberFormat="0" applyFont="1" applyFill="1" applyBorder="1" applyAlignment="1" applyProtection="0">
      <alignment vertical="bottom"/>
    </xf>
    <xf numFmtId="0" fontId="0" borderId="16" applyNumberFormat="0" applyFont="1" applyFill="0" applyBorder="1" applyAlignment="1" applyProtection="0">
      <alignment vertical="bottom"/>
    </xf>
    <xf numFmtId="9" fontId="0" fillId="5" borderId="10" applyNumberFormat="1" applyFont="1" applyFill="1" applyBorder="1" applyAlignment="1" applyProtection="0">
      <alignment vertical="bottom"/>
    </xf>
    <xf numFmtId="59" fontId="0" fillId="5" borderId="10"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6" borderId="6" applyNumberFormat="0" applyFont="1" applyFill="0" applyBorder="1" applyAlignment="1" applyProtection="0">
      <alignment vertical="bottom"/>
    </xf>
    <xf numFmtId="9" fontId="0" borderId="2" applyNumberFormat="1" applyFont="1" applyFill="0" applyBorder="1" applyAlignment="1" applyProtection="0">
      <alignment vertical="bottom"/>
    </xf>
    <xf numFmtId="49" fontId="6" fillId="6" borderId="10" applyNumberFormat="1" applyFont="1" applyFill="1" applyBorder="1" applyAlignment="1" applyProtection="0">
      <alignment vertical="bottom"/>
    </xf>
    <xf numFmtId="2" fontId="6" fillId="6" borderId="10" applyNumberFormat="1" applyFont="1" applyFill="1"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8" borderId="2" applyNumberFormat="1" applyFont="1" applyFill="0" applyBorder="1" applyAlignment="1" applyProtection="0">
      <alignment horizontal="left" vertical="bottom" readingOrder="1"/>
    </xf>
    <xf numFmtId="0" fontId="1" borderId="2" applyNumberFormat="0"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6" fillId="7" borderId="21" applyNumberFormat="0" applyFont="1" applyFill="1" applyBorder="1" applyAlignment="1" applyProtection="0">
      <alignment vertical="bottom"/>
    </xf>
    <xf numFmtId="0" fontId="6" fillId="8" borderId="22" applyNumberFormat="0" applyFont="1" applyFill="1" applyBorder="1" applyAlignment="1" applyProtection="0">
      <alignment vertical="bottom"/>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0" fontId="6" fillId="8" borderId="25" applyNumberFormat="0" applyFont="1" applyFill="1"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1" applyFont="1" applyFill="0" applyBorder="1" applyAlignment="1" applyProtection="0">
      <alignment vertical="bottom"/>
    </xf>
    <xf numFmtId="1" fontId="0" borderId="2" applyNumberFormat="1" applyFont="1" applyFill="0" applyBorder="1" applyAlignment="1" applyProtection="0">
      <alignment vertical="bottom"/>
    </xf>
    <xf numFmtId="10" fontId="0" borderId="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2cc"/>
      <rgbColor rgb="ffd9ead3"/>
      <rgbColor rgb="ffb6d7a8"/>
      <rgbColor rgb="ff374051"/>
      <rgbColor rgb="ffffffff"/>
      <rgbColor rgb="ff878787"/>
      <rgbColor rgb="ff1a1a1a"/>
      <rgbColor rgb="00cccccc"/>
      <rgbColor rgb="ffb7b7b7"/>
      <rgbColor rgb="ff757575"/>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800" u="none">
                <a:solidFill>
                  <a:srgbClr val="757575"/>
                </a:solidFill>
                <a:latin typeface="Arial"/>
              </a:defRPr>
            </a:pPr>
            <a:r>
              <a:rPr b="0" i="0" strike="noStrike" sz="1800" u="none">
                <a:solidFill>
                  <a:srgbClr val="757575"/>
                </a:solidFill>
                <a:latin typeface="Arial"/>
              </a:rPr>
              <a:t>Sensitivity Analysis</a:t>
            </a:r>
          </a:p>
        </c:rich>
      </c:tx>
      <c:layout>
        <c:manualLayout>
          <c:xMode val="edge"/>
          <c:yMode val="edge"/>
          <c:x val="0.275816"/>
          <c:y val="0"/>
          <c:w val="0.293199"/>
          <c:h val="0.101623"/>
        </c:manualLayout>
      </c:layout>
      <c:overlay val="1"/>
      <c:spPr>
        <a:noFill/>
        <a:effectLst/>
      </c:spPr>
    </c:title>
    <c:autoTitleDeleted val="1"/>
    <c:plotArea>
      <c:layout>
        <c:manualLayout>
          <c:layoutTarget val="inner"/>
          <c:xMode val="edge"/>
          <c:yMode val="edge"/>
          <c:x val="0.054157"/>
          <c:y val="0.101623"/>
          <c:w val="0.790673"/>
          <c:h val="0.837626"/>
        </c:manualLayout>
      </c:layout>
      <c:barChart>
        <c:barDir val="col"/>
        <c:grouping val="clustered"/>
        <c:varyColors val="0"/>
        <c:ser>
          <c:idx val="0"/>
          <c:order val="0"/>
          <c:tx>
            <c:v>Region 1</c:v>
          </c:tx>
          <c:spPr>
            <a:solidFill>
              <a:schemeClr val="accent1"/>
            </a:solidFill>
            <a:ln w="9525" cap="flat">
              <a:solidFill>
                <a:srgbClr val="000000"/>
              </a:solidFill>
              <a:prstDash val="solid"/>
              <a:round/>
            </a:ln>
            <a:effectLst/>
          </c:spPr>
          <c:invertIfNegative val="0"/>
          <c:dLbls>
            <c:numFmt formatCode="0.00%" sourceLinked="0"/>
            <c:txPr>
              <a:bodyPr/>
              <a:lstStyle/>
              <a:p>
                <a:pPr>
                  <a:defRPr b="0" i="0" strike="noStrike" sz="1000" u="none">
                    <a:solidFill>
                      <a:srgbClr val="000000"/>
                    </a:solidFill>
                    <a:latin typeface="Arial"/>
                  </a:defRPr>
                </a:pPr>
              </a:p>
            </c:txPr>
            <c:dLblPos val="outEnd"/>
            <c:showLegendKey val="0"/>
            <c:showVal val="0"/>
            <c:showCatName val="0"/>
            <c:showSerName val="0"/>
            <c:showPercent val="0"/>
            <c:showBubbleSize val="0"/>
            <c:showLeaderLines val="0"/>
          </c:dLbls>
          <c:cat>
            <c:strLit>
              <c:ptCount val="4"/>
              <c:pt idx="0">
                <c:v>April</c:v>
              </c:pt>
              <c:pt idx="1">
                <c:v>May</c:v>
              </c:pt>
              <c:pt idx="2">
                <c:v>June</c:v>
              </c:pt>
              <c:pt idx="3">
                <c:v>July</c:v>
              </c:pt>
            </c:strLit>
          </c:cat>
          <c:val>
            <c:numLit>
              <c:ptCount val="4"/>
              <c:pt idx="0">
                <c:v>17.000000</c:v>
              </c:pt>
              <c:pt idx="1">
                <c:v>26.000000</c:v>
              </c:pt>
              <c:pt idx="2">
                <c:v>53.000000</c:v>
              </c:pt>
              <c:pt idx="3">
                <c:v>96.000000</c:v>
              </c:pt>
            </c:numLit>
          </c:val>
        </c:ser>
        <c:ser>
          <c:idx val="1"/>
          <c:order val="1"/>
          <c:tx>
            <c:v>Region 2</c:v>
          </c:tx>
          <c:spPr>
            <a:solidFill>
              <a:schemeClr val="accent2"/>
            </a:solidFill>
            <a:ln w="6350" cap="flat">
              <a:solidFill>
                <a:srgbClr val="FFFFFF"/>
              </a:solidFill>
              <a:prstDash val="solid"/>
              <a:miter lim="800000"/>
            </a:ln>
            <a:effectLst/>
          </c:spPr>
          <c:invertIfNegative val="0"/>
          <c:dLbls>
            <c:numFmt formatCode="#,##0" sourceLinked="1"/>
            <c:txPr>
              <a:bodyPr/>
              <a:lstStyle/>
              <a:p>
                <a:pPr>
                  <a:defRPr b="0" i="0" strike="noStrike" sz="1800" u="none">
                    <a:solidFill>
                      <a:srgbClr val="000000"/>
                    </a:solidFill>
                    <a:latin typeface="Arial"/>
                  </a:defRPr>
                </a:pPr>
              </a:p>
            </c:txPr>
            <c:dLblPos val="outEnd"/>
            <c:showLegendKey val="0"/>
            <c:showVal val="0"/>
            <c:showCatName val="0"/>
            <c:showSerName val="0"/>
            <c:showPercent val="0"/>
            <c:showBubbleSize val="0"/>
            <c:showLeaderLines val="0"/>
          </c:dLbls>
          <c:cat>
            <c:strLit>
              <c:ptCount val="4"/>
              <c:pt idx="0">
                <c:v>April</c:v>
              </c:pt>
              <c:pt idx="1">
                <c:v>May</c:v>
              </c:pt>
              <c:pt idx="2">
                <c:v>June</c:v>
              </c:pt>
              <c:pt idx="3">
                <c:v>July</c:v>
              </c:pt>
            </c:strLit>
          </c:cat>
          <c:val>
            <c:numLit>
              <c:ptCount val="4"/>
              <c:pt idx="0">
                <c:v>55.000000</c:v>
              </c:pt>
              <c:pt idx="1">
                <c:v>43.000000</c:v>
              </c:pt>
              <c:pt idx="2">
                <c:v>70.000000</c:v>
              </c:pt>
              <c:pt idx="3">
                <c:v>58.000000</c:v>
              </c:pt>
            </c:numLit>
          </c:val>
        </c:ser>
        <c:gapWidth val="150"/>
        <c:overlap val="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888888"/>
            </a:solidFill>
            <a:prstDash val="solid"/>
            <a:miter lim="800000"/>
          </a:ln>
        </c:spPr>
        <c:txPr>
          <a:bodyPr rot="0"/>
          <a:lstStyle/>
          <a:p>
            <a:pPr>
              <a:defRPr b="0" i="0" strike="noStrike" sz="1000" u="none">
                <a:solidFill>
                  <a:srgbClr val="000000"/>
                </a:solidFill>
                <a:latin typeface="Arial"/>
              </a:defRPr>
            </a:pPr>
          </a:p>
        </c:txPr>
        <c:crossAx val="2094734553"/>
        <c:crosses val="autoZero"/>
        <c:auto val="1"/>
        <c:lblAlgn val="ctr"/>
        <c:noMultiLvlLbl val="1"/>
      </c:cat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numFmt formatCode="General" sourceLinked="1"/>
        <c:majorTickMark val="none"/>
        <c:minorTickMark val="none"/>
        <c:tickLblPos val="nextTo"/>
        <c:spPr>
          <a:ln w="12700" cap="flat">
            <a:noFill/>
            <a:prstDash val="solid"/>
            <a:miter lim="800000"/>
          </a:ln>
        </c:spPr>
        <c:txPr>
          <a:bodyPr rot="0"/>
          <a:lstStyle/>
          <a:p>
            <a:pPr>
              <a:defRPr b="0" i="0" strike="noStrike" sz="1000" u="none">
                <a:solidFill>
                  <a:srgbClr val="000000"/>
                </a:solidFill>
                <a:latin typeface="Arial"/>
              </a:defRPr>
            </a:pPr>
          </a:p>
        </c:txPr>
        <c:crossAx val="2094734552"/>
        <c:crosses val="autoZero"/>
        <c:crossBetween val="between"/>
        <c:majorUnit val="25"/>
        <c:minorUnit val="12.5"/>
      </c:valAx>
      <c:spPr>
        <a:solidFill>
          <a:srgbClr val="FFFFFF"/>
        </a:solidFill>
        <a:ln w="12700" cap="flat">
          <a:noFill/>
          <a:miter lim="400000"/>
        </a:ln>
        <a:effectLst/>
      </c:spPr>
    </c:plotArea>
    <c:legend>
      <c:legendPos val="r"/>
      <c:layout>
        <c:manualLayout>
          <c:xMode val="edge"/>
          <c:yMode val="edge"/>
          <c:x val="0.869734"/>
          <c:y val="0.447749"/>
          <c:w val="0.130266"/>
          <c:h val="0.0947855"/>
        </c:manualLayout>
      </c:layout>
      <c:overlay val="1"/>
      <c:spPr>
        <a:noFill/>
        <a:ln w="12700" cap="flat">
          <a:noFill/>
          <a:miter lim="400000"/>
        </a:ln>
        <a:effectLst/>
      </c:spPr>
      <c:txPr>
        <a:bodyPr rot="0"/>
        <a:lstStyle/>
        <a:p>
          <a:pPr>
            <a:defRPr b="0" i="0" strike="noStrike" sz="1000" u="none">
              <a:solidFill>
                <a:srgbClr val="1A1A1A"/>
              </a:solidFill>
              <a:latin typeface="Arial"/>
            </a:defRPr>
          </a:pPr>
        </a:p>
      </c:txPr>
    </c:legend>
    <c:plotVisOnly val="1"/>
    <c:dispBlanksAs val="gap"/>
  </c:chart>
  <c:spPr>
    <a:solidFill>
      <a:srgbClr val="FFFFFF"/>
    </a:solidFill>
    <a:ln w="12700" cap="flat">
      <a:solidFill>
        <a:srgbClr val="888888"/>
      </a:solidFill>
      <a:prstDash val="solid"/>
      <a:miter lim="800000"/>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342900</xdr:colOff>
      <xdr:row>7</xdr:row>
      <xdr:rowOff>51492</xdr:rowOff>
    </xdr:from>
    <xdr:to>
      <xdr:col>15</xdr:col>
      <xdr:colOff>571500</xdr:colOff>
      <xdr:row>10</xdr:row>
      <xdr:rowOff>122365</xdr:rowOff>
    </xdr:to>
    <xdr:sp>
      <xdr:nvSpPr>
        <xdr:cNvPr id="2" name="Shape 3"/>
        <xdr:cNvSpPr txBox="1"/>
      </xdr:nvSpPr>
      <xdr:spPr>
        <a:xfrm>
          <a:off x="12496800" y="1451667"/>
          <a:ext cx="3124200" cy="6709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91424" tIns="91424" rIns="91424" bIns="91424"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400" u="none">
              <a:solidFill>
                <a:srgbClr val="000000"/>
              </a:solidFill>
              <a:uFillTx/>
              <a:latin typeface="Arial"/>
              <a:ea typeface="Arial"/>
              <a:cs typeface="Arial"/>
              <a:sym typeface="Arial"/>
            </a:defRPr>
          </a:pPr>
          <a:r>
            <a:rPr b="0" baseline="0" cap="none" i="0" spc="0" strike="noStrike" sz="1400" u="none">
              <a:solidFill>
                <a:srgbClr val="000000"/>
              </a:solidFill>
              <a:uFillTx/>
              <a:latin typeface="Arial"/>
              <a:ea typeface="Arial"/>
              <a:cs typeface="Arial"/>
              <a:sym typeface="Arial"/>
            </a:rPr>
            <a:t>If component changes by 10%...</a:t>
          </a:r>
          <a:endParaRPr b="0" baseline="0" cap="none" i="0" spc="0" strike="noStrike" sz="14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defRPr b="0" baseline="0" cap="none" i="0" spc="0" strike="noStrike" sz="1400" u="none">
              <a:solidFill>
                <a:srgbClr val="000000"/>
              </a:solidFill>
              <a:uFillTx/>
              <a:latin typeface="Arial"/>
              <a:ea typeface="Arial"/>
              <a:cs typeface="Arial"/>
              <a:sym typeface="Arial"/>
            </a:defRPr>
          </a:pPr>
          <a:r>
            <a:rPr b="0" baseline="0" cap="none" i="0" spc="0" strike="noStrike" sz="1400" u="none">
              <a:solidFill>
                <a:srgbClr val="000000"/>
              </a:solidFill>
              <a:uFillTx/>
              <a:latin typeface="Arial"/>
              <a:ea typeface="Arial"/>
              <a:cs typeface="Arial"/>
              <a:sym typeface="Arial"/>
            </a:rPr>
            <a:t>  “Days of use” changes by x %</a:t>
          </a:r>
        </a:p>
      </xdr:txBody>
    </xdr:sp>
    <xdr:clientData/>
  </xdr:twoCellAnchor>
  <xdr:twoCellAnchor>
    <xdr:from>
      <xdr:col>10</xdr:col>
      <xdr:colOff>198340</xdr:colOff>
      <xdr:row>3</xdr:row>
      <xdr:rowOff>186470</xdr:rowOff>
    </xdr:from>
    <xdr:to>
      <xdr:col>17</xdr:col>
      <xdr:colOff>71464</xdr:colOff>
      <xdr:row>23</xdr:row>
      <xdr:rowOff>70596</xdr:rowOff>
    </xdr:to>
    <xdr:graphicFrame>
      <xdr:nvGraphicFramePr>
        <xdr:cNvPr id="3" name="ChartChart 1"/>
        <xdr:cNvGraphicFramePr/>
      </xdr:nvGraphicFramePr>
      <xdr:xfrm>
        <a:off x="10421840" y="786545"/>
        <a:ext cx="6629525" cy="3884627"/>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49</v>
      </c>
      <c r="C11" s="3"/>
      <c r="D11" s="3"/>
    </row>
    <row r="12">
      <c r="B12" s="4"/>
      <c r="C12" t="s" s="4">
        <v>5</v>
      </c>
      <c r="D12" t="s" s="5">
        <v>50</v>
      </c>
    </row>
    <row r="13">
      <c r="B13" s="4"/>
      <c r="C13" t="s" s="4">
        <v>51</v>
      </c>
      <c r="D13" t="s" s="5">
        <v>52</v>
      </c>
    </row>
  </sheetData>
  <mergeCells count="1">
    <mergeCell ref="B3:D3"/>
  </mergeCells>
  <hyperlinks>
    <hyperlink ref="D10" location="'System Parameters'!R1C1" tooltip="" display="System Parameters"/>
    <hyperlink ref="D12" location="'sensitivity Analysis - Table 1'!R2C1" tooltip="" display="sensitivity Analysis - Table 1"/>
    <hyperlink ref="D13" location="'sensitivity Analysis - Table 1-'!R1C1" tooltip="" display="sensitivity Analysis - Table 1-"/>
  </hyperlinks>
</worksheet>
</file>

<file path=xl/worksheets/sheet2.xml><?xml version="1.0" encoding="utf-8"?>
<worksheet xmlns:r="http://schemas.openxmlformats.org/officeDocument/2006/relationships" xmlns="http://schemas.openxmlformats.org/spreadsheetml/2006/main">
  <dimension ref="A1:Q84"/>
  <sheetViews>
    <sheetView workbookViewId="0" showGridLines="0" defaultGridColor="1"/>
  </sheetViews>
  <sheetFormatPr defaultColWidth="12.6667" defaultRowHeight="15.75" customHeight="1" outlineLevelRow="0" outlineLevelCol="0"/>
  <cols>
    <col min="1" max="1" width="20.1719" style="6" customWidth="1"/>
    <col min="2" max="17" width="12.6719" style="6" customWidth="1"/>
    <col min="18" max="16384" width="12.6719" style="6" customWidth="1"/>
  </cols>
  <sheetData>
    <row r="1" ht="15.75" customHeight="1">
      <c r="A1" s="7"/>
      <c r="B1" s="7"/>
      <c r="C1" s="7"/>
      <c r="D1" s="7"/>
      <c r="E1" s="7"/>
      <c r="F1" s="7"/>
      <c r="G1" s="7"/>
      <c r="H1" s="7"/>
      <c r="I1" s="7"/>
      <c r="J1" s="8"/>
      <c r="K1" s="8"/>
      <c r="L1" s="8"/>
      <c r="M1" s="8"/>
      <c r="N1" s="8"/>
      <c r="O1" s="8"/>
      <c r="P1" s="8"/>
      <c r="Q1" s="8"/>
    </row>
    <row r="2" ht="15.75" customHeight="1">
      <c r="A2" s="9"/>
      <c r="B2" s="10"/>
      <c r="C2" s="10"/>
      <c r="D2" s="10"/>
      <c r="E2" s="10"/>
      <c r="F2" s="10"/>
      <c r="G2" s="10"/>
      <c r="H2" s="10"/>
      <c r="I2" s="11"/>
      <c r="J2" s="12"/>
      <c r="K2" s="8"/>
      <c r="L2" s="8"/>
      <c r="M2" s="8"/>
      <c r="N2" s="8"/>
      <c r="O2" s="8"/>
      <c r="P2" s="8"/>
      <c r="Q2" s="8"/>
    </row>
    <row r="3" ht="15.75" customHeight="1">
      <c r="A3" t="s" s="13">
        <v>6</v>
      </c>
      <c r="B3" s="8"/>
      <c r="C3" s="8"/>
      <c r="D3" s="8"/>
      <c r="E3" t="s" s="14">
        <v>7</v>
      </c>
      <c r="F3" s="8"/>
      <c r="G3" s="8"/>
      <c r="H3" s="8"/>
      <c r="I3" s="15"/>
      <c r="J3" s="12"/>
      <c r="K3" s="8"/>
      <c r="L3" s="8"/>
      <c r="M3" s="8"/>
      <c r="N3" s="8"/>
      <c r="O3" s="8"/>
      <c r="P3" s="8"/>
      <c r="Q3" s="8"/>
    </row>
    <row r="4" ht="15.75" customHeight="1">
      <c r="A4" s="12"/>
      <c r="B4" t="s" s="16">
        <v>8</v>
      </c>
      <c r="C4" s="8"/>
      <c r="D4" s="8"/>
      <c r="E4" s="8"/>
      <c r="F4" s="8"/>
      <c r="G4" s="8"/>
      <c r="H4" s="8"/>
      <c r="I4" s="15"/>
      <c r="J4" s="12"/>
      <c r="K4" s="8"/>
      <c r="L4" s="8"/>
      <c r="M4" s="8"/>
      <c r="N4" s="8"/>
      <c r="O4" s="8"/>
      <c r="P4" s="8"/>
      <c r="Q4" s="8"/>
    </row>
    <row r="5" ht="15.75" customHeight="1">
      <c r="A5" s="12"/>
      <c r="B5" s="8"/>
      <c r="C5" s="8"/>
      <c r="D5" s="8"/>
      <c r="E5" t="s" s="17">
        <v>9</v>
      </c>
      <c r="F5" t="s" s="17">
        <v>10</v>
      </c>
      <c r="G5" t="s" s="17">
        <v>11</v>
      </c>
      <c r="H5" s="8"/>
      <c r="I5" s="15"/>
      <c r="J5" s="12"/>
      <c r="K5" s="8"/>
      <c r="L5" s="8"/>
      <c r="M5" s="8"/>
      <c r="N5" s="8"/>
      <c r="O5" s="8"/>
      <c r="P5" s="8"/>
      <c r="Q5" s="8"/>
    </row>
    <row r="6" ht="15.75" customHeight="1">
      <c r="A6" t="s" s="13">
        <v>12</v>
      </c>
      <c r="B6" s="18"/>
      <c r="C6" s="8"/>
      <c r="D6" s="8"/>
      <c r="E6" s="18"/>
      <c r="F6" s="18"/>
      <c r="G6" s="18"/>
      <c r="H6" s="8"/>
      <c r="I6" s="15"/>
      <c r="J6" s="12"/>
      <c r="K6" s="8"/>
      <c r="L6" s="8"/>
      <c r="M6" s="8"/>
      <c r="N6" s="8"/>
      <c r="O6" s="8"/>
      <c r="P6" s="8"/>
      <c r="Q6" s="8"/>
    </row>
    <row r="7" ht="15.75" customHeight="1">
      <c r="A7" t="s" s="19">
        <v>13</v>
      </c>
      <c r="B7" s="20">
        <v>65</v>
      </c>
      <c r="C7" t="s" s="21">
        <v>14</v>
      </c>
      <c r="D7" s="22"/>
      <c r="E7" s="23">
        <v>0</v>
      </c>
      <c r="F7" s="24">
        <v>0.2</v>
      </c>
      <c r="G7" s="23">
        <v>0.25</v>
      </c>
      <c r="H7" s="25"/>
      <c r="I7" s="15"/>
      <c r="J7" s="12"/>
      <c r="K7" s="8"/>
      <c r="L7" s="8"/>
      <c r="M7" s="8"/>
      <c r="N7" s="8"/>
      <c r="O7" s="8"/>
      <c r="P7" s="8"/>
      <c r="Q7" s="8"/>
    </row>
    <row r="8" ht="15.75" customHeight="1">
      <c r="A8" t="s" s="19">
        <v>15</v>
      </c>
      <c r="B8" s="26">
        <v>10</v>
      </c>
      <c r="C8" t="s" s="21">
        <v>14</v>
      </c>
      <c r="D8" s="22"/>
      <c r="E8" s="23">
        <v>0</v>
      </c>
      <c r="F8" s="24">
        <v>0.8</v>
      </c>
      <c r="G8" s="23">
        <v>0.75</v>
      </c>
      <c r="H8" s="25"/>
      <c r="I8" s="15"/>
      <c r="J8" s="12"/>
      <c r="K8" s="8"/>
      <c r="L8" s="8"/>
      <c r="M8" s="8"/>
      <c r="N8" s="8"/>
      <c r="O8" s="8"/>
      <c r="P8" s="8"/>
      <c r="Q8" s="8"/>
    </row>
    <row r="9" ht="15.75" customHeight="1">
      <c r="A9" t="s" s="19">
        <v>16</v>
      </c>
      <c r="B9" s="26">
        <v>1</v>
      </c>
      <c r="C9" t="s" s="21">
        <v>14</v>
      </c>
      <c r="D9" s="22"/>
      <c r="E9" s="23">
        <v>1</v>
      </c>
      <c r="F9" s="23">
        <v>0</v>
      </c>
      <c r="G9" s="23">
        <v>0</v>
      </c>
      <c r="H9" s="25"/>
      <c r="I9" s="15"/>
      <c r="J9" s="12"/>
      <c r="K9" s="8"/>
      <c r="L9" s="8"/>
      <c r="M9" s="8"/>
      <c r="N9" s="8"/>
      <c r="O9" s="8"/>
      <c r="P9" s="8"/>
      <c r="Q9" s="8"/>
    </row>
    <row r="10" ht="15.75" customHeight="1">
      <c r="A10" s="12"/>
      <c r="B10" s="27"/>
      <c r="C10" s="8"/>
      <c r="D10" s="8"/>
      <c r="E10" s="27"/>
      <c r="F10" s="27"/>
      <c r="G10" s="27"/>
      <c r="H10" s="8"/>
      <c r="I10" s="15"/>
      <c r="J10" s="12"/>
      <c r="K10" s="8"/>
      <c r="L10" s="8"/>
      <c r="M10" s="8"/>
      <c r="N10" s="8"/>
      <c r="O10" s="8"/>
      <c r="P10" s="8"/>
      <c r="Q10" s="8"/>
    </row>
    <row r="11" ht="15.75" customHeight="1">
      <c r="A11" s="12"/>
      <c r="B11" s="8"/>
      <c r="C11" s="8"/>
      <c r="D11" s="8"/>
      <c r="E11" s="8"/>
      <c r="F11" s="8"/>
      <c r="G11" s="8"/>
      <c r="H11" s="8"/>
      <c r="I11" s="15"/>
      <c r="J11" s="12"/>
      <c r="K11" s="8"/>
      <c r="L11" s="8"/>
      <c r="M11" s="8"/>
      <c r="N11" s="8"/>
      <c r="O11" s="8"/>
      <c r="P11" s="8"/>
      <c r="Q11" s="8"/>
    </row>
    <row r="12" ht="15.75" customHeight="1">
      <c r="A12" s="12"/>
      <c r="B12" s="8"/>
      <c r="C12" s="8"/>
      <c r="D12" s="8"/>
      <c r="E12" s="8"/>
      <c r="F12" s="8"/>
      <c r="G12" s="8"/>
      <c r="H12" s="8"/>
      <c r="I12" s="15"/>
      <c r="J12" s="12"/>
      <c r="K12" s="8"/>
      <c r="L12" s="8"/>
      <c r="M12" s="8"/>
      <c r="N12" s="8"/>
      <c r="O12" s="8"/>
      <c r="P12" s="8"/>
      <c r="Q12" s="8"/>
    </row>
    <row r="13" ht="15.75" customHeight="1">
      <c r="A13" t="s" s="13">
        <v>17</v>
      </c>
      <c r="B13" s="18"/>
      <c r="C13" s="8"/>
      <c r="D13" s="8"/>
      <c r="E13" s="18"/>
      <c r="F13" s="18"/>
      <c r="G13" s="18"/>
      <c r="H13" s="8"/>
      <c r="I13" s="15"/>
      <c r="J13" s="12"/>
      <c r="K13" s="8"/>
      <c r="L13" s="8"/>
      <c r="M13" s="8"/>
      <c r="N13" s="8"/>
      <c r="O13" s="8"/>
      <c r="P13" s="8"/>
      <c r="Q13" s="8"/>
    </row>
    <row r="14" ht="15.75" customHeight="1">
      <c r="A14" t="s" s="19">
        <v>18</v>
      </c>
      <c r="B14" s="26">
        <v>5</v>
      </c>
      <c r="C14" t="s" s="21">
        <v>14</v>
      </c>
      <c r="D14" s="22"/>
      <c r="E14" s="23">
        <v>0</v>
      </c>
      <c r="F14" s="23">
        <v>0.5</v>
      </c>
      <c r="G14" s="23">
        <v>0.5</v>
      </c>
      <c r="H14" s="25"/>
      <c r="I14" s="15"/>
      <c r="J14" s="12"/>
      <c r="K14" s="8"/>
      <c r="L14" s="8"/>
      <c r="M14" s="8"/>
      <c r="N14" s="8"/>
      <c r="O14" s="8"/>
      <c r="P14" s="8"/>
      <c r="Q14" s="8"/>
    </row>
    <row r="15" ht="15.75" customHeight="1">
      <c r="A15" t="s" s="19">
        <v>15</v>
      </c>
      <c r="B15" s="26">
        <v>2</v>
      </c>
      <c r="C15" t="s" s="21">
        <v>14</v>
      </c>
      <c r="D15" s="22"/>
      <c r="E15" s="23">
        <v>0</v>
      </c>
      <c r="F15" s="23">
        <v>0.3</v>
      </c>
      <c r="G15" s="23">
        <v>0.5</v>
      </c>
      <c r="H15" s="25"/>
      <c r="I15" s="15"/>
      <c r="J15" s="12"/>
      <c r="K15" s="8"/>
      <c r="L15" s="8"/>
      <c r="M15" s="8"/>
      <c r="N15" s="8"/>
      <c r="O15" s="8"/>
      <c r="P15" s="8"/>
      <c r="Q15" s="8"/>
    </row>
    <row r="16" ht="15.75" customHeight="1">
      <c r="A16" t="s" s="19">
        <v>19</v>
      </c>
      <c r="B16" s="26">
        <v>1</v>
      </c>
      <c r="C16" t="s" s="21">
        <v>14</v>
      </c>
      <c r="D16" s="22"/>
      <c r="E16" s="23">
        <v>1</v>
      </c>
      <c r="F16" s="23">
        <v>0</v>
      </c>
      <c r="G16" s="23">
        <v>0</v>
      </c>
      <c r="H16" s="25"/>
      <c r="I16" s="15"/>
      <c r="J16" s="12"/>
      <c r="K16" s="8"/>
      <c r="L16" s="8"/>
      <c r="M16" s="8"/>
      <c r="N16" s="8"/>
      <c r="O16" s="8"/>
      <c r="P16" s="8"/>
      <c r="Q16" s="8"/>
    </row>
    <row r="17" ht="15.75" customHeight="1">
      <c r="A17" s="12"/>
      <c r="B17" s="27"/>
      <c r="C17" s="8"/>
      <c r="D17" s="8"/>
      <c r="E17" s="28"/>
      <c r="F17" s="28"/>
      <c r="G17" s="28"/>
      <c r="H17" s="8"/>
      <c r="I17" s="15"/>
      <c r="J17" s="12"/>
      <c r="K17" s="8"/>
      <c r="L17" s="8"/>
      <c r="M17" s="8"/>
      <c r="N17" s="8"/>
      <c r="O17" s="8"/>
      <c r="P17" s="8"/>
      <c r="Q17" s="8"/>
    </row>
    <row r="18" ht="15.75" customHeight="1">
      <c r="A18" t="s" s="13">
        <v>20</v>
      </c>
      <c r="B18" s="18"/>
      <c r="C18" s="8"/>
      <c r="D18" s="8"/>
      <c r="E18" s="29"/>
      <c r="F18" s="29"/>
      <c r="G18" s="29"/>
      <c r="H18" s="8"/>
      <c r="I18" s="15"/>
      <c r="J18" s="12"/>
      <c r="K18" s="8"/>
      <c r="L18" s="8"/>
      <c r="M18" s="8"/>
      <c r="N18" s="8"/>
      <c r="O18" s="8"/>
      <c r="P18" s="8"/>
      <c r="Q18" s="8"/>
    </row>
    <row r="19" ht="15.75" customHeight="1">
      <c r="A19" t="s" s="19">
        <v>18</v>
      </c>
      <c r="B19" s="26">
        <v>6</v>
      </c>
      <c r="C19" t="s" s="21">
        <v>14</v>
      </c>
      <c r="D19" s="22"/>
      <c r="E19" s="23">
        <v>0</v>
      </c>
      <c r="F19" s="23">
        <v>0.5</v>
      </c>
      <c r="G19" s="23">
        <v>0.5</v>
      </c>
      <c r="H19" s="25"/>
      <c r="I19" s="15"/>
      <c r="J19" s="12"/>
      <c r="K19" s="8"/>
      <c r="L19" s="8"/>
      <c r="M19" s="8"/>
      <c r="N19" s="8"/>
      <c r="O19" s="8"/>
      <c r="P19" s="8"/>
      <c r="Q19" s="8"/>
    </row>
    <row r="20" ht="15.75" customHeight="1">
      <c r="A20" t="s" s="19">
        <v>15</v>
      </c>
      <c r="B20" s="26">
        <v>5</v>
      </c>
      <c r="C20" t="s" s="21">
        <v>14</v>
      </c>
      <c r="D20" s="22"/>
      <c r="E20" s="23">
        <v>0</v>
      </c>
      <c r="F20" s="23">
        <v>0.5</v>
      </c>
      <c r="G20" s="23">
        <v>0.5</v>
      </c>
      <c r="H20" s="25"/>
      <c r="I20" s="15"/>
      <c r="J20" s="12"/>
      <c r="K20" s="8"/>
      <c r="L20" s="8"/>
      <c r="M20" s="8"/>
      <c r="N20" s="8"/>
      <c r="O20" s="8"/>
      <c r="P20" s="8"/>
      <c r="Q20" s="8"/>
    </row>
    <row r="21" ht="15.75" customHeight="1">
      <c r="A21" t="s" s="19">
        <v>19</v>
      </c>
      <c r="B21" s="26">
        <v>3</v>
      </c>
      <c r="C21" t="s" s="21">
        <v>14</v>
      </c>
      <c r="D21" s="22"/>
      <c r="E21" s="23">
        <v>1</v>
      </c>
      <c r="F21" s="23">
        <v>0</v>
      </c>
      <c r="G21" s="23">
        <v>0</v>
      </c>
      <c r="H21" s="25"/>
      <c r="I21" s="15"/>
      <c r="J21" s="12"/>
      <c r="K21" s="8"/>
      <c r="L21" s="8"/>
      <c r="M21" s="8"/>
      <c r="N21" s="8"/>
      <c r="O21" s="8"/>
      <c r="P21" s="8"/>
      <c r="Q21" s="8"/>
    </row>
    <row r="22" ht="15.75" customHeight="1">
      <c r="A22" s="12"/>
      <c r="B22" s="27"/>
      <c r="C22" s="8"/>
      <c r="D22" s="8"/>
      <c r="E22" s="28"/>
      <c r="F22" s="28"/>
      <c r="G22" s="28"/>
      <c r="H22" s="8"/>
      <c r="I22" s="15"/>
      <c r="J22" s="12"/>
      <c r="K22" s="8"/>
      <c r="L22" s="8"/>
      <c r="M22" s="8"/>
      <c r="N22" s="8"/>
      <c r="O22" s="8"/>
      <c r="P22" s="8"/>
      <c r="Q22" s="8"/>
    </row>
    <row r="23" ht="15.75" customHeight="1">
      <c r="A23" t="s" s="13">
        <v>21</v>
      </c>
      <c r="B23" s="18"/>
      <c r="C23" s="8"/>
      <c r="D23" s="8"/>
      <c r="E23" s="29"/>
      <c r="F23" s="29"/>
      <c r="G23" s="29"/>
      <c r="H23" s="8"/>
      <c r="I23" s="15"/>
      <c r="J23" s="12"/>
      <c r="K23" s="8"/>
      <c r="L23" s="8"/>
      <c r="M23" s="8"/>
      <c r="N23" s="8"/>
      <c r="O23" s="8"/>
      <c r="P23" s="8"/>
      <c r="Q23" s="8"/>
    </row>
    <row r="24" ht="15.75" customHeight="1">
      <c r="A24" t="s" s="19">
        <v>18</v>
      </c>
      <c r="B24" s="26">
        <v>1.5</v>
      </c>
      <c r="C24" t="s" s="21">
        <v>14</v>
      </c>
      <c r="D24" s="22"/>
      <c r="E24" s="23">
        <v>0</v>
      </c>
      <c r="F24" s="23">
        <v>0.5</v>
      </c>
      <c r="G24" s="23">
        <v>0.5</v>
      </c>
      <c r="H24" s="25"/>
      <c r="I24" s="15"/>
      <c r="J24" s="12"/>
      <c r="K24" s="8"/>
      <c r="L24" s="8"/>
      <c r="M24" s="8"/>
      <c r="N24" s="8"/>
      <c r="O24" s="8"/>
      <c r="P24" s="8"/>
      <c r="Q24" s="8"/>
    </row>
    <row r="25" ht="15.75" customHeight="1">
      <c r="A25" t="s" s="19">
        <v>15</v>
      </c>
      <c r="B25" s="26">
        <v>1</v>
      </c>
      <c r="C25" t="s" s="21">
        <v>14</v>
      </c>
      <c r="D25" s="22"/>
      <c r="E25" s="23">
        <v>0</v>
      </c>
      <c r="F25" s="23">
        <v>0.5</v>
      </c>
      <c r="G25" s="23">
        <v>0.5</v>
      </c>
      <c r="H25" s="25"/>
      <c r="I25" s="15"/>
      <c r="J25" s="12"/>
      <c r="K25" s="8"/>
      <c r="L25" s="8"/>
      <c r="M25" s="8"/>
      <c r="N25" s="8"/>
      <c r="O25" s="8"/>
      <c r="P25" s="8"/>
      <c r="Q25" s="8"/>
    </row>
    <row r="26" ht="15.75" customHeight="1">
      <c r="A26" t="s" s="19">
        <v>19</v>
      </c>
      <c r="B26" s="26">
        <v>1</v>
      </c>
      <c r="C26" t="s" s="21">
        <v>14</v>
      </c>
      <c r="D26" s="22"/>
      <c r="E26" s="23">
        <v>1</v>
      </c>
      <c r="F26" s="23">
        <v>0</v>
      </c>
      <c r="G26" s="23">
        <v>0</v>
      </c>
      <c r="H26" s="25"/>
      <c r="I26" s="15"/>
      <c r="J26" s="12"/>
      <c r="K26" s="8"/>
      <c r="L26" s="8"/>
      <c r="M26" s="8"/>
      <c r="N26" s="8"/>
      <c r="O26" s="8"/>
      <c r="P26" s="8"/>
      <c r="Q26" s="8"/>
    </row>
    <row r="27" ht="15.75" customHeight="1">
      <c r="A27" s="12"/>
      <c r="B27" s="27"/>
      <c r="C27" s="8"/>
      <c r="D27" s="8"/>
      <c r="E27" s="27"/>
      <c r="F27" s="27"/>
      <c r="G27" s="27"/>
      <c r="H27" s="8"/>
      <c r="I27" s="15"/>
      <c r="J27" s="12"/>
      <c r="K27" s="8"/>
      <c r="L27" s="8"/>
      <c r="M27" s="8"/>
      <c r="N27" s="8"/>
      <c r="O27" s="8"/>
      <c r="P27" s="8"/>
      <c r="Q27" s="8"/>
    </row>
    <row r="28" ht="15.75" customHeight="1">
      <c r="A28" t="s" s="13">
        <v>22</v>
      </c>
      <c r="B28" s="18"/>
      <c r="C28" s="8"/>
      <c r="D28" s="8"/>
      <c r="E28" s="18"/>
      <c r="F28" s="18"/>
      <c r="G28" s="18"/>
      <c r="H28" s="8"/>
      <c r="I28" s="15"/>
      <c r="J28" s="12"/>
      <c r="K28" s="8"/>
      <c r="L28" s="8"/>
      <c r="M28" s="8"/>
      <c r="N28" s="8"/>
      <c r="O28" s="8"/>
      <c r="P28" s="8"/>
      <c r="Q28" s="8"/>
    </row>
    <row r="29" ht="15.75" customHeight="1">
      <c r="A29" t="s" s="19">
        <v>18</v>
      </c>
      <c r="B29" s="26">
        <v>20</v>
      </c>
      <c r="C29" t="s" s="21">
        <v>14</v>
      </c>
      <c r="D29" s="22"/>
      <c r="E29" s="23">
        <v>0</v>
      </c>
      <c r="F29" s="23">
        <v>0</v>
      </c>
      <c r="G29" s="23">
        <v>1</v>
      </c>
      <c r="H29" s="25"/>
      <c r="I29" s="15"/>
      <c r="J29" s="12"/>
      <c r="K29" s="8"/>
      <c r="L29" s="8"/>
      <c r="M29" s="8"/>
      <c r="N29" s="8"/>
      <c r="O29" s="8"/>
      <c r="P29" s="8"/>
      <c r="Q29" s="8"/>
    </row>
    <row r="30" ht="15.75" customHeight="1">
      <c r="A30" t="s" s="19">
        <v>23</v>
      </c>
      <c r="B30" s="26">
        <v>1</v>
      </c>
      <c r="C30" t="s" s="21">
        <v>14</v>
      </c>
      <c r="D30" s="22"/>
      <c r="E30" s="23">
        <v>1</v>
      </c>
      <c r="F30" s="23">
        <v>1</v>
      </c>
      <c r="G30" s="23">
        <v>0</v>
      </c>
      <c r="H30" s="25"/>
      <c r="I30" s="15"/>
      <c r="J30" s="12"/>
      <c r="K30" s="8"/>
      <c r="L30" s="8"/>
      <c r="M30" s="8"/>
      <c r="N30" s="8"/>
      <c r="O30" s="8"/>
      <c r="P30" s="8"/>
      <c r="Q30" s="8"/>
    </row>
    <row r="31" ht="15.75" customHeight="1">
      <c r="A31" s="12"/>
      <c r="B31" s="27"/>
      <c r="C31" s="8"/>
      <c r="D31" s="8"/>
      <c r="E31" s="28"/>
      <c r="F31" s="28"/>
      <c r="G31" s="28"/>
      <c r="H31" s="8"/>
      <c r="I31" s="15"/>
      <c r="J31" s="12"/>
      <c r="K31" s="8"/>
      <c r="L31" s="8"/>
      <c r="M31" s="8"/>
      <c r="N31" s="8"/>
      <c r="O31" s="8"/>
      <c r="P31" s="8"/>
      <c r="Q31" s="8"/>
    </row>
    <row r="32" ht="15.75" customHeight="1">
      <c r="A32" t="s" s="13">
        <v>24</v>
      </c>
      <c r="B32" s="18"/>
      <c r="C32" s="8"/>
      <c r="D32" s="8"/>
      <c r="E32" s="18"/>
      <c r="F32" s="18"/>
      <c r="G32" s="18"/>
      <c r="H32" s="8"/>
      <c r="I32" s="15"/>
      <c r="J32" s="12"/>
      <c r="K32" s="8"/>
      <c r="L32" s="8"/>
      <c r="M32" s="8"/>
      <c r="N32" s="8"/>
      <c r="O32" s="8"/>
      <c r="P32" s="8"/>
      <c r="Q32" s="8"/>
    </row>
    <row r="33" ht="15.75" customHeight="1">
      <c r="A33" t="s" s="19">
        <v>18</v>
      </c>
      <c r="B33" s="26">
        <v>5</v>
      </c>
      <c r="C33" t="s" s="21">
        <v>14</v>
      </c>
      <c r="D33" s="22"/>
      <c r="E33" s="23">
        <v>0</v>
      </c>
      <c r="F33" s="23">
        <v>0.05</v>
      </c>
      <c r="G33" s="23">
        <v>0.05</v>
      </c>
      <c r="H33" s="25"/>
      <c r="I33" s="15"/>
      <c r="J33" s="12"/>
      <c r="K33" s="8"/>
      <c r="L33" s="8"/>
      <c r="M33" s="8"/>
      <c r="N33" s="8"/>
      <c r="O33" s="8"/>
      <c r="P33" s="8"/>
      <c r="Q33" s="8"/>
    </row>
    <row r="34" ht="15.75" customHeight="1">
      <c r="A34" s="12"/>
      <c r="B34" s="27"/>
      <c r="C34" s="8"/>
      <c r="D34" s="8"/>
      <c r="E34" s="28"/>
      <c r="F34" s="28"/>
      <c r="G34" s="28"/>
      <c r="H34" s="8"/>
      <c r="I34" s="15"/>
      <c r="J34" s="12"/>
      <c r="K34" s="8"/>
      <c r="L34" s="8"/>
      <c r="M34" s="8"/>
      <c r="N34" s="8"/>
      <c r="O34" s="8"/>
      <c r="P34" s="8"/>
      <c r="Q34" s="8"/>
    </row>
    <row r="35" ht="15.75" customHeight="1">
      <c r="A35" t="s" s="13">
        <v>25</v>
      </c>
      <c r="B35" s="18"/>
      <c r="C35" s="8"/>
      <c r="D35" s="8"/>
      <c r="E35" s="29"/>
      <c r="F35" s="29"/>
      <c r="G35" s="29"/>
      <c r="H35" s="8"/>
      <c r="I35" s="15"/>
      <c r="J35" s="12"/>
      <c r="K35" s="8"/>
      <c r="L35" s="8"/>
      <c r="M35" s="8"/>
      <c r="N35" s="8"/>
      <c r="O35" s="8"/>
      <c r="P35" s="8"/>
      <c r="Q35" s="8"/>
    </row>
    <row r="36" ht="15.75" customHeight="1">
      <c r="A36" t="s" s="19">
        <v>18</v>
      </c>
      <c r="B36" s="26">
        <v>5</v>
      </c>
      <c r="C36" t="s" s="21">
        <v>14</v>
      </c>
      <c r="D36" s="22"/>
      <c r="E36" s="23">
        <v>0</v>
      </c>
      <c r="F36" s="23">
        <v>0.05</v>
      </c>
      <c r="G36" s="23">
        <v>0.05</v>
      </c>
      <c r="H36" s="25"/>
      <c r="I36" s="15"/>
      <c r="J36" s="12"/>
      <c r="K36" s="8"/>
      <c r="L36" s="8"/>
      <c r="M36" s="8"/>
      <c r="N36" s="8"/>
      <c r="O36" s="8"/>
      <c r="P36" s="8"/>
      <c r="Q36" s="8"/>
    </row>
    <row r="37" ht="15.75" customHeight="1">
      <c r="A37" s="12"/>
      <c r="B37" s="27"/>
      <c r="C37" s="8"/>
      <c r="D37" s="8"/>
      <c r="E37" s="27"/>
      <c r="F37" s="27"/>
      <c r="G37" s="27"/>
      <c r="H37" s="8"/>
      <c r="I37" s="15"/>
      <c r="J37" s="12"/>
      <c r="K37" s="7"/>
      <c r="L37" s="7"/>
      <c r="M37" s="7"/>
      <c r="N37" s="7"/>
      <c r="O37" s="7"/>
      <c r="P37" s="7"/>
      <c r="Q37" s="7"/>
    </row>
    <row r="38" ht="15.75" customHeight="1">
      <c r="A38" t="s" s="13">
        <v>26</v>
      </c>
      <c r="B38" s="18"/>
      <c r="C38" s="8"/>
      <c r="D38" s="8"/>
      <c r="E38" s="18"/>
      <c r="F38" s="18"/>
      <c r="G38" s="18"/>
      <c r="H38" s="8"/>
      <c r="I38" s="15"/>
      <c r="J38" s="30"/>
      <c r="K38" s="9"/>
      <c r="L38" s="31"/>
      <c r="M38" s="31"/>
      <c r="N38" s="31"/>
      <c r="O38" s="31"/>
      <c r="P38" s="31"/>
      <c r="Q38" s="11"/>
    </row>
    <row r="39" ht="15.75" customHeight="1">
      <c r="A39" t="s" s="19">
        <v>27</v>
      </c>
      <c r="B39" s="26">
        <v>500</v>
      </c>
      <c r="C39" t="s" s="21">
        <v>28</v>
      </c>
      <c r="D39" s="22"/>
      <c r="E39" s="23">
        <v>0</v>
      </c>
      <c r="F39" s="23">
        <v>0</v>
      </c>
      <c r="G39" s="23">
        <v>0</v>
      </c>
      <c r="H39" s="25"/>
      <c r="I39" s="15"/>
      <c r="J39" s="30"/>
      <c r="K39" s="32"/>
      <c r="L39" t="s" s="33">
        <v>29</v>
      </c>
      <c r="M39" s="34"/>
      <c r="N39" s="34"/>
      <c r="O39" t="s" s="33">
        <v>30</v>
      </c>
      <c r="P39" s="34"/>
      <c r="Q39" s="35"/>
    </row>
    <row r="40" ht="15.75" customHeight="1">
      <c r="A40" t="s" s="19">
        <v>31</v>
      </c>
      <c r="B40" s="26">
        <v>40</v>
      </c>
      <c r="C40" t="s" s="21">
        <v>14</v>
      </c>
      <c r="D40" s="22"/>
      <c r="E40" s="23">
        <v>0</v>
      </c>
      <c r="F40" s="23">
        <v>0.9</v>
      </c>
      <c r="G40" s="23">
        <v>0.97</v>
      </c>
      <c r="H40" s="25"/>
      <c r="I40" s="15"/>
      <c r="J40" s="30"/>
      <c r="K40" s="32"/>
      <c r="L40" t="s" s="33">
        <f>E5</f>
        <v>9</v>
      </c>
      <c r="M40" s="36">
        <f>SUMPRODUCT(B7:B42,E7:E42)</f>
        <v>7</v>
      </c>
      <c r="N40" t="s" s="33">
        <v>14</v>
      </c>
      <c r="O40" s="37">
        <f>$M$45/M40</f>
        <v>77.1428571428571</v>
      </c>
      <c r="P40" t="s" s="33">
        <v>32</v>
      </c>
      <c r="Q40" s="35"/>
    </row>
    <row r="41" ht="15.75" customHeight="1">
      <c r="A41" t="s" s="19">
        <v>33</v>
      </c>
      <c r="B41" s="26">
        <v>756</v>
      </c>
      <c r="C41" t="s" s="21">
        <v>14</v>
      </c>
      <c r="D41" s="22"/>
      <c r="E41" s="23">
        <v>0</v>
      </c>
      <c r="F41" s="23">
        <v>0.02</v>
      </c>
      <c r="G41" s="23">
        <v>0.02</v>
      </c>
      <c r="H41" s="25"/>
      <c r="I41" s="15"/>
      <c r="J41" s="30"/>
      <c r="K41" s="32"/>
      <c r="L41" t="s" s="33">
        <f>F5</f>
        <v>10</v>
      </c>
      <c r="M41" s="36">
        <f>SUMPRODUCT(B7:B42,F7:F42)</f>
        <v>86.47</v>
      </c>
      <c r="N41" t="s" s="33">
        <v>14</v>
      </c>
      <c r="O41" s="37">
        <f>$M$45/M41</f>
        <v>6.24494044177171</v>
      </c>
      <c r="P41" t="s" s="33">
        <v>32</v>
      </c>
      <c r="Q41" s="35"/>
    </row>
    <row r="42" ht="15.75" customHeight="1">
      <c r="A42" t="s" s="19">
        <v>34</v>
      </c>
      <c r="B42" s="26">
        <v>300</v>
      </c>
      <c r="C42" t="s" s="21">
        <v>14</v>
      </c>
      <c r="D42" s="22"/>
      <c r="E42" s="23">
        <v>0</v>
      </c>
      <c r="F42" s="23">
        <v>0.01</v>
      </c>
      <c r="G42" s="23">
        <v>0.01</v>
      </c>
      <c r="H42" s="25"/>
      <c r="I42" s="15"/>
      <c r="J42" s="30"/>
      <c r="K42" s="32"/>
      <c r="L42" t="s" s="33">
        <f>G5</f>
        <v>11</v>
      </c>
      <c r="M42" s="36">
        <f>SUMPRODUCT(B7:B42,G7:G42)</f>
        <v>111.42</v>
      </c>
      <c r="N42" t="s" s="33">
        <v>14</v>
      </c>
      <c r="O42" s="37">
        <f>$M$45/M42</f>
        <v>4.84652665589661</v>
      </c>
      <c r="P42" t="s" s="33">
        <v>32</v>
      </c>
      <c r="Q42" s="35"/>
    </row>
    <row r="43" ht="15.75" customHeight="1">
      <c r="A43" s="12"/>
      <c r="B43" s="27"/>
      <c r="C43" s="8"/>
      <c r="D43" s="8"/>
      <c r="E43" s="38"/>
      <c r="F43" s="38"/>
      <c r="G43" s="38"/>
      <c r="H43" s="8"/>
      <c r="I43" s="15"/>
      <c r="J43" s="30"/>
      <c r="K43" s="12"/>
      <c r="L43" s="27"/>
      <c r="M43" s="27"/>
      <c r="N43" s="27"/>
      <c r="O43" s="27"/>
      <c r="P43" s="27"/>
      <c r="Q43" s="15"/>
    </row>
    <row r="44" ht="15.75" customHeight="1">
      <c r="A44" s="39"/>
      <c r="B44" s="8"/>
      <c r="C44" s="8"/>
      <c r="D44" s="22"/>
      <c r="E44" s="26">
        <v>14</v>
      </c>
      <c r="F44" s="26">
        <v>5</v>
      </c>
      <c r="G44" s="26">
        <v>1</v>
      </c>
      <c r="H44" t="s" s="21">
        <v>35</v>
      </c>
      <c r="I44" s="15"/>
      <c r="J44" s="30"/>
      <c r="K44" s="12"/>
      <c r="L44" t="s" s="17">
        <v>36</v>
      </c>
      <c r="M44" s="8"/>
      <c r="N44" s="8"/>
      <c r="O44" s="8"/>
      <c r="P44" s="8"/>
      <c r="Q44" s="15"/>
    </row>
    <row r="45" ht="15.75" customHeight="1">
      <c r="A45" t="s" s="13">
        <v>37</v>
      </c>
      <c r="B45" s="18"/>
      <c r="C45" s="8"/>
      <c r="D45" s="8"/>
      <c r="E45" s="27"/>
      <c r="F45" s="27"/>
      <c r="G45" s="27"/>
      <c r="H45" s="8"/>
      <c r="I45" s="15"/>
      <c r="J45" s="30"/>
      <c r="K45" s="12"/>
      <c r="L45" s="8"/>
      <c r="M45" s="40">
        <f>B46*B47*B48</f>
        <v>540</v>
      </c>
      <c r="N45" t="s" s="17">
        <v>38</v>
      </c>
      <c r="O45" s="8"/>
      <c r="P45" s="8"/>
      <c r="Q45" s="15"/>
    </row>
    <row r="46" ht="15.75" customHeight="1">
      <c r="A46" t="s" s="19">
        <v>39</v>
      </c>
      <c r="B46" s="26">
        <v>200</v>
      </c>
      <c r="C46" t="s" s="21">
        <v>40</v>
      </c>
      <c r="D46" s="8"/>
      <c r="E46" s="8"/>
      <c r="F46" s="8"/>
      <c r="G46" s="8"/>
      <c r="H46" s="8"/>
      <c r="I46" s="15"/>
      <c r="J46" s="30"/>
      <c r="K46" s="12"/>
      <c r="L46" s="18"/>
      <c r="M46" s="18"/>
      <c r="N46" s="18"/>
      <c r="O46" s="8"/>
      <c r="P46" s="8"/>
      <c r="Q46" s="15"/>
    </row>
    <row r="47" ht="15.75" customHeight="1">
      <c r="A47" t="s" s="19">
        <v>41</v>
      </c>
      <c r="B47" s="26">
        <v>3</v>
      </c>
      <c r="C47" t="s" s="21">
        <v>42</v>
      </c>
      <c r="D47" s="8"/>
      <c r="E47" s="8"/>
      <c r="F47" s="8"/>
      <c r="G47" s="8"/>
      <c r="H47" s="8"/>
      <c r="I47" s="15"/>
      <c r="J47" s="30"/>
      <c r="K47" s="32"/>
      <c r="L47" t="s" s="41">
        <v>43</v>
      </c>
      <c r="M47" s="42">
        <f>M45/(E44*M40+F44*M41+G44*M42)</f>
        <v>0.841422939682441</v>
      </c>
      <c r="N47" t="s" s="41">
        <v>44</v>
      </c>
      <c r="O47" s="25"/>
      <c r="P47" s="8"/>
      <c r="Q47" s="15"/>
    </row>
    <row r="48" ht="15.75" customHeight="1">
      <c r="A48" t="s" s="19">
        <v>45</v>
      </c>
      <c r="B48" s="23">
        <v>0.9</v>
      </c>
      <c r="C48" s="25"/>
      <c r="D48" s="8"/>
      <c r="E48" s="8"/>
      <c r="F48" s="8"/>
      <c r="G48" s="8"/>
      <c r="H48" s="8"/>
      <c r="I48" s="15"/>
      <c r="J48" s="30"/>
      <c r="K48" s="32"/>
      <c r="L48" t="s" s="41">
        <v>46</v>
      </c>
      <c r="M48" s="42">
        <f>M47*24</f>
        <v>20.1941505523786</v>
      </c>
      <c r="N48" t="s" s="41">
        <v>32</v>
      </c>
      <c r="O48" s="25"/>
      <c r="P48" s="8"/>
      <c r="Q48" s="15"/>
    </row>
    <row r="49" ht="15.75" customHeight="1">
      <c r="A49" s="43"/>
      <c r="B49" s="44"/>
      <c r="C49" s="7"/>
      <c r="D49" s="7"/>
      <c r="E49" s="7"/>
      <c r="F49" s="7"/>
      <c r="G49" s="7"/>
      <c r="H49" s="7"/>
      <c r="I49" s="45"/>
      <c r="J49" s="30"/>
      <c r="K49" s="43"/>
      <c r="L49" s="44"/>
      <c r="M49" s="44"/>
      <c r="N49" s="44"/>
      <c r="O49" s="7"/>
      <c r="P49" s="7"/>
      <c r="Q49" s="45"/>
    </row>
    <row r="50" ht="15.75" customHeight="1">
      <c r="A50" s="10"/>
      <c r="B50" s="10"/>
      <c r="C50" s="10"/>
      <c r="D50" s="10"/>
      <c r="E50" s="10"/>
      <c r="F50" s="10"/>
      <c r="G50" s="10"/>
      <c r="H50" s="10"/>
      <c r="I50" s="10"/>
      <c r="J50" s="8"/>
      <c r="K50" s="10"/>
      <c r="L50" s="10"/>
      <c r="M50" s="10"/>
      <c r="N50" s="10"/>
      <c r="O50" s="10"/>
      <c r="P50" s="10"/>
      <c r="Q50" s="10"/>
    </row>
    <row r="51" ht="15.75" customHeight="1">
      <c r="A51" s="8"/>
      <c r="B51" s="8"/>
      <c r="C51" s="8"/>
      <c r="D51" s="8"/>
      <c r="E51" s="8"/>
      <c r="F51" s="8"/>
      <c r="G51" s="8"/>
      <c r="H51" s="8"/>
      <c r="I51" s="8"/>
      <c r="J51" s="8"/>
      <c r="K51" s="8"/>
      <c r="L51" s="8"/>
      <c r="M51" s="8"/>
      <c r="N51" s="8"/>
      <c r="O51" s="8"/>
      <c r="P51" s="8"/>
      <c r="Q51" s="8"/>
    </row>
    <row r="52" ht="15.75" customHeight="1">
      <c r="A52" t="s" s="14">
        <v>47</v>
      </c>
      <c r="B52" s="8"/>
      <c r="C52" s="8"/>
      <c r="D52" s="8"/>
      <c r="E52" s="8"/>
      <c r="F52" s="8"/>
      <c r="G52" s="8"/>
      <c r="H52" s="8"/>
      <c r="I52" s="8"/>
      <c r="J52" s="8"/>
      <c r="K52" s="8"/>
      <c r="L52" s="8"/>
      <c r="M52" s="8"/>
      <c r="N52" s="8"/>
      <c r="O52" s="8"/>
      <c r="P52" s="8"/>
      <c r="Q52" s="8"/>
    </row>
    <row r="53" ht="15.75" customHeight="1">
      <c r="A53" t="s" s="46">
        <v>48</v>
      </c>
      <c r="B53" s="8"/>
      <c r="C53" s="8"/>
      <c r="D53" s="8"/>
      <c r="E53" s="8"/>
      <c r="F53" s="8"/>
      <c r="G53" s="8"/>
      <c r="H53" s="8"/>
      <c r="I53" s="8"/>
      <c r="J53" s="8"/>
      <c r="K53" s="8"/>
      <c r="L53" s="8"/>
      <c r="M53" s="8"/>
      <c r="N53" s="8"/>
      <c r="O53" s="8"/>
      <c r="P53" s="8"/>
      <c r="Q53" s="8"/>
    </row>
    <row r="54" ht="15.75" customHeight="1">
      <c r="A54" s="8"/>
      <c r="B54" s="47"/>
      <c r="C54" s="8"/>
      <c r="D54" s="8"/>
      <c r="E54" s="8"/>
      <c r="F54" s="8"/>
      <c r="G54" s="8"/>
      <c r="H54" s="8"/>
      <c r="I54" s="8"/>
      <c r="J54" s="8"/>
      <c r="K54" s="8"/>
      <c r="L54" s="8"/>
      <c r="M54" s="8"/>
      <c r="N54" s="8"/>
      <c r="O54" s="8"/>
      <c r="P54" s="8"/>
      <c r="Q54" s="8"/>
    </row>
    <row r="55" ht="15.75" customHeight="1">
      <c r="A55" s="8"/>
      <c r="B55" s="47"/>
      <c r="C55" s="8"/>
      <c r="D55" s="8"/>
      <c r="E55" s="8"/>
      <c r="F55" s="8"/>
      <c r="G55" s="8"/>
      <c r="H55" s="8"/>
      <c r="I55" s="8"/>
      <c r="J55" s="8"/>
      <c r="K55" s="8"/>
      <c r="L55" s="8"/>
      <c r="M55" s="8"/>
      <c r="N55" s="8"/>
      <c r="O55" s="8"/>
      <c r="P55" s="8"/>
      <c r="Q55" s="8"/>
    </row>
    <row r="56" ht="15.75" customHeight="1">
      <c r="A56" s="8"/>
      <c r="B56" s="47"/>
      <c r="C56" s="8"/>
      <c r="D56" s="8"/>
      <c r="E56" s="8"/>
      <c r="F56" s="8"/>
      <c r="G56" s="8"/>
      <c r="H56" s="8"/>
      <c r="I56" s="8"/>
      <c r="J56" s="8"/>
      <c r="K56" s="8"/>
      <c r="L56" s="8"/>
      <c r="M56" s="8"/>
      <c r="N56" s="8"/>
      <c r="O56" s="8"/>
      <c r="P56" s="8"/>
      <c r="Q56" s="8"/>
    </row>
    <row r="57" ht="15.75" customHeight="1">
      <c r="A57" s="8"/>
      <c r="B57" s="47"/>
      <c r="C57" s="8"/>
      <c r="D57" s="8"/>
      <c r="E57" s="8"/>
      <c r="F57" s="8"/>
      <c r="G57" s="8"/>
      <c r="H57" s="8"/>
      <c r="I57" s="8"/>
      <c r="J57" s="8"/>
      <c r="K57" s="8"/>
      <c r="L57" s="8"/>
      <c r="M57" s="8"/>
      <c r="N57" s="8"/>
      <c r="O57" s="8"/>
      <c r="P57" s="8"/>
      <c r="Q57" s="8"/>
    </row>
    <row r="58" ht="15.75" customHeight="1">
      <c r="A58" s="8"/>
      <c r="B58" s="47"/>
      <c r="C58" s="8"/>
      <c r="D58" s="8"/>
      <c r="E58" s="8"/>
      <c r="F58" s="8"/>
      <c r="G58" s="8"/>
      <c r="H58" s="8"/>
      <c r="I58" s="8"/>
      <c r="J58" s="8"/>
      <c r="K58" s="8"/>
      <c r="L58" s="8"/>
      <c r="M58" s="8"/>
      <c r="N58" s="8"/>
      <c r="O58" s="8"/>
      <c r="P58" s="8"/>
      <c r="Q58" s="8"/>
    </row>
    <row r="59" ht="15.75" customHeight="1">
      <c r="A59" s="8"/>
      <c r="B59" s="8"/>
      <c r="C59" s="8"/>
      <c r="D59" s="8"/>
      <c r="E59" s="8"/>
      <c r="F59" s="8"/>
      <c r="G59" s="8"/>
      <c r="H59" s="8"/>
      <c r="I59" s="8"/>
      <c r="J59" s="8"/>
      <c r="K59" s="8"/>
      <c r="L59" s="8"/>
      <c r="M59" s="8"/>
      <c r="N59" s="8"/>
      <c r="O59" s="8"/>
      <c r="P59" s="8"/>
      <c r="Q59" s="8"/>
    </row>
    <row r="60" ht="15.75" customHeight="1">
      <c r="A60" s="8"/>
      <c r="B60" s="8"/>
      <c r="C60" s="8"/>
      <c r="D60" s="8"/>
      <c r="E60" s="8"/>
      <c r="F60" s="8"/>
      <c r="G60" s="8"/>
      <c r="H60" s="8"/>
      <c r="I60" s="8"/>
      <c r="J60" s="8"/>
      <c r="K60" s="8"/>
      <c r="L60" s="8"/>
      <c r="M60" s="8"/>
      <c r="N60" s="8"/>
      <c r="O60" s="8"/>
      <c r="P60" s="8"/>
      <c r="Q60" s="8"/>
    </row>
    <row r="61" ht="15.75" customHeight="1">
      <c r="A61" s="8"/>
      <c r="B61" s="8"/>
      <c r="C61" s="8"/>
      <c r="D61" s="8"/>
      <c r="E61" s="8"/>
      <c r="F61" s="8"/>
      <c r="G61" s="8"/>
      <c r="H61" s="8"/>
      <c r="I61" s="8"/>
      <c r="J61" s="8"/>
      <c r="K61" s="8"/>
      <c r="L61" s="8"/>
      <c r="M61" s="8"/>
      <c r="N61" s="8"/>
      <c r="O61" s="8"/>
      <c r="P61" s="8"/>
      <c r="Q61" s="8"/>
    </row>
    <row r="62" ht="15.75" customHeight="1">
      <c r="A62" s="8"/>
      <c r="B62" s="8"/>
      <c r="C62" s="8"/>
      <c r="D62" s="8"/>
      <c r="E62" s="8"/>
      <c r="F62" s="8"/>
      <c r="G62" s="8"/>
      <c r="H62" s="8"/>
      <c r="I62" s="8"/>
      <c r="J62" s="8"/>
      <c r="K62" s="8"/>
      <c r="L62" s="8"/>
      <c r="M62" s="8"/>
      <c r="N62" s="8"/>
      <c r="O62" s="8"/>
      <c r="P62" s="8"/>
      <c r="Q62" s="8"/>
    </row>
    <row r="63" ht="15.75" customHeight="1">
      <c r="A63" s="8"/>
      <c r="B63" s="8"/>
      <c r="C63" s="8"/>
      <c r="D63" s="8"/>
      <c r="E63" s="8"/>
      <c r="F63" s="8"/>
      <c r="G63" s="8"/>
      <c r="H63" s="8"/>
      <c r="I63" s="8"/>
      <c r="J63" s="8"/>
      <c r="K63" s="8"/>
      <c r="L63" s="8"/>
      <c r="M63" s="8"/>
      <c r="N63" s="8"/>
      <c r="O63" s="8"/>
      <c r="P63" s="8"/>
      <c r="Q63" s="8"/>
    </row>
    <row r="64" ht="15.75" customHeight="1">
      <c r="A64" s="8"/>
      <c r="B64" s="8"/>
      <c r="C64" s="8"/>
      <c r="D64" s="8"/>
      <c r="E64" s="8"/>
      <c r="F64" s="8"/>
      <c r="G64" s="8"/>
      <c r="H64" s="8"/>
      <c r="I64" s="8"/>
      <c r="J64" s="8"/>
      <c r="K64" s="8"/>
      <c r="L64" s="8"/>
      <c r="M64" s="8"/>
      <c r="N64" s="8"/>
      <c r="O64" s="8"/>
      <c r="P64" s="8"/>
      <c r="Q64" s="8"/>
    </row>
    <row r="65" ht="15.75" customHeight="1">
      <c r="A65" s="8"/>
      <c r="B65" s="8"/>
      <c r="C65" s="8"/>
      <c r="D65" s="8"/>
      <c r="E65" s="8"/>
      <c r="F65" s="8"/>
      <c r="G65" s="8"/>
      <c r="H65" s="8"/>
      <c r="I65" s="8"/>
      <c r="J65" s="8"/>
      <c r="K65" s="8"/>
      <c r="L65" s="8"/>
      <c r="M65" s="8"/>
      <c r="N65" s="8"/>
      <c r="O65" s="8"/>
      <c r="P65" s="8"/>
      <c r="Q65" s="8"/>
    </row>
    <row r="66" ht="15.75" customHeight="1">
      <c r="A66" s="8"/>
      <c r="B66" s="8"/>
      <c r="C66" s="8"/>
      <c r="D66" s="8"/>
      <c r="E66" s="8"/>
      <c r="F66" s="8"/>
      <c r="G66" s="8"/>
      <c r="H66" s="8"/>
      <c r="I66" s="8"/>
      <c r="J66" s="8"/>
      <c r="K66" s="8"/>
      <c r="L66" s="8"/>
      <c r="M66" s="8"/>
      <c r="N66" s="8"/>
      <c r="O66" s="8"/>
      <c r="P66" s="8"/>
      <c r="Q66" s="8"/>
    </row>
    <row r="67" ht="15.75" customHeight="1">
      <c r="A67" s="8"/>
      <c r="B67" s="8"/>
      <c r="C67" s="8"/>
      <c r="D67" s="8"/>
      <c r="E67" s="8"/>
      <c r="F67" s="8"/>
      <c r="G67" s="8"/>
      <c r="H67" s="8"/>
      <c r="I67" s="8"/>
      <c r="J67" s="8"/>
      <c r="K67" s="8"/>
      <c r="L67" s="8"/>
      <c r="M67" s="8"/>
      <c r="N67" s="8"/>
      <c r="O67" s="8"/>
      <c r="P67" s="8"/>
      <c r="Q67" s="8"/>
    </row>
    <row r="68" ht="15.75" customHeight="1">
      <c r="A68" s="8"/>
      <c r="B68" s="8"/>
      <c r="C68" s="8"/>
      <c r="D68" s="8"/>
      <c r="E68" s="8"/>
      <c r="F68" s="8"/>
      <c r="G68" s="8"/>
      <c r="H68" s="8"/>
      <c r="I68" s="8"/>
      <c r="J68" s="8"/>
      <c r="K68" s="8"/>
      <c r="L68" s="8"/>
      <c r="M68" s="8"/>
      <c r="N68" s="8"/>
      <c r="O68" s="8"/>
      <c r="P68" s="8"/>
      <c r="Q68" s="8"/>
    </row>
    <row r="69" ht="15.75" customHeight="1">
      <c r="A69" s="8"/>
      <c r="B69" s="8"/>
      <c r="C69" s="8"/>
      <c r="D69" s="8"/>
      <c r="E69" s="8"/>
      <c r="F69" s="8"/>
      <c r="G69" s="8"/>
      <c r="H69" s="8"/>
      <c r="I69" s="8"/>
      <c r="J69" s="8"/>
      <c r="K69" s="8"/>
      <c r="L69" s="8"/>
      <c r="M69" s="8"/>
      <c r="N69" s="8"/>
      <c r="O69" s="8"/>
      <c r="P69" s="8"/>
      <c r="Q69" s="8"/>
    </row>
    <row r="70" ht="15.75" customHeight="1">
      <c r="A70" s="8"/>
      <c r="B70" s="8"/>
      <c r="C70" s="8"/>
      <c r="D70" s="8"/>
      <c r="E70" s="8"/>
      <c r="F70" s="8"/>
      <c r="G70" s="8"/>
      <c r="H70" s="8"/>
      <c r="I70" s="8"/>
      <c r="J70" s="8"/>
      <c r="K70" s="8"/>
      <c r="L70" s="8"/>
      <c r="M70" s="8"/>
      <c r="N70" s="8"/>
      <c r="O70" s="8"/>
      <c r="P70" s="8"/>
      <c r="Q70" s="8"/>
    </row>
    <row r="71" ht="15.75" customHeight="1">
      <c r="A71" s="8"/>
      <c r="B71" s="8"/>
      <c r="C71" s="8"/>
      <c r="D71" s="8"/>
      <c r="E71" s="8"/>
      <c r="F71" s="8"/>
      <c r="G71" s="8"/>
      <c r="H71" s="8"/>
      <c r="I71" s="8"/>
      <c r="J71" s="8"/>
      <c r="K71" s="8"/>
      <c r="L71" s="8"/>
      <c r="M71" s="8"/>
      <c r="N71" s="8"/>
      <c r="O71" s="8"/>
      <c r="P71" s="8"/>
      <c r="Q71" s="8"/>
    </row>
    <row r="72" ht="15.75" customHeight="1">
      <c r="A72" s="8"/>
      <c r="B72" s="8"/>
      <c r="C72" s="8"/>
      <c r="D72" s="8"/>
      <c r="E72" s="8"/>
      <c r="F72" s="8"/>
      <c r="G72" s="8"/>
      <c r="H72" s="8"/>
      <c r="I72" s="8"/>
      <c r="J72" s="8"/>
      <c r="K72" s="8"/>
      <c r="L72" s="8"/>
      <c r="M72" s="8"/>
      <c r="N72" s="8"/>
      <c r="O72" s="8"/>
      <c r="P72" s="8"/>
      <c r="Q72" s="8"/>
    </row>
    <row r="73" ht="15.75" customHeight="1">
      <c r="A73" s="8"/>
      <c r="B73" s="8"/>
      <c r="C73" s="8"/>
      <c r="D73" s="8"/>
      <c r="E73" s="8"/>
      <c r="F73" s="8"/>
      <c r="G73" s="8"/>
      <c r="H73" s="8"/>
      <c r="I73" s="8"/>
      <c r="J73" s="8"/>
      <c r="K73" s="8"/>
      <c r="L73" s="8"/>
      <c r="M73" s="8"/>
      <c r="N73" s="8"/>
      <c r="O73" s="8"/>
      <c r="P73" s="8"/>
      <c r="Q73" s="8"/>
    </row>
    <row r="74" ht="15.75" customHeight="1">
      <c r="A74" s="8"/>
      <c r="B74" s="8"/>
      <c r="C74" s="8"/>
      <c r="D74" s="8"/>
      <c r="E74" s="8"/>
      <c r="F74" s="8"/>
      <c r="G74" s="8"/>
      <c r="H74" s="8"/>
      <c r="I74" s="8"/>
      <c r="J74" s="8"/>
      <c r="K74" s="8"/>
      <c r="L74" s="8"/>
      <c r="M74" s="8"/>
      <c r="N74" s="8"/>
      <c r="O74" s="8"/>
      <c r="P74" s="8"/>
      <c r="Q74" s="8"/>
    </row>
    <row r="75" ht="15.75" customHeight="1">
      <c r="A75" s="8"/>
      <c r="B75" s="8"/>
      <c r="C75" s="8"/>
      <c r="D75" s="8"/>
      <c r="E75" s="8"/>
      <c r="F75" s="8"/>
      <c r="G75" s="8"/>
      <c r="H75" s="8"/>
      <c r="I75" s="8"/>
      <c r="J75" s="8"/>
      <c r="K75" s="8"/>
      <c r="L75" s="8"/>
      <c r="M75" s="8"/>
      <c r="N75" s="8"/>
      <c r="O75" s="8"/>
      <c r="P75" s="8"/>
      <c r="Q75" s="8"/>
    </row>
    <row r="76" ht="15.75" customHeight="1">
      <c r="A76" s="8"/>
      <c r="B76" s="8"/>
      <c r="C76" s="8"/>
      <c r="D76" s="8"/>
      <c r="E76" s="8"/>
      <c r="F76" s="8"/>
      <c r="G76" s="8"/>
      <c r="H76" s="8"/>
      <c r="I76" s="8"/>
      <c r="J76" s="8"/>
      <c r="K76" s="8"/>
      <c r="L76" s="8"/>
      <c r="M76" s="8"/>
      <c r="N76" s="8"/>
      <c r="O76" s="8"/>
      <c r="P76" s="8"/>
      <c r="Q76" s="8"/>
    </row>
    <row r="77" ht="15.75" customHeight="1">
      <c r="A77" s="8"/>
      <c r="B77" s="8"/>
      <c r="C77" s="8"/>
      <c r="D77" s="8"/>
      <c r="E77" s="8"/>
      <c r="F77" s="8"/>
      <c r="G77" s="8"/>
      <c r="H77" s="8"/>
      <c r="I77" s="8"/>
      <c r="J77" s="8"/>
      <c r="K77" s="8"/>
      <c r="L77" s="8"/>
      <c r="M77" s="8"/>
      <c r="N77" s="8"/>
      <c r="O77" s="8"/>
      <c r="P77" s="8"/>
      <c r="Q77" s="8"/>
    </row>
    <row r="78" ht="15.75" customHeight="1">
      <c r="A78" s="8"/>
      <c r="B78" s="8"/>
      <c r="C78" s="8"/>
      <c r="D78" s="8"/>
      <c r="E78" s="8"/>
      <c r="F78" s="8"/>
      <c r="G78" s="8"/>
      <c r="H78" s="8"/>
      <c r="I78" s="8"/>
      <c r="J78" s="8"/>
      <c r="K78" s="8"/>
      <c r="L78" s="8"/>
      <c r="M78" s="8"/>
      <c r="N78" s="8"/>
      <c r="O78" s="8"/>
      <c r="P78" s="8"/>
      <c r="Q78" s="8"/>
    </row>
    <row r="79" ht="15.75" customHeight="1">
      <c r="A79" s="8"/>
      <c r="B79" s="8"/>
      <c r="C79" s="8"/>
      <c r="D79" s="8"/>
      <c r="E79" s="8"/>
      <c r="F79" s="8"/>
      <c r="G79" s="8"/>
      <c r="H79" s="8"/>
      <c r="I79" s="8"/>
      <c r="J79" s="8"/>
      <c r="K79" s="8"/>
      <c r="L79" s="8"/>
      <c r="M79" s="8"/>
      <c r="N79" s="8"/>
      <c r="O79" s="8"/>
      <c r="P79" s="8"/>
      <c r="Q79" s="8"/>
    </row>
    <row r="80" ht="15.75" customHeight="1">
      <c r="A80" s="8"/>
      <c r="B80" s="8"/>
      <c r="C80" s="8"/>
      <c r="D80" s="8"/>
      <c r="E80" s="8"/>
      <c r="F80" s="8"/>
      <c r="G80" s="8"/>
      <c r="H80" s="8"/>
      <c r="I80" s="8"/>
      <c r="J80" s="8"/>
      <c r="K80" s="8"/>
      <c r="L80" s="8"/>
      <c r="M80" s="8"/>
      <c r="N80" s="8"/>
      <c r="O80" s="8"/>
      <c r="P80" s="8"/>
      <c r="Q80" s="8"/>
    </row>
    <row r="81" ht="15.75" customHeight="1">
      <c r="A81" s="8"/>
      <c r="B81" s="8"/>
      <c r="C81" s="8"/>
      <c r="D81" s="8"/>
      <c r="E81" s="8"/>
      <c r="F81" s="8"/>
      <c r="G81" s="8"/>
      <c r="H81" s="8"/>
      <c r="I81" s="8"/>
      <c r="J81" s="8"/>
      <c r="K81" s="8"/>
      <c r="L81" s="8"/>
      <c r="M81" s="8"/>
      <c r="N81" s="8"/>
      <c r="O81" s="8"/>
      <c r="P81" s="8"/>
      <c r="Q81" s="8"/>
    </row>
    <row r="82" ht="15.75" customHeight="1">
      <c r="A82" s="8"/>
      <c r="B82" s="8"/>
      <c r="C82" s="8"/>
      <c r="D82" s="8"/>
      <c r="E82" s="8"/>
      <c r="F82" s="8"/>
      <c r="G82" s="8"/>
      <c r="H82" s="8"/>
      <c r="I82" s="8"/>
      <c r="J82" s="8"/>
      <c r="K82" s="8"/>
      <c r="L82" s="8"/>
      <c r="M82" s="8"/>
      <c r="N82" s="8"/>
      <c r="O82" s="8"/>
      <c r="P82" s="8"/>
      <c r="Q82" s="8"/>
    </row>
    <row r="83" ht="15.75" customHeight="1">
      <c r="A83" s="8"/>
      <c r="B83" s="8"/>
      <c r="C83" s="8"/>
      <c r="D83" s="8"/>
      <c r="E83" s="8"/>
      <c r="F83" s="8"/>
      <c r="G83" s="8"/>
      <c r="H83" s="8"/>
      <c r="I83" s="8"/>
      <c r="J83" s="8"/>
      <c r="K83" s="8"/>
      <c r="L83" s="8"/>
      <c r="M83" s="8"/>
      <c r="N83" s="8"/>
      <c r="O83" s="8"/>
      <c r="P83" s="8"/>
      <c r="Q83" s="8"/>
    </row>
    <row r="84" ht="15.75" customHeight="1">
      <c r="A84" s="8"/>
      <c r="B84" s="8"/>
      <c r="C84" s="8"/>
      <c r="D84" s="8"/>
      <c r="E84" s="8"/>
      <c r="F84" s="8"/>
      <c r="G84" s="8"/>
      <c r="H84" s="8"/>
      <c r="I84" s="8"/>
      <c r="J84" s="8"/>
      <c r="K84" s="8"/>
      <c r="L84" s="8"/>
      <c r="M84" s="8"/>
      <c r="N84" s="8"/>
      <c r="O84" s="8"/>
      <c r="P84" s="8"/>
      <c r="Q84"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E12"/>
  <sheetViews>
    <sheetView workbookViewId="0" showGridLines="0" defaultGridColor="1">
      <pane topLeftCell="B3" xSplit="1" ySplit="2" activePane="bottomRight" state="frozen"/>
    </sheetView>
  </sheetViews>
  <sheetFormatPr defaultColWidth="16.3333" defaultRowHeight="13.45" customHeight="1" outlineLevelRow="0" outlineLevelCol="0"/>
  <cols>
    <col min="1" max="5" width="16.3516" style="48" customWidth="1"/>
    <col min="6" max="16384" width="16.3516" style="48" customWidth="1"/>
  </cols>
  <sheetData>
    <row r="1" ht="15.55" customHeight="1">
      <c r="A1" t="s" s="49">
        <v>5</v>
      </c>
      <c r="B1" s="49"/>
      <c r="C1" s="49"/>
      <c r="D1" s="49"/>
      <c r="E1" s="49"/>
    </row>
    <row r="2" ht="13.2" customHeight="1">
      <c r="A2" s="50"/>
      <c r="B2" s="50"/>
      <c r="C2" s="50"/>
      <c r="D2" s="50"/>
      <c r="E2" s="50"/>
    </row>
    <row r="3" ht="13.2" customHeight="1">
      <c r="A3" s="51"/>
      <c r="B3" s="52"/>
      <c r="C3" s="53"/>
      <c r="D3" s="53"/>
      <c r="E3" s="53"/>
    </row>
    <row r="4" ht="13" customHeight="1">
      <c r="A4" s="54"/>
      <c r="B4" s="55"/>
      <c r="C4" s="56"/>
      <c r="D4" s="56"/>
      <c r="E4" s="56"/>
    </row>
    <row r="5" ht="13" customHeight="1">
      <c r="A5" s="54"/>
      <c r="B5" s="55"/>
      <c r="C5" s="56"/>
      <c r="D5" s="56"/>
      <c r="E5" s="56"/>
    </row>
    <row r="6" ht="13" customHeight="1">
      <c r="A6" s="54"/>
      <c r="B6" s="55"/>
      <c r="C6" s="56"/>
      <c r="D6" s="56"/>
      <c r="E6" s="56"/>
    </row>
    <row r="7" ht="13" customHeight="1">
      <c r="A7" s="54"/>
      <c r="B7" s="55"/>
      <c r="C7" s="56"/>
      <c r="D7" s="56"/>
      <c r="E7" s="56"/>
    </row>
    <row r="8" ht="13" customHeight="1">
      <c r="A8" s="54"/>
      <c r="B8" s="55"/>
      <c r="C8" s="56"/>
      <c r="D8" s="56"/>
      <c r="E8" s="56"/>
    </row>
    <row r="9" ht="13" customHeight="1">
      <c r="A9" s="54"/>
      <c r="B9" s="55"/>
      <c r="C9" s="56"/>
      <c r="D9" s="56"/>
      <c r="E9" s="56"/>
    </row>
    <row r="10" ht="13" customHeight="1">
      <c r="A10" s="54"/>
      <c r="B10" s="55"/>
      <c r="C10" s="56"/>
      <c r="D10" s="56"/>
      <c r="E10" s="56"/>
    </row>
    <row r="11" ht="13" customHeight="1">
      <c r="A11" s="54"/>
      <c r="B11" s="55"/>
      <c r="C11" s="56"/>
      <c r="D11" s="56"/>
      <c r="E11" s="56"/>
    </row>
    <row r="12" ht="13" customHeight="1">
      <c r="A12" s="54"/>
      <c r="B12" s="55"/>
      <c r="C12" s="56"/>
      <c r="D12" s="56"/>
      <c r="E12"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W118"/>
  <sheetViews>
    <sheetView workbookViewId="0" showGridLines="0" defaultGridColor="1"/>
  </sheetViews>
  <sheetFormatPr defaultColWidth="12.6667" defaultRowHeight="13.45" customHeight="1" outlineLevelRow="0" outlineLevelCol="0"/>
  <cols>
    <col min="1" max="23" width="12.6719" style="57" customWidth="1"/>
    <col min="24" max="16384" width="12.6719" style="57" customWidth="1"/>
  </cols>
  <sheetData>
    <row r="1" ht="15.75" customHeight="1">
      <c r="A1" s="8"/>
      <c r="B1" s="8"/>
      <c r="C1" s="8"/>
      <c r="D1" s="8"/>
      <c r="E1" s="8"/>
      <c r="F1" s="8"/>
      <c r="G1" s="8"/>
      <c r="H1" s="8"/>
      <c r="I1" s="8"/>
      <c r="J1" s="8"/>
      <c r="K1" s="8"/>
      <c r="L1" s="8"/>
      <c r="M1" s="8"/>
      <c r="N1" s="8"/>
      <c r="O1" s="8"/>
      <c r="P1" s="8"/>
      <c r="Q1" s="8"/>
      <c r="R1" s="8"/>
      <c r="S1" s="8"/>
      <c r="T1" s="8"/>
      <c r="U1" s="8"/>
      <c r="V1" s="8"/>
      <c r="W1" s="8"/>
    </row>
    <row r="2" ht="15.75" customHeight="1">
      <c r="A2" s="8"/>
      <c r="B2" s="8"/>
      <c r="C2" s="8"/>
      <c r="D2" s="8"/>
      <c r="E2" s="8"/>
      <c r="F2" s="8"/>
      <c r="G2" s="8"/>
      <c r="H2" s="8"/>
      <c r="I2" s="8"/>
      <c r="J2" s="8"/>
      <c r="K2" s="8"/>
      <c r="L2" s="8"/>
      <c r="M2" s="8"/>
      <c r="N2" s="8"/>
      <c r="O2" s="8"/>
      <c r="P2" s="8"/>
      <c r="Q2" s="8"/>
      <c r="R2" s="8"/>
      <c r="S2" s="8"/>
      <c r="T2" s="8"/>
      <c r="U2" s="8"/>
      <c r="V2" s="8"/>
      <c r="W2" s="8"/>
    </row>
    <row r="3" ht="15.75" customHeight="1">
      <c r="A3" s="8"/>
      <c r="B3" s="8"/>
      <c r="C3" s="8"/>
      <c r="D3" s="8"/>
      <c r="E3" s="8"/>
      <c r="F3" s="8"/>
      <c r="G3" s="8"/>
      <c r="H3" s="8"/>
      <c r="I3" s="8"/>
      <c r="J3" s="8"/>
      <c r="K3" s="8"/>
      <c r="L3" s="8"/>
      <c r="M3" s="8"/>
      <c r="N3" s="8"/>
      <c r="O3" s="8"/>
      <c r="P3" s="8"/>
      <c r="Q3" s="8"/>
      <c r="R3" s="8"/>
      <c r="S3" s="8"/>
      <c r="T3" s="8"/>
      <c r="U3" s="8"/>
      <c r="V3" s="8"/>
      <c r="W3" s="8"/>
    </row>
    <row r="4" ht="15.75" customHeight="1">
      <c r="A4" s="8"/>
      <c r="B4" s="8"/>
      <c r="C4" s="8"/>
      <c r="D4" s="8"/>
      <c r="E4" s="8"/>
      <c r="F4" s="8"/>
      <c r="G4" s="8"/>
      <c r="H4" s="8"/>
      <c r="I4" s="8"/>
      <c r="J4" s="8"/>
      <c r="K4" s="8"/>
      <c r="L4" s="8"/>
      <c r="M4" s="8"/>
      <c r="N4" s="8"/>
      <c r="O4" s="8"/>
      <c r="P4" s="8"/>
      <c r="Q4" s="8"/>
      <c r="R4" s="8"/>
      <c r="S4" s="8"/>
      <c r="T4" s="8"/>
      <c r="U4" s="8"/>
      <c r="V4" s="8"/>
      <c r="W4" s="8"/>
    </row>
    <row r="5" ht="15.75" customHeight="1">
      <c r="A5" s="8"/>
      <c r="B5" s="8"/>
      <c r="C5" s="8"/>
      <c r="D5" s="8"/>
      <c r="E5" s="8"/>
      <c r="F5" s="8"/>
      <c r="G5" s="8"/>
      <c r="H5" s="8"/>
      <c r="I5" s="8"/>
      <c r="J5" s="8"/>
      <c r="K5" s="8"/>
      <c r="L5" s="8"/>
      <c r="M5" s="8"/>
      <c r="N5" s="8"/>
      <c r="O5" s="8"/>
      <c r="P5" s="8"/>
      <c r="Q5" s="8"/>
      <c r="R5" s="8"/>
      <c r="S5" s="8"/>
      <c r="T5" s="8"/>
      <c r="U5" s="8"/>
      <c r="V5" s="8"/>
      <c r="W5" s="8"/>
    </row>
    <row r="6" ht="15.75" customHeight="1">
      <c r="A6" s="8"/>
      <c r="B6" s="8"/>
      <c r="C6" s="8"/>
      <c r="D6" s="8"/>
      <c r="E6" s="8"/>
      <c r="F6" s="8"/>
      <c r="G6" s="8"/>
      <c r="H6" s="8"/>
      <c r="I6" s="8"/>
      <c r="J6" s="8"/>
      <c r="K6" s="8"/>
      <c r="L6" s="8"/>
      <c r="M6" s="8"/>
      <c r="N6" s="8"/>
      <c r="O6" s="8"/>
      <c r="P6" s="8"/>
      <c r="Q6" s="8"/>
      <c r="R6" s="8"/>
      <c r="S6" s="8"/>
      <c r="T6" s="8"/>
      <c r="U6" s="8"/>
      <c r="V6" s="8"/>
      <c r="W6" s="8"/>
    </row>
    <row r="7" ht="15.75" customHeight="1">
      <c r="A7" s="8"/>
      <c r="B7" s="8"/>
      <c r="C7" s="8"/>
      <c r="D7" s="8"/>
      <c r="E7" s="8"/>
      <c r="F7" s="8"/>
      <c r="G7" s="8"/>
      <c r="H7" s="8"/>
      <c r="I7" s="8"/>
      <c r="J7" s="8"/>
      <c r="K7" s="8"/>
      <c r="L7" s="8"/>
      <c r="M7" s="8"/>
      <c r="N7" s="8"/>
      <c r="O7" s="8"/>
      <c r="P7" s="8"/>
      <c r="Q7" s="8"/>
      <c r="R7" s="8"/>
      <c r="S7" s="8"/>
      <c r="T7" s="8"/>
      <c r="U7" s="8"/>
      <c r="V7" s="8"/>
      <c r="W7" s="8"/>
    </row>
    <row r="8" ht="15.75" customHeight="1">
      <c r="A8" s="8"/>
      <c r="B8" s="8"/>
      <c r="C8" s="8"/>
      <c r="D8" s="8"/>
      <c r="E8" s="8"/>
      <c r="F8" s="8"/>
      <c r="G8" s="8"/>
      <c r="H8" s="8"/>
      <c r="I8" s="8"/>
      <c r="J8" s="8"/>
      <c r="K8" s="8"/>
      <c r="L8" s="8"/>
      <c r="M8" s="8"/>
      <c r="N8" s="8"/>
      <c r="O8" s="8"/>
      <c r="P8" s="8"/>
      <c r="Q8" s="8"/>
      <c r="R8" s="8"/>
      <c r="S8" s="8"/>
      <c r="T8" s="8"/>
      <c r="U8" s="8"/>
      <c r="V8" s="8"/>
      <c r="W8" s="8"/>
    </row>
    <row r="9" ht="15.75" customHeight="1">
      <c r="A9" s="8"/>
      <c r="B9" s="8"/>
      <c r="C9" s="8"/>
      <c r="D9" s="8"/>
      <c r="E9" s="8"/>
      <c r="F9" s="8"/>
      <c r="G9" s="8"/>
      <c r="H9" s="8"/>
      <c r="I9" s="8"/>
      <c r="J9" s="8"/>
      <c r="K9" s="8"/>
      <c r="L9" s="8"/>
      <c r="M9" s="8"/>
      <c r="N9" s="8"/>
      <c r="O9" s="8"/>
      <c r="P9" s="8"/>
      <c r="Q9" s="8"/>
      <c r="R9" s="8"/>
      <c r="S9" s="8"/>
      <c r="T9" s="8"/>
      <c r="U9" s="8"/>
      <c r="V9" s="8"/>
      <c r="W9" s="8"/>
    </row>
    <row r="10" ht="15.75" customHeight="1">
      <c r="A10" s="8"/>
      <c r="B10" s="8"/>
      <c r="C10" s="8"/>
      <c r="D10" s="8"/>
      <c r="E10" s="8"/>
      <c r="F10" s="8"/>
      <c r="G10" s="8"/>
      <c r="H10" s="8"/>
      <c r="I10" s="8"/>
      <c r="J10" s="8"/>
      <c r="K10" s="8"/>
      <c r="L10" s="8"/>
      <c r="M10" s="8"/>
      <c r="N10" s="8"/>
      <c r="O10" s="8"/>
      <c r="P10" s="8"/>
      <c r="Q10" s="8"/>
      <c r="R10" s="8"/>
      <c r="S10" s="8"/>
      <c r="T10" s="8"/>
      <c r="U10" s="8"/>
      <c r="V10" s="8"/>
      <c r="W10" s="8"/>
    </row>
    <row r="11" ht="15.75" customHeight="1">
      <c r="A11" s="8"/>
      <c r="B11" s="8"/>
      <c r="C11" s="8"/>
      <c r="D11" s="8"/>
      <c r="E11" s="8"/>
      <c r="F11" s="8"/>
      <c r="G11" s="8"/>
      <c r="H11" s="8"/>
      <c r="I11" s="8"/>
      <c r="J11" s="8"/>
      <c r="K11" s="8"/>
      <c r="L11" s="8"/>
      <c r="M11" s="8"/>
      <c r="N11" s="8"/>
      <c r="O11" s="8"/>
      <c r="P11" s="8"/>
      <c r="Q11" s="8"/>
      <c r="R11" s="8"/>
      <c r="S11" s="8"/>
      <c r="T11" s="8"/>
      <c r="U11" s="8"/>
      <c r="V11" s="8"/>
      <c r="W11" s="8"/>
    </row>
    <row r="12" ht="15.75" customHeight="1">
      <c r="A12" s="8"/>
      <c r="B12" s="8"/>
      <c r="C12" s="8"/>
      <c r="D12" s="8"/>
      <c r="E12" s="8"/>
      <c r="F12" s="8"/>
      <c r="G12" s="8"/>
      <c r="H12" s="8"/>
      <c r="I12" s="8"/>
      <c r="J12" s="8"/>
      <c r="K12" s="8"/>
      <c r="L12" s="8"/>
      <c r="M12" s="8"/>
      <c r="N12" s="8"/>
      <c r="O12" s="8"/>
      <c r="P12" s="8"/>
      <c r="Q12" s="8"/>
      <c r="R12" s="8"/>
      <c r="S12" s="8"/>
      <c r="T12" s="8"/>
      <c r="U12" s="8"/>
      <c r="V12" s="8"/>
      <c r="W12" s="8"/>
    </row>
    <row r="13" ht="15.75" customHeight="1">
      <c r="A13" s="8"/>
      <c r="B13" s="8"/>
      <c r="C13" s="8"/>
      <c r="D13" s="8"/>
      <c r="E13" s="8"/>
      <c r="F13" s="8"/>
      <c r="G13" s="8"/>
      <c r="H13" s="8"/>
      <c r="I13" s="8"/>
      <c r="J13" s="8"/>
      <c r="K13" s="8"/>
      <c r="L13" s="8"/>
      <c r="M13" s="8"/>
      <c r="N13" s="8"/>
      <c r="O13" s="8"/>
      <c r="P13" s="8"/>
      <c r="Q13" s="8"/>
      <c r="R13" s="8"/>
      <c r="S13" s="8"/>
      <c r="T13" s="8"/>
      <c r="U13" s="8"/>
      <c r="V13" s="8"/>
      <c r="W13" s="8"/>
    </row>
    <row r="14" ht="15.75" customHeight="1">
      <c r="A14" s="8"/>
      <c r="B14" s="8"/>
      <c r="C14" s="8"/>
      <c r="D14" s="8"/>
      <c r="E14" s="8"/>
      <c r="F14" s="8"/>
      <c r="G14" s="8"/>
      <c r="H14" s="8"/>
      <c r="I14" s="8"/>
      <c r="J14" s="8"/>
      <c r="K14" s="8"/>
      <c r="L14" s="8"/>
      <c r="M14" s="8"/>
      <c r="N14" s="8"/>
      <c r="O14" s="8"/>
      <c r="P14" s="8"/>
      <c r="Q14" s="8"/>
      <c r="R14" s="8"/>
      <c r="S14" s="8"/>
      <c r="T14" s="8"/>
      <c r="U14" s="8"/>
      <c r="V14" s="8"/>
      <c r="W14" s="8"/>
    </row>
    <row r="15" ht="15.75" customHeight="1">
      <c r="A15" s="8"/>
      <c r="B15" s="8"/>
      <c r="C15" s="8"/>
      <c r="D15" s="8"/>
      <c r="E15" s="8"/>
      <c r="F15" s="8"/>
      <c r="G15" s="8"/>
      <c r="H15" s="8"/>
      <c r="I15" s="8"/>
      <c r="J15" s="8"/>
      <c r="K15" s="8"/>
      <c r="L15" s="8"/>
      <c r="M15" s="8"/>
      <c r="N15" s="8"/>
      <c r="O15" s="8"/>
      <c r="P15" s="8"/>
      <c r="Q15" s="8"/>
      <c r="R15" s="8"/>
      <c r="S15" s="8"/>
      <c r="T15" s="8"/>
      <c r="U15" s="8"/>
      <c r="V15" s="8"/>
      <c r="W15" s="8"/>
    </row>
    <row r="16" ht="15.75" customHeight="1">
      <c r="A16" s="8"/>
      <c r="B16" s="8"/>
      <c r="C16" s="8"/>
      <c r="D16" s="8"/>
      <c r="E16" s="8"/>
      <c r="F16" s="8"/>
      <c r="G16" s="8"/>
      <c r="H16" s="8"/>
      <c r="I16" s="8"/>
      <c r="J16" s="8"/>
      <c r="K16" s="8"/>
      <c r="L16" s="8"/>
      <c r="M16" s="8"/>
      <c r="N16" s="8"/>
      <c r="O16" s="8"/>
      <c r="P16" s="8"/>
      <c r="Q16" s="8"/>
      <c r="R16" s="8"/>
      <c r="S16" s="8"/>
      <c r="T16" s="8"/>
      <c r="U16" s="8"/>
      <c r="V16" s="8"/>
      <c r="W16" s="8"/>
    </row>
    <row r="17" ht="15.75" customHeight="1">
      <c r="A17" s="8"/>
      <c r="B17" s="8"/>
      <c r="C17" s="8"/>
      <c r="D17" s="8"/>
      <c r="E17" s="8"/>
      <c r="F17" s="8"/>
      <c r="G17" s="8"/>
      <c r="H17" s="8"/>
      <c r="I17" s="8"/>
      <c r="J17" s="8"/>
      <c r="K17" s="8"/>
      <c r="L17" s="8"/>
      <c r="M17" s="8"/>
      <c r="N17" s="8"/>
      <c r="O17" s="8"/>
      <c r="P17" s="8"/>
      <c r="Q17" s="8"/>
      <c r="R17" s="8"/>
      <c r="S17" s="8"/>
      <c r="T17" s="8"/>
      <c r="U17" s="8"/>
      <c r="V17" s="8"/>
      <c r="W17" s="8"/>
    </row>
    <row r="18" ht="15.75" customHeight="1">
      <c r="A18" s="8"/>
      <c r="B18" s="8"/>
      <c r="C18" s="8"/>
      <c r="D18" s="8"/>
      <c r="E18" s="8"/>
      <c r="F18" s="8"/>
      <c r="G18" s="8"/>
      <c r="H18" s="8"/>
      <c r="I18" s="8"/>
      <c r="J18" s="8"/>
      <c r="K18" s="8"/>
      <c r="L18" s="8"/>
      <c r="M18" s="8"/>
      <c r="N18" s="8"/>
      <c r="O18" s="8"/>
      <c r="P18" s="8"/>
      <c r="Q18" s="8"/>
      <c r="R18" s="8"/>
      <c r="S18" s="8"/>
      <c r="T18" s="8"/>
      <c r="U18" s="8"/>
      <c r="V18" s="8"/>
      <c r="W18" s="8"/>
    </row>
    <row r="19" ht="15.75" customHeight="1">
      <c r="A19" s="8"/>
      <c r="B19" s="8"/>
      <c r="C19" s="8"/>
      <c r="D19" s="8"/>
      <c r="E19" s="8"/>
      <c r="F19" s="8"/>
      <c r="G19" s="8"/>
      <c r="H19" s="8"/>
      <c r="I19" s="8"/>
      <c r="J19" s="8"/>
      <c r="K19" s="8"/>
      <c r="L19" s="8"/>
      <c r="M19" s="8"/>
      <c r="N19" s="8"/>
      <c r="O19" s="8"/>
      <c r="P19" s="8"/>
      <c r="Q19" s="8"/>
      <c r="R19" s="8"/>
      <c r="S19" s="8"/>
      <c r="T19" s="8"/>
      <c r="U19" s="8"/>
      <c r="V19" s="8"/>
      <c r="W19" s="8"/>
    </row>
    <row r="20" ht="15.75" customHeight="1">
      <c r="A20" s="8"/>
      <c r="B20" s="8"/>
      <c r="C20" s="8"/>
      <c r="D20" s="8"/>
      <c r="E20" s="8"/>
      <c r="F20" s="8"/>
      <c r="G20" s="8"/>
      <c r="H20" s="8"/>
      <c r="I20" s="8"/>
      <c r="J20" s="8"/>
      <c r="K20" s="8"/>
      <c r="L20" s="8"/>
      <c r="M20" s="8"/>
      <c r="N20" s="8"/>
      <c r="O20" s="8"/>
      <c r="P20" s="8"/>
      <c r="Q20" s="8"/>
      <c r="R20" s="8"/>
      <c r="S20" s="8"/>
      <c r="T20" s="8"/>
      <c r="U20" s="8"/>
      <c r="V20" s="8"/>
      <c r="W20" s="8"/>
    </row>
    <row r="21" ht="15.75" customHeight="1">
      <c r="A21" s="8"/>
      <c r="B21" s="8"/>
      <c r="C21" s="8"/>
      <c r="D21" s="8"/>
      <c r="E21" s="8"/>
      <c r="F21" s="8"/>
      <c r="G21" s="8"/>
      <c r="H21" s="8"/>
      <c r="I21" s="8"/>
      <c r="J21" s="8"/>
      <c r="K21" s="8"/>
      <c r="L21" s="8"/>
      <c r="M21" s="8"/>
      <c r="N21" s="8"/>
      <c r="O21" s="8"/>
      <c r="P21" s="8"/>
      <c r="Q21" s="8"/>
      <c r="R21" s="8"/>
      <c r="S21" s="8"/>
      <c r="T21" s="8"/>
      <c r="U21" s="8"/>
      <c r="V21" s="8"/>
      <c r="W21" s="8"/>
    </row>
    <row r="22" ht="15.75" customHeight="1">
      <c r="A22" s="8"/>
      <c r="B22" s="8"/>
      <c r="C22" s="8"/>
      <c r="D22" s="8"/>
      <c r="E22" s="8"/>
      <c r="F22" s="8"/>
      <c r="G22" s="8"/>
      <c r="H22" s="8"/>
      <c r="I22" s="8"/>
      <c r="J22" s="8"/>
      <c r="K22" s="8"/>
      <c r="L22" s="8"/>
      <c r="M22" s="8"/>
      <c r="N22" s="8"/>
      <c r="O22" s="8"/>
      <c r="P22" s="8"/>
      <c r="Q22" s="8"/>
      <c r="R22" s="8"/>
      <c r="S22" s="8"/>
      <c r="T22" s="8"/>
      <c r="U22" s="8"/>
      <c r="V22" s="8"/>
      <c r="W22" s="8"/>
    </row>
    <row r="23" ht="15.75" customHeight="1">
      <c r="A23" s="8"/>
      <c r="B23" s="8"/>
      <c r="C23" s="8"/>
      <c r="D23" s="8"/>
      <c r="E23" s="8"/>
      <c r="F23" s="8"/>
      <c r="G23" s="8"/>
      <c r="H23" s="8"/>
      <c r="I23" s="8"/>
      <c r="J23" s="8"/>
      <c r="K23" s="8"/>
      <c r="L23" s="8"/>
      <c r="M23" s="8"/>
      <c r="N23" s="8"/>
      <c r="O23" s="8"/>
      <c r="P23" s="8"/>
      <c r="Q23" s="8"/>
      <c r="R23" s="8"/>
      <c r="S23" s="8"/>
      <c r="T23" s="8"/>
      <c r="U23" s="8"/>
      <c r="V23" s="8"/>
      <c r="W23" s="8"/>
    </row>
    <row r="24" ht="15.75" customHeight="1">
      <c r="A24" s="8"/>
      <c r="B24" s="8"/>
      <c r="C24" s="8"/>
      <c r="D24" s="8"/>
      <c r="E24" s="8"/>
      <c r="F24" s="8"/>
      <c r="G24" s="8"/>
      <c r="H24" s="8"/>
      <c r="I24" s="8"/>
      <c r="J24" s="8"/>
      <c r="K24" s="8"/>
      <c r="L24" s="8"/>
      <c r="M24" s="8"/>
      <c r="N24" s="8"/>
      <c r="O24" s="8"/>
      <c r="P24" s="8"/>
      <c r="Q24" s="8"/>
      <c r="R24" s="8"/>
      <c r="S24" s="8"/>
      <c r="T24" s="8"/>
      <c r="U24" s="8"/>
      <c r="V24" s="8"/>
      <c r="W24" s="8"/>
    </row>
    <row r="25" ht="15.75" customHeight="1">
      <c r="A25" s="8"/>
      <c r="B25" s="8"/>
      <c r="C25" s="8"/>
      <c r="D25" s="8"/>
      <c r="E25" s="8"/>
      <c r="F25" s="8"/>
      <c r="G25" s="8"/>
      <c r="H25" s="8"/>
      <c r="I25" s="8"/>
      <c r="J25" s="8"/>
      <c r="K25" s="8"/>
      <c r="L25" s="8"/>
      <c r="M25" s="8"/>
      <c r="N25" s="8"/>
      <c r="O25" s="8"/>
      <c r="P25" s="8"/>
      <c r="Q25" s="8"/>
      <c r="R25" s="8"/>
      <c r="S25" s="8"/>
      <c r="T25" s="8"/>
      <c r="U25" s="8"/>
      <c r="V25" s="8"/>
      <c r="W25" s="8"/>
    </row>
    <row r="26" ht="15.75" customHeight="1">
      <c r="A26" s="8"/>
      <c r="B26" s="8"/>
      <c r="C26" s="8"/>
      <c r="D26" s="8"/>
      <c r="E26" s="8"/>
      <c r="F26" s="8"/>
      <c r="G26" s="8"/>
      <c r="H26" s="8"/>
      <c r="I26" s="8"/>
      <c r="J26" s="8"/>
      <c r="K26" s="8"/>
      <c r="L26" s="8"/>
      <c r="M26" s="8"/>
      <c r="N26" s="8"/>
      <c r="O26" s="8"/>
      <c r="P26" s="8"/>
      <c r="Q26" s="8"/>
      <c r="R26" s="8"/>
      <c r="S26" s="8"/>
      <c r="T26" s="8"/>
      <c r="U26" s="8"/>
      <c r="V26" s="8"/>
      <c r="W26" s="8"/>
    </row>
    <row r="27" ht="15.75" customHeight="1">
      <c r="A27" s="8"/>
      <c r="B27" s="8"/>
      <c r="C27" s="8"/>
      <c r="D27" s="8"/>
      <c r="E27" s="8"/>
      <c r="F27" s="8"/>
      <c r="G27" s="8"/>
      <c r="H27" s="8"/>
      <c r="I27" s="8"/>
      <c r="J27" s="8"/>
      <c r="K27" s="8"/>
      <c r="L27" s="8"/>
      <c r="M27" s="8"/>
      <c r="N27" s="8"/>
      <c r="O27" s="8"/>
      <c r="P27" s="8"/>
      <c r="Q27" s="8"/>
      <c r="R27" s="8"/>
      <c r="S27" s="8"/>
      <c r="T27" s="8"/>
      <c r="U27" s="8"/>
      <c r="V27" s="8"/>
      <c r="W27" s="8"/>
    </row>
    <row r="28" ht="15.75" customHeight="1">
      <c r="A28" s="8"/>
      <c r="B28" s="8"/>
      <c r="C28" s="8"/>
      <c r="D28" s="8"/>
      <c r="E28" s="8"/>
      <c r="F28" s="8"/>
      <c r="G28" s="8"/>
      <c r="H28" s="8"/>
      <c r="I28" s="8"/>
      <c r="J28" s="8"/>
      <c r="K28" s="8"/>
      <c r="L28" s="8"/>
      <c r="M28" s="8"/>
      <c r="N28" s="8"/>
      <c r="O28" s="8"/>
      <c r="P28" s="8"/>
      <c r="Q28" s="8"/>
      <c r="R28" s="8"/>
      <c r="S28" s="8"/>
      <c r="T28" s="8"/>
      <c r="U28" s="8"/>
      <c r="V28" s="8"/>
      <c r="W28" s="8"/>
    </row>
    <row r="29" ht="15.75" customHeight="1">
      <c r="A29" s="8"/>
      <c r="B29" s="8"/>
      <c r="C29" s="8"/>
      <c r="D29" s="8"/>
      <c r="E29" s="8"/>
      <c r="F29" s="8"/>
      <c r="G29" s="8"/>
      <c r="H29" s="8"/>
      <c r="I29" s="8"/>
      <c r="J29" s="8"/>
      <c r="K29" s="8"/>
      <c r="L29" s="8"/>
      <c r="M29" s="8"/>
      <c r="N29" s="8"/>
      <c r="O29" s="8"/>
      <c r="P29" s="8"/>
      <c r="Q29" s="8"/>
      <c r="R29" s="8"/>
      <c r="S29" s="8"/>
      <c r="T29" s="8"/>
      <c r="U29" s="8"/>
      <c r="V29" s="8"/>
      <c r="W29" s="8"/>
    </row>
    <row r="30" ht="15.75" customHeight="1">
      <c r="A30" s="8"/>
      <c r="B30" s="8"/>
      <c r="C30" s="8"/>
      <c r="D30" s="8"/>
      <c r="E30" s="8"/>
      <c r="F30" s="8"/>
      <c r="G30" s="8"/>
      <c r="H30" s="8"/>
      <c r="I30" s="8"/>
      <c r="J30" s="8"/>
      <c r="K30" s="8"/>
      <c r="L30" s="8"/>
      <c r="M30" s="8"/>
      <c r="N30" s="8"/>
      <c r="O30" s="8"/>
      <c r="P30" s="8"/>
      <c r="Q30" s="8"/>
      <c r="R30" s="8"/>
      <c r="S30" s="8"/>
      <c r="T30" s="8"/>
      <c r="U30" s="8"/>
      <c r="V30" s="8"/>
      <c r="W30" s="8"/>
    </row>
    <row r="31" ht="15.75" customHeight="1">
      <c r="A31" s="8"/>
      <c r="B31" s="8"/>
      <c r="C31" s="8"/>
      <c r="D31" s="8"/>
      <c r="E31" s="8"/>
      <c r="F31" s="8"/>
      <c r="G31" s="8"/>
      <c r="H31" s="8"/>
      <c r="I31" s="8"/>
      <c r="J31" s="8"/>
      <c r="K31" s="8"/>
      <c r="L31" s="8"/>
      <c r="M31" s="8"/>
      <c r="N31" s="8"/>
      <c r="O31" s="8"/>
      <c r="P31" s="8"/>
      <c r="Q31" s="8"/>
      <c r="R31" s="8"/>
      <c r="S31" s="8"/>
      <c r="T31" s="8"/>
      <c r="U31" s="8"/>
      <c r="V31" s="8"/>
      <c r="W31" s="8"/>
    </row>
    <row r="32" ht="15.75" customHeight="1">
      <c r="A32" s="8"/>
      <c r="B32" s="8"/>
      <c r="C32" s="8"/>
      <c r="D32" s="8"/>
      <c r="E32" s="8"/>
      <c r="F32" s="8"/>
      <c r="G32" s="8"/>
      <c r="H32" s="8"/>
      <c r="I32" s="8"/>
      <c r="J32" s="8"/>
      <c r="K32" s="8"/>
      <c r="L32" s="8"/>
      <c r="M32" s="8"/>
      <c r="N32" s="8"/>
      <c r="O32" s="8"/>
      <c r="P32" s="8"/>
      <c r="Q32" s="8"/>
      <c r="R32" s="8"/>
      <c r="S32" s="8"/>
      <c r="T32" s="8"/>
      <c r="U32" s="8"/>
      <c r="V32" s="8"/>
      <c r="W32" s="8"/>
    </row>
    <row r="33" ht="15.75" customHeight="1">
      <c r="A33" s="8"/>
      <c r="B33" s="8"/>
      <c r="C33" s="8"/>
      <c r="D33" s="8"/>
      <c r="E33" s="8"/>
      <c r="F33" s="8"/>
      <c r="G33" s="8"/>
      <c r="H33" s="8"/>
      <c r="I33" s="8"/>
      <c r="J33" s="8"/>
      <c r="K33" s="8"/>
      <c r="L33" s="8"/>
      <c r="M33" s="8"/>
      <c r="N33" s="8"/>
      <c r="O33" s="8"/>
      <c r="P33" s="8"/>
      <c r="Q33" s="8"/>
      <c r="R33" s="8"/>
      <c r="S33" s="8"/>
      <c r="T33" s="8"/>
      <c r="U33" s="8"/>
      <c r="V33" s="8"/>
      <c r="W33" s="8"/>
    </row>
    <row r="34" ht="15.75" customHeight="1">
      <c r="A34" s="8"/>
      <c r="B34" s="8"/>
      <c r="C34" s="8"/>
      <c r="D34" s="8"/>
      <c r="E34" s="8"/>
      <c r="F34" s="8"/>
      <c r="G34" s="8"/>
      <c r="H34" s="8"/>
      <c r="I34" s="8"/>
      <c r="J34" s="8"/>
      <c r="K34" s="8"/>
      <c r="L34" s="8"/>
      <c r="M34" s="8"/>
      <c r="N34" s="8"/>
      <c r="O34" s="8"/>
      <c r="P34" s="8"/>
      <c r="Q34" s="8"/>
      <c r="R34" s="8"/>
      <c r="S34" s="8"/>
      <c r="T34" s="8"/>
      <c r="U34" s="8"/>
      <c r="V34" s="8"/>
      <c r="W34" s="8"/>
    </row>
    <row r="35" ht="15.75" customHeight="1">
      <c r="A35" s="8"/>
      <c r="B35" s="8"/>
      <c r="C35" s="8"/>
      <c r="D35" s="8"/>
      <c r="E35" s="8"/>
      <c r="F35" s="8"/>
      <c r="G35" s="8"/>
      <c r="H35" s="8"/>
      <c r="I35" s="8"/>
      <c r="J35" s="8"/>
      <c r="K35" s="8"/>
      <c r="L35" s="8"/>
      <c r="M35" s="8"/>
      <c r="N35" s="8"/>
      <c r="O35" s="8"/>
      <c r="P35" s="8"/>
      <c r="Q35" s="8"/>
      <c r="R35" s="8"/>
      <c r="S35" s="8"/>
      <c r="T35" s="8"/>
      <c r="U35" s="8"/>
      <c r="V35" s="8"/>
      <c r="W35" s="8"/>
    </row>
    <row r="36" ht="15.75" customHeight="1">
      <c r="A36" s="8"/>
      <c r="B36" s="8"/>
      <c r="C36" s="8"/>
      <c r="D36" s="8"/>
      <c r="E36" s="8"/>
      <c r="F36" s="8"/>
      <c r="G36" s="8"/>
      <c r="H36" s="8"/>
      <c r="I36" s="8"/>
      <c r="J36" s="8"/>
      <c r="K36" s="8"/>
      <c r="L36" s="8"/>
      <c r="M36" s="8"/>
      <c r="N36" s="8"/>
      <c r="O36" s="8"/>
      <c r="P36" s="8"/>
      <c r="Q36" s="8"/>
      <c r="R36" s="8"/>
      <c r="S36" s="8"/>
      <c r="T36" s="8"/>
      <c r="U36" s="8"/>
      <c r="V36" s="8"/>
      <c r="W36" s="8"/>
    </row>
    <row r="37" ht="15.75" customHeight="1">
      <c r="A37" s="8"/>
      <c r="B37" s="8"/>
      <c r="C37" s="8"/>
      <c r="D37" s="8"/>
      <c r="E37" s="8"/>
      <c r="F37" s="8"/>
      <c r="G37" s="8"/>
      <c r="H37" s="8"/>
      <c r="I37" s="8"/>
      <c r="J37" s="8"/>
      <c r="K37" s="8"/>
      <c r="L37" s="8"/>
      <c r="M37" s="8"/>
      <c r="N37" s="8"/>
      <c r="O37" s="8"/>
      <c r="P37" s="8"/>
      <c r="Q37" s="8"/>
      <c r="R37" s="8"/>
      <c r="S37" s="8"/>
      <c r="T37" s="8"/>
      <c r="U37" s="8"/>
      <c r="V37" s="8"/>
      <c r="W37" s="8"/>
    </row>
    <row r="38" ht="15.75" customHeight="1">
      <c r="A38" s="8"/>
      <c r="B38" s="8"/>
      <c r="C38" s="8"/>
      <c r="D38" s="8"/>
      <c r="E38" s="8"/>
      <c r="F38" s="8"/>
      <c r="G38" s="8"/>
      <c r="H38" s="8"/>
      <c r="I38" s="8"/>
      <c r="J38" s="8"/>
      <c r="K38" s="8"/>
      <c r="L38" s="8"/>
      <c r="M38" s="8"/>
      <c r="N38" s="8"/>
      <c r="O38" s="8"/>
      <c r="P38" s="8"/>
      <c r="Q38" s="8"/>
      <c r="R38" s="8"/>
      <c r="S38" s="8"/>
      <c r="T38" s="8"/>
      <c r="U38" s="8"/>
      <c r="V38" s="8"/>
      <c r="W38" s="8"/>
    </row>
    <row r="39" ht="15.75" customHeight="1">
      <c r="A39" s="8"/>
      <c r="B39" s="8"/>
      <c r="C39" s="8"/>
      <c r="D39" s="8"/>
      <c r="E39" s="8"/>
      <c r="F39" s="8"/>
      <c r="G39" s="8"/>
      <c r="H39" s="8"/>
      <c r="I39" s="8"/>
      <c r="J39" s="8"/>
      <c r="K39" s="8"/>
      <c r="L39" s="8"/>
      <c r="M39" s="8"/>
      <c r="N39" s="8"/>
      <c r="O39" s="8"/>
      <c r="P39" s="8"/>
      <c r="Q39" s="8"/>
      <c r="R39" s="8"/>
      <c r="S39" s="8"/>
      <c r="T39" s="8"/>
      <c r="U39" s="8"/>
      <c r="V39" s="8"/>
      <c r="W39" s="8"/>
    </row>
    <row r="40" ht="15.75" customHeight="1">
      <c r="A40" s="8"/>
      <c r="B40" s="8"/>
      <c r="C40" s="8"/>
      <c r="D40" s="8"/>
      <c r="E40" s="8"/>
      <c r="F40" s="8"/>
      <c r="G40" s="8"/>
      <c r="H40" s="8"/>
      <c r="I40" s="8"/>
      <c r="J40" s="8"/>
      <c r="K40" s="8"/>
      <c r="L40" s="8"/>
      <c r="M40" s="8"/>
      <c r="N40" s="8"/>
      <c r="O40" s="8"/>
      <c r="P40" s="8"/>
      <c r="Q40" s="8"/>
      <c r="R40" s="8"/>
      <c r="S40" s="8"/>
      <c r="T40" s="8"/>
      <c r="U40" s="8"/>
      <c r="V40" s="8"/>
      <c r="W40" s="8"/>
    </row>
    <row r="41" ht="15.75" customHeight="1">
      <c r="A41" s="8"/>
      <c r="B41" s="8"/>
      <c r="C41" s="8"/>
      <c r="D41" s="8"/>
      <c r="E41" s="8"/>
      <c r="F41" s="8"/>
      <c r="G41" s="8"/>
      <c r="H41" s="8"/>
      <c r="I41" s="8"/>
      <c r="J41" s="8"/>
      <c r="K41" s="8"/>
      <c r="L41" s="8"/>
      <c r="M41" s="8"/>
      <c r="N41" s="8"/>
      <c r="O41" s="8"/>
      <c r="P41" s="8"/>
      <c r="Q41" s="8"/>
      <c r="R41" s="8"/>
      <c r="S41" s="8"/>
      <c r="T41" s="8"/>
      <c r="U41" s="8"/>
      <c r="V41" s="8"/>
      <c r="W41" s="8"/>
    </row>
    <row r="42" ht="15.75" customHeight="1">
      <c r="A42" s="8"/>
      <c r="B42" s="8"/>
      <c r="C42" s="8"/>
      <c r="D42" s="8"/>
      <c r="E42" s="8"/>
      <c r="F42" s="8"/>
      <c r="G42" s="8"/>
      <c r="H42" s="8"/>
      <c r="I42" s="8"/>
      <c r="J42" s="8"/>
      <c r="K42" s="8"/>
      <c r="L42" s="8"/>
      <c r="M42" s="8"/>
      <c r="N42" s="8"/>
      <c r="O42" s="8"/>
      <c r="P42" s="8"/>
      <c r="Q42" s="8"/>
      <c r="R42" s="8"/>
      <c r="S42" s="8"/>
      <c r="T42" s="8"/>
      <c r="U42" s="8"/>
      <c r="V42" s="8"/>
      <c r="W42" s="8"/>
    </row>
    <row r="43" ht="15.75" customHeight="1">
      <c r="A43" s="8"/>
      <c r="B43" s="8"/>
      <c r="C43" s="8"/>
      <c r="D43" s="8"/>
      <c r="E43" s="8"/>
      <c r="F43" s="8"/>
      <c r="G43" s="8"/>
      <c r="H43" s="8"/>
      <c r="I43" s="8"/>
      <c r="J43" s="8"/>
      <c r="K43" s="8"/>
      <c r="L43" s="8"/>
      <c r="M43" s="8"/>
      <c r="N43" s="8"/>
      <c r="O43" s="8"/>
      <c r="P43" s="8"/>
      <c r="Q43" s="8"/>
      <c r="R43" s="8"/>
      <c r="S43" s="8"/>
      <c r="T43" s="8"/>
      <c r="U43" s="8"/>
      <c r="V43" s="8"/>
      <c r="W43" s="8"/>
    </row>
    <row r="44" ht="15.75" customHeight="1">
      <c r="A44" s="8"/>
      <c r="B44" s="8"/>
      <c r="C44" s="8"/>
      <c r="D44" s="8"/>
      <c r="E44" s="8"/>
      <c r="F44" s="8"/>
      <c r="G44" s="8"/>
      <c r="H44" s="8"/>
      <c r="I44" s="8"/>
      <c r="J44" s="8"/>
      <c r="K44" s="8"/>
      <c r="L44" s="8"/>
      <c r="M44" s="8"/>
      <c r="N44" s="8"/>
      <c r="O44" s="8"/>
      <c r="P44" s="8"/>
      <c r="Q44" s="8"/>
      <c r="R44" s="8"/>
      <c r="S44" s="8"/>
      <c r="T44" s="8"/>
      <c r="U44" s="8"/>
      <c r="V44" s="8"/>
      <c r="W44" s="8"/>
    </row>
    <row r="45" ht="15.75" customHeight="1">
      <c r="A45" s="8"/>
      <c r="B45" s="8"/>
      <c r="C45" s="8"/>
      <c r="D45" s="8"/>
      <c r="E45" s="8"/>
      <c r="F45" s="8"/>
      <c r="G45" s="8"/>
      <c r="H45" s="8"/>
      <c r="I45" s="8"/>
      <c r="J45" s="8"/>
      <c r="K45" s="8"/>
      <c r="L45" s="8"/>
      <c r="M45" s="8"/>
      <c r="N45" s="8"/>
      <c r="O45" s="8"/>
      <c r="P45" s="8"/>
      <c r="Q45" s="8"/>
      <c r="R45" s="8"/>
      <c r="S45" s="8"/>
      <c r="T45" s="8"/>
      <c r="U45" s="8"/>
      <c r="V45" s="8"/>
      <c r="W45" s="8"/>
    </row>
    <row r="46" ht="15.75" customHeight="1">
      <c r="A46" s="8"/>
      <c r="B46" s="8"/>
      <c r="C46" s="8"/>
      <c r="D46" s="8"/>
      <c r="E46" s="8"/>
      <c r="F46" s="8"/>
      <c r="G46" s="8"/>
      <c r="H46" s="8"/>
      <c r="I46" s="8"/>
      <c r="J46" s="8"/>
      <c r="K46" s="8"/>
      <c r="L46" s="8"/>
      <c r="M46" s="8"/>
      <c r="N46" s="8"/>
      <c r="O46" s="8"/>
      <c r="P46" s="8"/>
      <c r="Q46" s="8"/>
      <c r="R46" s="8"/>
      <c r="S46" s="8"/>
      <c r="T46" s="8"/>
      <c r="U46" s="8"/>
      <c r="V46" s="8"/>
      <c r="W46" s="8"/>
    </row>
    <row r="47" ht="15.75" customHeight="1">
      <c r="A47" s="8"/>
      <c r="B47" s="8"/>
      <c r="C47" s="8"/>
      <c r="D47" s="8"/>
      <c r="E47" s="8"/>
      <c r="F47" s="8"/>
      <c r="G47" s="8"/>
      <c r="H47" s="8"/>
      <c r="I47" s="8"/>
      <c r="J47" s="8"/>
      <c r="K47" s="8"/>
      <c r="L47" s="8"/>
      <c r="M47" s="8"/>
      <c r="N47" s="8"/>
      <c r="O47" s="8"/>
      <c r="P47" s="8"/>
      <c r="Q47" s="8"/>
      <c r="R47" s="8"/>
      <c r="S47" s="8"/>
      <c r="T47" s="8"/>
      <c r="U47" s="8"/>
      <c r="V47" s="8"/>
      <c r="W47" s="8"/>
    </row>
    <row r="48" ht="15.75" customHeight="1">
      <c r="A48" s="8"/>
      <c r="B48" s="8"/>
      <c r="C48" s="8"/>
      <c r="D48" s="8"/>
      <c r="E48" s="8"/>
      <c r="F48" s="8"/>
      <c r="G48" s="8"/>
      <c r="H48" s="8"/>
      <c r="I48" s="8"/>
      <c r="J48" s="8"/>
      <c r="K48" s="8"/>
      <c r="L48" s="8"/>
      <c r="M48" s="8"/>
      <c r="N48" s="8"/>
      <c r="O48" s="8"/>
      <c r="P48" s="8"/>
      <c r="Q48" s="8"/>
      <c r="R48" s="8"/>
      <c r="S48" s="8"/>
      <c r="T48" s="8"/>
      <c r="U48" s="8"/>
      <c r="V48" s="8"/>
      <c r="W48" s="8"/>
    </row>
    <row r="49" ht="15.75" customHeight="1">
      <c r="A49" s="8"/>
      <c r="B49" s="8"/>
      <c r="C49" s="8"/>
      <c r="D49" s="8"/>
      <c r="E49" s="8"/>
      <c r="F49" s="8"/>
      <c r="G49" s="8"/>
      <c r="H49" s="8"/>
      <c r="I49" s="8"/>
      <c r="J49" s="8"/>
      <c r="K49" s="8"/>
      <c r="L49" s="8"/>
      <c r="M49" s="8"/>
      <c r="N49" s="8"/>
      <c r="O49" s="8"/>
      <c r="P49" s="8"/>
      <c r="Q49" s="8"/>
      <c r="R49" s="8"/>
      <c r="S49" s="8"/>
      <c r="T49" s="8"/>
      <c r="U49" s="8"/>
      <c r="V49" s="8"/>
      <c r="W49" s="8"/>
    </row>
    <row r="50" ht="15.75" customHeight="1">
      <c r="A50" t="s" s="17">
        <v>53</v>
      </c>
      <c r="B50" s="8"/>
      <c r="C50" s="8"/>
      <c r="D50" s="8"/>
      <c r="E50" s="8"/>
      <c r="F50" s="8"/>
      <c r="G50" s="8"/>
      <c r="H50" s="8"/>
      <c r="I50" s="8"/>
      <c r="J50" s="8"/>
      <c r="K50" s="8"/>
      <c r="L50" s="8"/>
      <c r="M50" s="8"/>
      <c r="N50" s="8"/>
      <c r="O50" s="8"/>
      <c r="P50" s="8"/>
      <c r="Q50" s="8"/>
      <c r="R50" s="8"/>
      <c r="S50" s="8"/>
      <c r="T50" s="8"/>
      <c r="U50" s="8"/>
      <c r="V50" s="8"/>
      <c r="W50" s="8"/>
    </row>
    <row r="51" ht="15.75" customHeight="1">
      <c r="A51" s="8"/>
      <c r="B51" s="8"/>
      <c r="C51" s="8"/>
      <c r="D51" s="8"/>
      <c r="E51" s="8"/>
      <c r="F51" s="8"/>
      <c r="G51" s="8"/>
      <c r="H51" s="8"/>
      <c r="I51" s="8"/>
      <c r="J51" s="8"/>
      <c r="K51" s="8"/>
      <c r="L51" s="8"/>
      <c r="M51" s="8"/>
      <c r="N51" s="8"/>
      <c r="O51" s="8"/>
      <c r="P51" s="8"/>
      <c r="Q51" s="8"/>
      <c r="R51" s="8"/>
      <c r="S51" s="8"/>
      <c r="T51" s="8"/>
      <c r="U51" s="8"/>
      <c r="V51" s="8"/>
      <c r="W51" s="8"/>
    </row>
    <row r="52" ht="13" customHeight="1">
      <c r="A52" t="s" s="17">
        <v>54</v>
      </c>
      <c r="B52" s="58">
        <v>0</v>
      </c>
      <c r="C52" s="58">
        <v>0</v>
      </c>
      <c r="D52" s="58">
        <v>0</v>
      </c>
      <c r="E52" s="8"/>
      <c r="F52" s="8"/>
      <c r="G52" s="8"/>
      <c r="H52" s="8"/>
      <c r="I52" s="8"/>
      <c r="J52" s="8"/>
      <c r="K52" s="8"/>
      <c r="L52" s="8"/>
      <c r="M52" s="8"/>
      <c r="N52" s="8"/>
      <c r="O52" s="8"/>
      <c r="P52" s="8"/>
      <c r="Q52" s="8"/>
      <c r="R52" s="8"/>
      <c r="S52" s="8"/>
      <c r="T52" t="s" s="17">
        <v>55</v>
      </c>
      <c r="U52" s="58">
        <v>0</v>
      </c>
      <c r="V52" s="58">
        <v>0</v>
      </c>
      <c r="W52" s="58">
        <v>0</v>
      </c>
    </row>
    <row r="53" ht="13" customHeight="1">
      <c r="A53" s="58">
        <v>0</v>
      </c>
      <c r="B53" t="s" s="17">
        <v>56</v>
      </c>
      <c r="C53" s="58">
        <v>0</v>
      </c>
      <c r="D53" s="58">
        <v>0</v>
      </c>
      <c r="E53" s="8"/>
      <c r="F53" s="8"/>
      <c r="G53" s="8"/>
      <c r="H53" s="8"/>
      <c r="I53" s="8"/>
      <c r="J53" s="8"/>
      <c r="K53" s="8"/>
      <c r="L53" s="8"/>
      <c r="M53" s="8"/>
      <c r="N53" s="8"/>
      <c r="O53" s="8"/>
      <c r="P53" s="8"/>
      <c r="Q53" s="8"/>
      <c r="R53" s="8"/>
      <c r="S53" s="8"/>
      <c r="T53" s="58">
        <v>0</v>
      </c>
      <c r="U53" s="58">
        <v>0</v>
      </c>
      <c r="V53" s="58">
        <v>0</v>
      </c>
      <c r="W53" s="58">
        <v>0</v>
      </c>
    </row>
    <row r="54" ht="13" customHeight="1">
      <c r="A54" s="58">
        <v>0</v>
      </c>
      <c r="B54" s="58">
        <v>0</v>
      </c>
      <c r="C54" s="58">
        <v>0</v>
      </c>
      <c r="D54" s="58">
        <v>0</v>
      </c>
      <c r="E54" s="8"/>
      <c r="F54" s="8"/>
      <c r="G54" s="8"/>
      <c r="H54" s="8"/>
      <c r="I54" s="8"/>
      <c r="J54" s="8"/>
      <c r="K54" s="8"/>
      <c r="L54" s="8"/>
      <c r="M54" s="8"/>
      <c r="N54" s="8"/>
      <c r="O54" s="8"/>
      <c r="P54" s="8"/>
      <c r="Q54" s="8"/>
      <c r="R54" s="8"/>
      <c r="S54" s="8"/>
      <c r="T54" t="s" s="17">
        <v>9</v>
      </c>
      <c r="U54" t="s" s="17">
        <v>10</v>
      </c>
      <c r="V54" t="s" s="17">
        <v>11</v>
      </c>
      <c r="W54" s="58">
        <v>0</v>
      </c>
    </row>
    <row r="55" ht="13" customHeight="1">
      <c r="A55" t="s" s="17">
        <v>57</v>
      </c>
      <c r="B55" s="58">
        <v>0</v>
      </c>
      <c r="C55" s="58">
        <v>0</v>
      </c>
      <c r="D55" s="58">
        <v>0</v>
      </c>
      <c r="E55" s="8"/>
      <c r="F55" s="8"/>
      <c r="G55" s="8"/>
      <c r="H55" s="8"/>
      <c r="I55" s="8"/>
      <c r="J55" s="8"/>
      <c r="K55" s="8"/>
      <c r="L55" s="8"/>
      <c r="M55" s="8"/>
      <c r="N55" s="8"/>
      <c r="O55" s="8"/>
      <c r="P55" s="8"/>
      <c r="Q55" s="8"/>
      <c r="R55" s="8"/>
      <c r="S55" s="8"/>
      <c r="T55" s="58">
        <v>0</v>
      </c>
      <c r="U55" s="58">
        <v>0</v>
      </c>
      <c r="V55" s="58">
        <v>0</v>
      </c>
      <c r="W55" s="58">
        <v>0</v>
      </c>
    </row>
    <row r="56" ht="13" customHeight="1">
      <c r="A56" t="s" s="17">
        <v>13</v>
      </c>
      <c r="B56" s="58">
        <v>65</v>
      </c>
      <c r="C56" t="s" s="17">
        <v>14</v>
      </c>
      <c r="D56" s="58">
        <f>$B56*0.9</f>
        <v>58.5</v>
      </c>
      <c r="E56" s="58">
        <f>$B56</f>
        <v>65</v>
      </c>
      <c r="F56" s="58">
        <f>$B56</f>
        <v>65</v>
      </c>
      <c r="G56" s="58">
        <f>$B56</f>
        <v>65</v>
      </c>
      <c r="H56" s="58">
        <f>$B56</f>
        <v>65</v>
      </c>
      <c r="I56" s="58">
        <f>$B56</f>
        <v>65</v>
      </c>
      <c r="J56" s="58">
        <f>$B56</f>
        <v>65</v>
      </c>
      <c r="K56" s="58">
        <f>$B56</f>
        <v>65</v>
      </c>
      <c r="L56" s="58">
        <f>$B56</f>
        <v>65</v>
      </c>
      <c r="M56" s="58">
        <f>$B56</f>
        <v>65</v>
      </c>
      <c r="N56" s="58">
        <f>$B56</f>
        <v>65</v>
      </c>
      <c r="O56" s="58">
        <f>$B56</f>
        <v>65</v>
      </c>
      <c r="P56" s="8"/>
      <c r="Q56" s="8"/>
      <c r="R56" s="8"/>
      <c r="S56" s="8"/>
      <c r="T56" s="40">
        <v>0</v>
      </c>
      <c r="U56" s="40">
        <v>0.2</v>
      </c>
      <c r="V56" s="40">
        <v>0.25</v>
      </c>
      <c r="W56" s="58">
        <v>0</v>
      </c>
    </row>
    <row r="57" ht="13" customHeight="1">
      <c r="A57" t="s" s="17">
        <v>15</v>
      </c>
      <c r="B57" s="58">
        <v>10</v>
      </c>
      <c r="C57" t="s" s="17">
        <v>14</v>
      </c>
      <c r="D57" s="58">
        <f>$B57</f>
        <v>10</v>
      </c>
      <c r="E57" s="58">
        <f>$B57*0.9</f>
        <v>9</v>
      </c>
      <c r="F57" s="58">
        <f>$B57</f>
        <v>10</v>
      </c>
      <c r="G57" s="58">
        <f>$B57</f>
        <v>10</v>
      </c>
      <c r="H57" s="58">
        <f>$B57</f>
        <v>10</v>
      </c>
      <c r="I57" s="58">
        <f>$B57</f>
        <v>10</v>
      </c>
      <c r="J57" s="58">
        <f>$B57</f>
        <v>10</v>
      </c>
      <c r="K57" s="58">
        <f>$B57</f>
        <v>10</v>
      </c>
      <c r="L57" s="58">
        <f>$B57</f>
        <v>10</v>
      </c>
      <c r="M57" s="58">
        <f>$B57</f>
        <v>10</v>
      </c>
      <c r="N57" s="58">
        <f>$B57</f>
        <v>10</v>
      </c>
      <c r="O57" s="58">
        <f>$B57</f>
        <v>10</v>
      </c>
      <c r="P57" s="8"/>
      <c r="Q57" s="8"/>
      <c r="R57" s="8"/>
      <c r="S57" s="8"/>
      <c r="T57" s="40">
        <v>0</v>
      </c>
      <c r="U57" s="40">
        <v>0.8</v>
      </c>
      <c r="V57" s="40">
        <v>0.75</v>
      </c>
      <c r="W57" s="58">
        <v>0</v>
      </c>
    </row>
    <row r="58" ht="13" customHeight="1">
      <c r="A58" t="s" s="17">
        <v>16</v>
      </c>
      <c r="B58" s="58">
        <v>1</v>
      </c>
      <c r="C58" t="s" s="17">
        <v>14</v>
      </c>
      <c r="D58" s="58">
        <f>$B58</f>
        <v>1</v>
      </c>
      <c r="E58" s="58">
        <f>$B58</f>
        <v>1</v>
      </c>
      <c r="F58" s="58">
        <f>$B58*0.9</f>
        <v>0.9</v>
      </c>
      <c r="G58" s="58">
        <f>$B58</f>
        <v>1</v>
      </c>
      <c r="H58" s="58">
        <f>$B58</f>
        <v>1</v>
      </c>
      <c r="I58" s="58">
        <f>$B58</f>
        <v>1</v>
      </c>
      <c r="J58" s="58">
        <f>$B58</f>
        <v>1</v>
      </c>
      <c r="K58" s="58">
        <f>$B58</f>
        <v>1</v>
      </c>
      <c r="L58" s="58">
        <f>$B58</f>
        <v>1</v>
      </c>
      <c r="M58" s="58">
        <f>$B58</f>
        <v>1</v>
      </c>
      <c r="N58" s="58">
        <f>$B58</f>
        <v>1</v>
      </c>
      <c r="O58" s="58">
        <f>$B58</f>
        <v>1</v>
      </c>
      <c r="P58" s="8"/>
      <c r="Q58" s="8"/>
      <c r="R58" s="8"/>
      <c r="S58" s="8"/>
      <c r="T58" s="40">
        <v>1</v>
      </c>
      <c r="U58" s="40">
        <v>0</v>
      </c>
      <c r="V58" s="40">
        <v>0</v>
      </c>
      <c r="W58" s="58">
        <v>0</v>
      </c>
    </row>
    <row r="59" ht="13" customHeight="1">
      <c r="A59" s="58">
        <v>0</v>
      </c>
      <c r="B59" s="58">
        <v>0</v>
      </c>
      <c r="C59" s="58">
        <v>0</v>
      </c>
      <c r="D59" s="58">
        <f>$B59</f>
        <v>0</v>
      </c>
      <c r="E59" s="58">
        <f>$B59</f>
        <v>0</v>
      </c>
      <c r="F59" s="58">
        <f>$B59</f>
        <v>0</v>
      </c>
      <c r="G59" s="58">
        <f>$B59</f>
        <v>0</v>
      </c>
      <c r="H59" s="58">
        <f>$B59</f>
        <v>0</v>
      </c>
      <c r="I59" s="58">
        <f>$B59</f>
        <v>0</v>
      </c>
      <c r="J59" s="58">
        <f>$B59</f>
        <v>0</v>
      </c>
      <c r="K59" s="58">
        <f>$B59</f>
        <v>0</v>
      </c>
      <c r="L59" s="58">
        <f>$B59</f>
        <v>0</v>
      </c>
      <c r="M59" s="58">
        <f>$B59</f>
        <v>0</v>
      </c>
      <c r="N59" s="58">
        <f>$B59</f>
        <v>0</v>
      </c>
      <c r="O59" s="58">
        <f>$B59</f>
        <v>0</v>
      </c>
      <c r="P59" s="8"/>
      <c r="Q59" s="8"/>
      <c r="R59" s="8"/>
      <c r="S59" s="8"/>
      <c r="T59" s="58">
        <v>0</v>
      </c>
      <c r="U59" s="58">
        <v>0</v>
      </c>
      <c r="V59" s="58">
        <v>0</v>
      </c>
      <c r="W59" s="58">
        <v>0</v>
      </c>
    </row>
    <row r="60" ht="13" customHeight="1">
      <c r="A60" t="s" s="17">
        <v>58</v>
      </c>
      <c r="B60" s="58">
        <v>0</v>
      </c>
      <c r="C60" s="58">
        <v>0</v>
      </c>
      <c r="D60" s="58">
        <f>$B60</f>
        <v>0</v>
      </c>
      <c r="E60" s="58">
        <f>$B60</f>
        <v>0</v>
      </c>
      <c r="F60" s="58">
        <f>$B60</f>
        <v>0</v>
      </c>
      <c r="G60" s="58">
        <f>$B60</f>
        <v>0</v>
      </c>
      <c r="H60" s="58">
        <f>$B60</f>
        <v>0</v>
      </c>
      <c r="I60" s="58">
        <f>$B60</f>
        <v>0</v>
      </c>
      <c r="J60" s="58">
        <f>$B60</f>
        <v>0</v>
      </c>
      <c r="K60" s="58">
        <f>$B60</f>
        <v>0</v>
      </c>
      <c r="L60" s="58">
        <f>$B60</f>
        <v>0</v>
      </c>
      <c r="M60" s="58">
        <f>$B60</f>
        <v>0</v>
      </c>
      <c r="N60" s="58">
        <f>$B60</f>
        <v>0</v>
      </c>
      <c r="O60" s="58">
        <f>$B60</f>
        <v>0</v>
      </c>
      <c r="P60" s="8"/>
      <c r="Q60" s="8"/>
      <c r="R60" s="8"/>
      <c r="S60" s="8"/>
      <c r="T60" s="58">
        <v>0</v>
      </c>
      <c r="U60" s="58">
        <v>0</v>
      </c>
      <c r="V60" s="58">
        <v>0</v>
      </c>
      <c r="W60" s="58">
        <v>0</v>
      </c>
    </row>
    <row r="61" ht="13" customHeight="1">
      <c r="A61" t="s" s="17">
        <v>18</v>
      </c>
      <c r="B61" s="58">
        <v>40</v>
      </c>
      <c r="C61" t="s" s="17">
        <v>14</v>
      </c>
      <c r="D61" s="58">
        <f>$B61</f>
        <v>40</v>
      </c>
      <c r="E61" s="58">
        <f>$B61</f>
        <v>40</v>
      </c>
      <c r="F61" s="58">
        <f>$B61</f>
        <v>40</v>
      </c>
      <c r="G61" s="58">
        <f>$B61*0.9</f>
        <v>36</v>
      </c>
      <c r="H61" s="58">
        <f>$B61</f>
        <v>40</v>
      </c>
      <c r="I61" s="58">
        <f>$B61</f>
        <v>40</v>
      </c>
      <c r="J61" s="58">
        <f>$B61</f>
        <v>40</v>
      </c>
      <c r="K61" s="58">
        <f>$B61</f>
        <v>40</v>
      </c>
      <c r="L61" s="58">
        <f>$B61</f>
        <v>40</v>
      </c>
      <c r="M61" s="58">
        <f>$B61</f>
        <v>40</v>
      </c>
      <c r="N61" s="58">
        <f>$B61</f>
        <v>40</v>
      </c>
      <c r="O61" s="58">
        <f>$B61</f>
        <v>40</v>
      </c>
      <c r="P61" s="8"/>
      <c r="Q61" s="8"/>
      <c r="R61" s="8"/>
      <c r="S61" s="8"/>
      <c r="T61" s="40">
        <v>0</v>
      </c>
      <c r="U61" s="40">
        <v>0.05</v>
      </c>
      <c r="V61" s="40">
        <v>0.05</v>
      </c>
      <c r="W61" s="58">
        <v>0</v>
      </c>
    </row>
    <row r="62" ht="13" customHeight="1">
      <c r="A62" s="58">
        <v>0</v>
      </c>
      <c r="B62" s="58">
        <v>0</v>
      </c>
      <c r="C62" s="58">
        <v>0</v>
      </c>
      <c r="D62" s="58">
        <f>$B62</f>
        <v>0</v>
      </c>
      <c r="E62" s="58">
        <f>$B62</f>
        <v>0</v>
      </c>
      <c r="F62" s="58">
        <f>$B62</f>
        <v>0</v>
      </c>
      <c r="G62" s="58">
        <f>$B62</f>
        <v>0</v>
      </c>
      <c r="H62" s="58">
        <f>$B62</f>
        <v>0</v>
      </c>
      <c r="I62" s="58">
        <f>$B62</f>
        <v>0</v>
      </c>
      <c r="J62" s="58">
        <f>$B62</f>
        <v>0</v>
      </c>
      <c r="K62" s="58">
        <f>$B62</f>
        <v>0</v>
      </c>
      <c r="L62" s="58">
        <f>$B62</f>
        <v>0</v>
      </c>
      <c r="M62" s="58">
        <f>$B62</f>
        <v>0</v>
      </c>
      <c r="N62" s="58">
        <f>$B62</f>
        <v>0</v>
      </c>
      <c r="O62" s="58">
        <f>$B62</f>
        <v>0</v>
      </c>
      <c r="P62" s="8"/>
      <c r="Q62" s="8"/>
      <c r="R62" s="8"/>
      <c r="S62" s="8"/>
      <c r="T62" s="58">
        <v>0</v>
      </c>
      <c r="U62" s="58">
        <v>0</v>
      </c>
      <c r="V62" s="58">
        <v>0</v>
      </c>
      <c r="W62" s="58">
        <v>0</v>
      </c>
    </row>
    <row r="63" ht="13" customHeight="1">
      <c r="A63" s="58">
        <v>0</v>
      </c>
      <c r="B63" s="58">
        <v>0</v>
      </c>
      <c r="C63" s="58">
        <v>0</v>
      </c>
      <c r="D63" s="58">
        <f>$B63</f>
        <v>0</v>
      </c>
      <c r="E63" s="58">
        <f>$B63</f>
        <v>0</v>
      </c>
      <c r="F63" s="58">
        <f>$B63</f>
        <v>0</v>
      </c>
      <c r="G63" s="58">
        <f>$B63</f>
        <v>0</v>
      </c>
      <c r="H63" s="58">
        <f>$B63</f>
        <v>0</v>
      </c>
      <c r="I63" s="58">
        <f>$B63</f>
        <v>0</v>
      </c>
      <c r="J63" s="58">
        <f>$B63</f>
        <v>0</v>
      </c>
      <c r="K63" s="58">
        <f>$B63</f>
        <v>0</v>
      </c>
      <c r="L63" s="58">
        <f>$B63</f>
        <v>0</v>
      </c>
      <c r="M63" s="58">
        <f>$B63</f>
        <v>0</v>
      </c>
      <c r="N63" s="58">
        <f>$B63</f>
        <v>0</v>
      </c>
      <c r="O63" s="58">
        <f>$B63</f>
        <v>0</v>
      </c>
      <c r="P63" s="8"/>
      <c r="Q63" s="8"/>
      <c r="R63" s="8"/>
      <c r="S63" s="8"/>
      <c r="T63" s="58">
        <v>0</v>
      </c>
      <c r="U63" s="58">
        <v>0</v>
      </c>
      <c r="V63" s="58">
        <v>0</v>
      </c>
      <c r="W63" s="58">
        <v>0</v>
      </c>
    </row>
    <row r="64" ht="13" customHeight="1">
      <c r="A64" t="s" s="17">
        <v>59</v>
      </c>
      <c r="B64" s="58">
        <v>0</v>
      </c>
      <c r="C64" s="58">
        <v>0</v>
      </c>
      <c r="D64" s="58">
        <f>$B64</f>
        <v>0</v>
      </c>
      <c r="E64" s="58">
        <f>$B64</f>
        <v>0</v>
      </c>
      <c r="F64" s="58">
        <f>$B64</f>
        <v>0</v>
      </c>
      <c r="G64" s="58">
        <f>$B64</f>
        <v>0</v>
      </c>
      <c r="H64" s="58">
        <f>$B64</f>
        <v>0</v>
      </c>
      <c r="I64" s="58">
        <f>$B64</f>
        <v>0</v>
      </c>
      <c r="J64" s="58">
        <f>$B64</f>
        <v>0</v>
      </c>
      <c r="K64" s="58">
        <f>$B64</f>
        <v>0</v>
      </c>
      <c r="L64" s="58">
        <f>$B64</f>
        <v>0</v>
      </c>
      <c r="M64" s="58">
        <f>$B64</f>
        <v>0</v>
      </c>
      <c r="N64" s="58">
        <f>$B64</f>
        <v>0</v>
      </c>
      <c r="O64" s="58">
        <f>$B64</f>
        <v>0</v>
      </c>
      <c r="P64" s="8"/>
      <c r="Q64" s="8"/>
      <c r="R64" s="8"/>
      <c r="S64" s="8"/>
      <c r="T64" s="58">
        <v>0</v>
      </c>
      <c r="U64" s="58">
        <v>0</v>
      </c>
      <c r="V64" s="58">
        <v>0</v>
      </c>
      <c r="W64" s="58">
        <v>0</v>
      </c>
    </row>
    <row r="65" ht="13" customHeight="1">
      <c r="A65" t="s" s="17">
        <v>18</v>
      </c>
      <c r="B65" s="58">
        <v>5</v>
      </c>
      <c r="C65" t="s" s="17">
        <v>14</v>
      </c>
      <c r="D65" s="58">
        <f>$B65</f>
        <v>5</v>
      </c>
      <c r="E65" s="58">
        <f>$B65</f>
        <v>5</v>
      </c>
      <c r="F65" s="58">
        <f>$B65</f>
        <v>5</v>
      </c>
      <c r="G65" s="58">
        <f>$B65</f>
        <v>5</v>
      </c>
      <c r="H65" s="58">
        <f>$B65*0.9</f>
        <v>4.5</v>
      </c>
      <c r="I65" s="58">
        <f>$B65</f>
        <v>5</v>
      </c>
      <c r="J65" s="58">
        <f>$B65</f>
        <v>5</v>
      </c>
      <c r="K65" s="58">
        <f>$B65</f>
        <v>5</v>
      </c>
      <c r="L65" s="58">
        <f>$B65</f>
        <v>5</v>
      </c>
      <c r="M65" s="58">
        <f>$B65</f>
        <v>5</v>
      </c>
      <c r="N65" s="58">
        <f>$B65</f>
        <v>5</v>
      </c>
      <c r="O65" s="58">
        <f>$B65</f>
        <v>5</v>
      </c>
      <c r="P65" s="8"/>
      <c r="Q65" s="8"/>
      <c r="R65" s="8"/>
      <c r="S65" s="8"/>
      <c r="T65" s="40">
        <v>0</v>
      </c>
      <c r="U65" s="40">
        <v>0.5</v>
      </c>
      <c r="V65" s="40">
        <v>0.5</v>
      </c>
      <c r="W65" s="58">
        <v>0</v>
      </c>
    </row>
    <row r="66" ht="13" customHeight="1">
      <c r="A66" t="s" s="17">
        <v>15</v>
      </c>
      <c r="B66" s="58">
        <v>2</v>
      </c>
      <c r="C66" t="s" s="17">
        <v>14</v>
      </c>
      <c r="D66" s="58">
        <f>$B66</f>
        <v>2</v>
      </c>
      <c r="E66" s="58">
        <f>$B66</f>
        <v>2</v>
      </c>
      <c r="F66" s="58">
        <f>$B66</f>
        <v>2</v>
      </c>
      <c r="G66" s="58">
        <f>$B66</f>
        <v>2</v>
      </c>
      <c r="H66" s="58">
        <f>$B66</f>
        <v>2</v>
      </c>
      <c r="I66" s="58">
        <f>$B66*0.9</f>
        <v>1.8</v>
      </c>
      <c r="J66" s="58">
        <f>$B66</f>
        <v>2</v>
      </c>
      <c r="K66" s="58">
        <f>$B66</f>
        <v>2</v>
      </c>
      <c r="L66" s="58">
        <f>$B66</f>
        <v>2</v>
      </c>
      <c r="M66" s="58">
        <f>$B66</f>
        <v>2</v>
      </c>
      <c r="N66" s="58">
        <f>$B66</f>
        <v>2</v>
      </c>
      <c r="O66" s="58">
        <f>$B66</f>
        <v>2</v>
      </c>
      <c r="P66" s="8"/>
      <c r="Q66" s="8"/>
      <c r="R66" s="8"/>
      <c r="S66" s="8"/>
      <c r="T66" s="40">
        <v>0</v>
      </c>
      <c r="U66" s="40">
        <v>0.5</v>
      </c>
      <c r="V66" s="40">
        <v>0.5</v>
      </c>
      <c r="W66" s="58">
        <v>0</v>
      </c>
    </row>
    <row r="67" ht="13" customHeight="1">
      <c r="A67" t="s" s="17">
        <v>19</v>
      </c>
      <c r="B67" s="58">
        <v>0</v>
      </c>
      <c r="C67" t="s" s="17">
        <v>14</v>
      </c>
      <c r="D67" s="58">
        <f>$B67</f>
        <v>0</v>
      </c>
      <c r="E67" s="58">
        <f>$B67</f>
        <v>0</v>
      </c>
      <c r="F67" s="58">
        <f>$B67</f>
        <v>0</v>
      </c>
      <c r="G67" s="58">
        <f>$B67</f>
        <v>0</v>
      </c>
      <c r="H67" s="58">
        <f>$B67</f>
        <v>0</v>
      </c>
      <c r="I67" s="58">
        <f>$B67</f>
        <v>0</v>
      </c>
      <c r="J67" s="58">
        <f>$B67*0.9</f>
        <v>0</v>
      </c>
      <c r="K67" s="58">
        <f>$B67</f>
        <v>0</v>
      </c>
      <c r="L67" s="58">
        <f>$B67</f>
        <v>0</v>
      </c>
      <c r="M67" s="58">
        <f>$B67</f>
        <v>0</v>
      </c>
      <c r="N67" s="58">
        <f>$B67</f>
        <v>0</v>
      </c>
      <c r="O67" s="58">
        <f>$B67</f>
        <v>0</v>
      </c>
      <c r="P67" s="8"/>
      <c r="Q67" s="8"/>
      <c r="R67" s="8"/>
      <c r="S67" s="8"/>
      <c r="T67" s="40">
        <v>1</v>
      </c>
      <c r="U67" s="40">
        <v>0</v>
      </c>
      <c r="V67" s="40">
        <v>0</v>
      </c>
      <c r="W67" s="58">
        <v>0</v>
      </c>
    </row>
    <row r="68" ht="13" customHeight="1">
      <c r="A68" s="58">
        <v>0</v>
      </c>
      <c r="B68" s="58">
        <v>0</v>
      </c>
      <c r="C68" s="58">
        <v>0</v>
      </c>
      <c r="D68" s="58">
        <f>$B68</f>
        <v>0</v>
      </c>
      <c r="E68" s="58">
        <f>$B68</f>
        <v>0</v>
      </c>
      <c r="F68" s="58">
        <f>$B68</f>
        <v>0</v>
      </c>
      <c r="G68" s="58">
        <f>$B68</f>
        <v>0</v>
      </c>
      <c r="H68" s="58">
        <f>$B68</f>
        <v>0</v>
      </c>
      <c r="I68" s="58">
        <f>$B68</f>
        <v>0</v>
      </c>
      <c r="J68" s="58">
        <f>$B68</f>
        <v>0</v>
      </c>
      <c r="K68" s="58">
        <f>$B68</f>
        <v>0</v>
      </c>
      <c r="L68" s="58">
        <f>$B68</f>
        <v>0</v>
      </c>
      <c r="M68" s="58">
        <f>$B68</f>
        <v>0</v>
      </c>
      <c r="N68" s="58">
        <f>$B68</f>
        <v>0</v>
      </c>
      <c r="O68" s="58">
        <f>$B68</f>
        <v>0</v>
      </c>
      <c r="P68" s="8"/>
      <c r="Q68" s="8"/>
      <c r="R68" s="8"/>
      <c r="S68" s="8"/>
      <c r="T68" s="58">
        <v>0</v>
      </c>
      <c r="U68" s="58">
        <v>0</v>
      </c>
      <c r="V68" s="58">
        <v>0</v>
      </c>
      <c r="W68" s="58">
        <v>0</v>
      </c>
    </row>
    <row r="69" ht="13" customHeight="1">
      <c r="A69" t="s" s="17">
        <v>60</v>
      </c>
      <c r="B69" s="58">
        <v>0</v>
      </c>
      <c r="C69" s="58">
        <v>0</v>
      </c>
      <c r="D69" s="58">
        <f>$B69</f>
        <v>0</v>
      </c>
      <c r="E69" s="58">
        <f>$B69</f>
        <v>0</v>
      </c>
      <c r="F69" s="58">
        <f>$B69</f>
        <v>0</v>
      </c>
      <c r="G69" s="58">
        <f>$B69</f>
        <v>0</v>
      </c>
      <c r="H69" s="58">
        <f>$B69</f>
        <v>0</v>
      </c>
      <c r="I69" s="58">
        <f>$B69</f>
        <v>0</v>
      </c>
      <c r="J69" s="58">
        <f>$B69</f>
        <v>0</v>
      </c>
      <c r="K69" s="58">
        <f>$B69</f>
        <v>0</v>
      </c>
      <c r="L69" s="58">
        <f>$B69</f>
        <v>0</v>
      </c>
      <c r="M69" s="58">
        <f>$B69</f>
        <v>0</v>
      </c>
      <c r="N69" s="58">
        <f>$B69</f>
        <v>0</v>
      </c>
      <c r="O69" s="58">
        <f>$B69</f>
        <v>0</v>
      </c>
      <c r="P69" s="8"/>
      <c r="Q69" s="8"/>
      <c r="R69" s="8"/>
      <c r="S69" s="8"/>
      <c r="T69" s="58">
        <v>0</v>
      </c>
      <c r="U69" s="58">
        <v>0</v>
      </c>
      <c r="V69" s="58">
        <v>0</v>
      </c>
      <c r="W69" s="58">
        <v>0</v>
      </c>
    </row>
    <row r="70" ht="13" customHeight="1">
      <c r="A70" t="s" s="17">
        <v>18</v>
      </c>
      <c r="B70" s="58">
        <v>5.2</v>
      </c>
      <c r="C70" t="s" s="17">
        <v>14</v>
      </c>
      <c r="D70" s="58">
        <f>$B70</f>
        <v>5.2</v>
      </c>
      <c r="E70" s="58">
        <f>$B70</f>
        <v>5.2</v>
      </c>
      <c r="F70" s="58">
        <f>$B70</f>
        <v>5.2</v>
      </c>
      <c r="G70" s="58">
        <f>$B70</f>
        <v>5.2</v>
      </c>
      <c r="H70" s="58">
        <f>$B70</f>
        <v>5.2</v>
      </c>
      <c r="I70" s="58">
        <f>$B70</f>
        <v>5.2</v>
      </c>
      <c r="J70" s="58">
        <f>$B70</f>
        <v>5.2</v>
      </c>
      <c r="K70" s="58">
        <f>$B70*0.9</f>
        <v>4.68</v>
      </c>
      <c r="L70" s="58">
        <f>$B70</f>
        <v>5.2</v>
      </c>
      <c r="M70" s="58">
        <f>$B70</f>
        <v>5.2</v>
      </c>
      <c r="N70" s="58">
        <f>$B70</f>
        <v>5.2</v>
      </c>
      <c r="O70" s="58">
        <f>$B70</f>
        <v>5.2</v>
      </c>
      <c r="P70" s="8"/>
      <c r="Q70" s="8"/>
      <c r="R70" s="8"/>
      <c r="S70" s="8"/>
      <c r="T70" s="40">
        <v>0</v>
      </c>
      <c r="U70" s="40">
        <v>0</v>
      </c>
      <c r="V70" s="40">
        <v>1</v>
      </c>
      <c r="W70" s="58">
        <v>0</v>
      </c>
    </row>
    <row r="71" ht="13" customHeight="1">
      <c r="A71" t="s" s="17">
        <v>23</v>
      </c>
      <c r="B71" s="58">
        <v>0.03</v>
      </c>
      <c r="C71" t="s" s="17">
        <v>14</v>
      </c>
      <c r="D71" s="58">
        <f>$B71</f>
        <v>0.03</v>
      </c>
      <c r="E71" s="58">
        <f>$B71</f>
        <v>0.03</v>
      </c>
      <c r="F71" s="58">
        <f>$B71</f>
        <v>0.03</v>
      </c>
      <c r="G71" s="58">
        <f>$B71</f>
        <v>0.03</v>
      </c>
      <c r="H71" s="58">
        <f>$B71</f>
        <v>0.03</v>
      </c>
      <c r="I71" s="58">
        <f>$B71</f>
        <v>0.03</v>
      </c>
      <c r="J71" s="58">
        <f>$B71</f>
        <v>0.03</v>
      </c>
      <c r="K71" s="58">
        <f>$B71</f>
        <v>0.03</v>
      </c>
      <c r="L71" s="58">
        <f>$B71*0.9</f>
        <v>0.027</v>
      </c>
      <c r="M71" s="58">
        <f>$B71</f>
        <v>0.03</v>
      </c>
      <c r="N71" s="58">
        <f>$B71</f>
        <v>0.03</v>
      </c>
      <c r="O71" s="58">
        <f>$B71</f>
        <v>0.03</v>
      </c>
      <c r="P71" s="8"/>
      <c r="Q71" s="8"/>
      <c r="R71" s="8"/>
      <c r="S71" s="8"/>
      <c r="T71" s="40">
        <v>1</v>
      </c>
      <c r="U71" s="40">
        <v>1</v>
      </c>
      <c r="V71" s="40">
        <v>0</v>
      </c>
      <c r="W71" s="58">
        <v>0</v>
      </c>
    </row>
    <row r="72" ht="13" customHeight="1">
      <c r="A72" s="58">
        <v>0</v>
      </c>
      <c r="B72" s="58">
        <v>0</v>
      </c>
      <c r="C72" s="58">
        <v>0</v>
      </c>
      <c r="D72" s="58">
        <f>$B72</f>
        <v>0</v>
      </c>
      <c r="E72" s="58">
        <f>$B72</f>
        <v>0</v>
      </c>
      <c r="F72" s="58">
        <f>$B72</f>
        <v>0</v>
      </c>
      <c r="G72" s="58">
        <f>$B72</f>
        <v>0</v>
      </c>
      <c r="H72" s="58">
        <f>$B72</f>
        <v>0</v>
      </c>
      <c r="I72" s="58">
        <f>$B72</f>
        <v>0</v>
      </c>
      <c r="J72" s="58">
        <f>$B72</f>
        <v>0</v>
      </c>
      <c r="K72" s="58">
        <f>$B72</f>
        <v>0</v>
      </c>
      <c r="L72" s="58">
        <f>$B72</f>
        <v>0</v>
      </c>
      <c r="M72" s="58">
        <f>$B72</f>
        <v>0</v>
      </c>
      <c r="N72" s="58">
        <f>$B72</f>
        <v>0</v>
      </c>
      <c r="O72" s="58">
        <f>$B72</f>
        <v>0</v>
      </c>
      <c r="P72" s="8"/>
      <c r="Q72" s="8"/>
      <c r="R72" s="8"/>
      <c r="S72" s="8"/>
      <c r="T72" s="58">
        <v>0</v>
      </c>
      <c r="U72" s="58">
        <v>0</v>
      </c>
      <c r="V72" s="58">
        <v>0</v>
      </c>
      <c r="W72" s="58">
        <v>0</v>
      </c>
    </row>
    <row r="73" ht="13" customHeight="1">
      <c r="A73" s="8"/>
      <c r="B73" s="58">
        <v>0</v>
      </c>
      <c r="C73" s="58">
        <v>0</v>
      </c>
      <c r="D73" s="58">
        <f>$B73</f>
        <v>0</v>
      </c>
      <c r="E73" s="58">
        <f>$B73</f>
        <v>0</v>
      </c>
      <c r="F73" s="58">
        <f>$B73</f>
        <v>0</v>
      </c>
      <c r="G73" s="58">
        <f>$B73</f>
        <v>0</v>
      </c>
      <c r="H73" s="58">
        <f>$B73</f>
        <v>0</v>
      </c>
      <c r="I73" s="58">
        <f>$B73</f>
        <v>0</v>
      </c>
      <c r="J73" s="58">
        <f>$B73</f>
        <v>0</v>
      </c>
      <c r="K73" s="58">
        <f>$B73</f>
        <v>0</v>
      </c>
      <c r="L73" s="58">
        <f>$B73</f>
        <v>0</v>
      </c>
      <c r="M73" s="58">
        <f>$B73</f>
        <v>0</v>
      </c>
      <c r="N73" s="58">
        <f>$B73</f>
        <v>0</v>
      </c>
      <c r="O73" s="58">
        <f>$B73</f>
        <v>0</v>
      </c>
      <c r="P73" s="8"/>
      <c r="Q73" s="8"/>
      <c r="R73" s="8"/>
      <c r="S73" s="8"/>
      <c r="T73" s="58">
        <v>0</v>
      </c>
      <c r="U73" s="58">
        <v>0</v>
      </c>
      <c r="V73" s="58">
        <v>0</v>
      </c>
      <c r="W73" s="58">
        <v>0</v>
      </c>
    </row>
    <row r="74" ht="13" customHeight="1">
      <c r="A74" s="8"/>
      <c r="B74" s="58">
        <v>5</v>
      </c>
      <c r="C74" t="s" s="17">
        <v>14</v>
      </c>
      <c r="D74" s="58">
        <f>$B74</f>
        <v>5</v>
      </c>
      <c r="E74" s="58">
        <f>$B74</f>
        <v>5</v>
      </c>
      <c r="F74" s="58">
        <f>$B74</f>
        <v>5</v>
      </c>
      <c r="G74" s="58">
        <f>$B74</f>
        <v>5</v>
      </c>
      <c r="H74" s="58">
        <f>$B74</f>
        <v>5</v>
      </c>
      <c r="I74" s="58">
        <f>$B74</f>
        <v>5</v>
      </c>
      <c r="J74" s="58">
        <f>$B74</f>
        <v>5</v>
      </c>
      <c r="K74" s="58">
        <f>$B74</f>
        <v>5</v>
      </c>
      <c r="L74" s="58">
        <f>$B74</f>
        <v>5</v>
      </c>
      <c r="M74" s="58">
        <f>$B74*0.9</f>
        <v>4.5</v>
      </c>
      <c r="N74" s="58">
        <f>$B74</f>
        <v>5</v>
      </c>
      <c r="O74" s="58">
        <f>$B74</f>
        <v>5</v>
      </c>
      <c r="P74" s="8"/>
      <c r="Q74" s="8"/>
      <c r="R74" s="8"/>
      <c r="S74" s="8"/>
      <c r="T74" s="40">
        <v>0</v>
      </c>
      <c r="U74" s="40">
        <v>0.97</v>
      </c>
      <c r="V74" s="40">
        <v>0.97</v>
      </c>
      <c r="W74" s="58">
        <v>0</v>
      </c>
    </row>
    <row r="75" ht="13" customHeight="1">
      <c r="A75" s="8"/>
      <c r="B75" s="58">
        <v>20</v>
      </c>
      <c r="C75" t="s" s="17">
        <v>14</v>
      </c>
      <c r="D75" s="58">
        <f>$B75</f>
        <v>20</v>
      </c>
      <c r="E75" s="58">
        <f>$B75</f>
        <v>20</v>
      </c>
      <c r="F75" s="58">
        <f>$B75</f>
        <v>20</v>
      </c>
      <c r="G75" s="58">
        <f>$B75</f>
        <v>20</v>
      </c>
      <c r="H75" s="58">
        <f>$B75</f>
        <v>20</v>
      </c>
      <c r="I75" s="58">
        <f>$B75</f>
        <v>20</v>
      </c>
      <c r="J75" s="58">
        <f>$B75</f>
        <v>20</v>
      </c>
      <c r="K75" s="58">
        <f>$B75</f>
        <v>20</v>
      </c>
      <c r="L75" s="58">
        <f>$B75</f>
        <v>20</v>
      </c>
      <c r="M75" s="58">
        <f>$B75</f>
        <v>20</v>
      </c>
      <c r="N75" s="58">
        <f>$B75*0.9</f>
        <v>18</v>
      </c>
      <c r="O75" s="58">
        <f>$B75</f>
        <v>20</v>
      </c>
      <c r="P75" s="8"/>
      <c r="Q75" s="8"/>
      <c r="R75" s="8"/>
      <c r="S75" s="8"/>
      <c r="T75" s="40">
        <v>0</v>
      </c>
      <c r="U75" s="40">
        <v>0.02</v>
      </c>
      <c r="V75" s="40">
        <v>0.02</v>
      </c>
      <c r="W75" s="58">
        <v>0</v>
      </c>
    </row>
    <row r="76" ht="13" customHeight="1">
      <c r="A76" t="s" s="17">
        <v>34</v>
      </c>
      <c r="B76" s="58">
        <v>10</v>
      </c>
      <c r="C76" t="s" s="17">
        <v>14</v>
      </c>
      <c r="D76" s="58">
        <f>$B76</f>
        <v>10</v>
      </c>
      <c r="E76" s="58">
        <f>$B76</f>
        <v>10</v>
      </c>
      <c r="F76" s="58">
        <f>$B76</f>
        <v>10</v>
      </c>
      <c r="G76" s="58">
        <f>$B76</f>
        <v>10</v>
      </c>
      <c r="H76" s="58">
        <f>$B76</f>
        <v>10</v>
      </c>
      <c r="I76" s="58">
        <f>$B76</f>
        <v>10</v>
      </c>
      <c r="J76" s="58">
        <f>$B76</f>
        <v>10</v>
      </c>
      <c r="K76" s="58">
        <f>$B76</f>
        <v>10</v>
      </c>
      <c r="L76" s="58">
        <f>$B76</f>
        <v>10</v>
      </c>
      <c r="M76" s="58">
        <f>$B76</f>
        <v>10</v>
      </c>
      <c r="N76" s="58">
        <f>$B76</f>
        <v>10</v>
      </c>
      <c r="O76" s="58">
        <f>$B76*0.9</f>
        <v>9</v>
      </c>
      <c r="P76" s="8"/>
      <c r="Q76" s="8"/>
      <c r="R76" s="8"/>
      <c r="S76" s="8"/>
      <c r="T76" s="40">
        <v>0</v>
      </c>
      <c r="U76" s="40">
        <v>0.01</v>
      </c>
      <c r="V76" s="40">
        <v>0.01</v>
      </c>
      <c r="W76" s="58">
        <v>0</v>
      </c>
    </row>
    <row r="77" ht="13" customHeight="1">
      <c r="A77" s="58">
        <v>0</v>
      </c>
      <c r="B77" s="58">
        <v>0</v>
      </c>
      <c r="C77" s="58">
        <v>0</v>
      </c>
      <c r="D77" s="58">
        <v>0</v>
      </c>
      <c r="E77" s="8"/>
      <c r="F77" s="8"/>
      <c r="G77" s="8"/>
      <c r="H77" s="8"/>
      <c r="I77" s="8"/>
      <c r="J77" s="8"/>
      <c r="K77" s="8"/>
      <c r="L77" s="8"/>
      <c r="M77" s="8"/>
      <c r="N77" s="8"/>
      <c r="O77" s="8"/>
      <c r="P77" s="8"/>
      <c r="Q77" s="8"/>
      <c r="R77" s="8"/>
      <c r="S77" s="8"/>
      <c r="T77" s="58">
        <v>0</v>
      </c>
      <c r="U77" s="58">
        <v>0</v>
      </c>
      <c r="V77" s="58">
        <v>0</v>
      </c>
      <c r="W77" s="58">
        <v>0</v>
      </c>
    </row>
    <row r="78" ht="13" customHeight="1">
      <c r="A78" s="58">
        <v>0</v>
      </c>
      <c r="B78" s="58">
        <v>0</v>
      </c>
      <c r="C78" s="58">
        <v>0</v>
      </c>
      <c r="D78" s="58">
        <v>0</v>
      </c>
      <c r="E78" s="8"/>
      <c r="F78" s="8"/>
      <c r="G78" s="8"/>
      <c r="H78" s="8"/>
      <c r="I78" s="8"/>
      <c r="J78" s="8"/>
      <c r="K78" s="8"/>
      <c r="L78" s="8"/>
      <c r="M78" s="8"/>
      <c r="N78" s="8"/>
      <c r="O78" s="8"/>
      <c r="P78" s="8"/>
      <c r="Q78" s="8"/>
      <c r="R78" s="8"/>
      <c r="S78" s="8"/>
      <c r="T78" s="58">
        <v>16</v>
      </c>
      <c r="U78" s="58">
        <v>7</v>
      </c>
      <c r="V78" s="58">
        <v>1</v>
      </c>
      <c r="W78" t="s" s="17">
        <v>35</v>
      </c>
    </row>
    <row r="79" ht="13" customHeight="1">
      <c r="A79" t="s" s="17">
        <v>61</v>
      </c>
      <c r="B79" s="58">
        <v>0</v>
      </c>
      <c r="C79" s="58">
        <v>0</v>
      </c>
      <c r="D79" s="58">
        <v>0</v>
      </c>
      <c r="E79" s="8"/>
      <c r="F79" s="8"/>
      <c r="G79" s="8"/>
      <c r="H79" s="8"/>
      <c r="I79" s="8"/>
      <c r="J79" s="8"/>
      <c r="K79" s="8"/>
      <c r="L79" s="8"/>
      <c r="M79" s="8"/>
      <c r="N79" s="8"/>
      <c r="O79" s="8"/>
      <c r="P79" s="8"/>
      <c r="Q79" s="8"/>
      <c r="R79" s="8"/>
      <c r="S79" s="8"/>
      <c r="T79" s="58">
        <v>0</v>
      </c>
      <c r="U79" s="58">
        <v>0</v>
      </c>
      <c r="V79" s="58">
        <v>0</v>
      </c>
      <c r="W79" s="58">
        <v>0</v>
      </c>
    </row>
    <row r="80" ht="13" customHeight="1">
      <c r="A80" t="s" s="17">
        <v>39</v>
      </c>
      <c r="B80" s="58">
        <v>300</v>
      </c>
      <c r="C80" t="s" s="17">
        <v>40</v>
      </c>
      <c r="D80" s="58">
        <v>0</v>
      </c>
      <c r="E80" s="8"/>
      <c r="F80" s="8"/>
      <c r="G80" s="8"/>
      <c r="H80" s="8"/>
      <c r="I80" s="8"/>
      <c r="J80" s="8"/>
      <c r="K80" s="8"/>
      <c r="L80" s="8"/>
      <c r="M80" s="8"/>
      <c r="N80" s="8"/>
      <c r="O80" s="8"/>
      <c r="P80" s="8"/>
      <c r="Q80" s="8"/>
      <c r="R80" s="8"/>
      <c r="S80" s="8"/>
      <c r="T80" s="58">
        <v>0</v>
      </c>
      <c r="U80" s="58">
        <v>0</v>
      </c>
      <c r="V80" s="58">
        <v>0</v>
      </c>
      <c r="W80" s="58">
        <v>0</v>
      </c>
    </row>
    <row r="81" ht="13" customHeight="1">
      <c r="A81" t="s" s="17">
        <v>41</v>
      </c>
      <c r="B81" s="58">
        <v>3.5</v>
      </c>
      <c r="C81" t="s" s="17">
        <v>42</v>
      </c>
      <c r="D81" s="58">
        <v>0</v>
      </c>
      <c r="E81" s="8"/>
      <c r="F81" s="8"/>
      <c r="G81" s="8"/>
      <c r="H81" s="8"/>
      <c r="I81" s="8"/>
      <c r="J81" s="8"/>
      <c r="K81" s="8"/>
      <c r="L81" s="8"/>
      <c r="M81" s="8"/>
      <c r="N81" s="8"/>
      <c r="O81" s="8"/>
      <c r="P81" s="8"/>
      <c r="Q81" s="8"/>
      <c r="R81" s="8"/>
      <c r="S81" s="8"/>
      <c r="T81" s="58">
        <v>0</v>
      </c>
      <c r="U81" s="58">
        <v>0</v>
      </c>
      <c r="V81" s="58">
        <v>0</v>
      </c>
      <c r="W81" s="58">
        <v>0</v>
      </c>
    </row>
    <row r="82" ht="13" customHeight="1">
      <c r="A82" t="s" s="17">
        <v>45</v>
      </c>
      <c r="B82" s="40">
        <v>0.9</v>
      </c>
      <c r="C82" s="58">
        <v>0</v>
      </c>
      <c r="D82" s="58">
        <v>0</v>
      </c>
      <c r="E82" s="8"/>
      <c r="F82" s="8"/>
      <c r="G82" s="8"/>
      <c r="H82" s="8"/>
      <c r="I82" s="8"/>
      <c r="J82" s="8"/>
      <c r="K82" s="8"/>
      <c r="L82" s="8"/>
      <c r="M82" s="8"/>
      <c r="N82" s="8"/>
      <c r="O82" s="8"/>
      <c r="P82" s="8"/>
      <c r="Q82" s="8"/>
      <c r="R82" s="8"/>
      <c r="S82" s="8"/>
      <c r="T82" s="58">
        <v>0</v>
      </c>
      <c r="U82" s="58">
        <v>0</v>
      </c>
      <c r="V82" s="58">
        <v>0</v>
      </c>
      <c r="W82" s="58">
        <v>0</v>
      </c>
    </row>
    <row r="83" ht="13" customHeight="1">
      <c r="A83" s="58">
        <v>0</v>
      </c>
      <c r="B83" s="58">
        <v>0</v>
      </c>
      <c r="C83" s="58">
        <v>0</v>
      </c>
      <c r="D83" s="58">
        <v>0</v>
      </c>
      <c r="E83" s="8"/>
      <c r="F83" s="8"/>
      <c r="G83" s="8"/>
      <c r="H83" s="8"/>
      <c r="I83" s="8"/>
      <c r="J83" s="8"/>
      <c r="K83" s="8"/>
      <c r="L83" s="8"/>
      <c r="M83" s="8"/>
      <c r="N83" s="8"/>
      <c r="O83" s="58">
        <v>0</v>
      </c>
      <c r="P83" s="58">
        <v>0</v>
      </c>
      <c r="Q83" s="58">
        <v>0</v>
      </c>
      <c r="R83" s="58">
        <v>0</v>
      </c>
      <c r="S83" s="58">
        <v>0</v>
      </c>
      <c r="T83" s="58">
        <v>0</v>
      </c>
      <c r="U83" s="59"/>
      <c r="V83" s="8"/>
      <c r="W83" s="8"/>
    </row>
    <row r="84" ht="13" customHeight="1">
      <c r="A84" s="58">
        <v>0</v>
      </c>
      <c r="B84" s="58">
        <v>0</v>
      </c>
      <c r="C84" s="58">
        <v>0</v>
      </c>
      <c r="D84" s="58">
        <v>0</v>
      </c>
      <c r="E84" s="8"/>
      <c r="F84" s="8"/>
      <c r="G84" s="8"/>
      <c r="H84" s="8"/>
      <c r="I84" s="8"/>
      <c r="J84" s="8"/>
      <c r="K84" s="8"/>
      <c r="L84" s="8"/>
      <c r="M84" s="8"/>
      <c r="N84" s="8"/>
      <c r="O84" s="58">
        <v>0</v>
      </c>
      <c r="P84" s="58">
        <v>0</v>
      </c>
      <c r="Q84" s="58">
        <v>0</v>
      </c>
      <c r="R84" s="58">
        <v>0</v>
      </c>
      <c r="S84" s="58">
        <v>0</v>
      </c>
      <c r="T84" s="58">
        <v>0</v>
      </c>
      <c r="U84" s="59"/>
      <c r="V84" s="8"/>
      <c r="W84" s="8"/>
    </row>
    <row r="85" ht="13" customHeight="1">
      <c r="A85" s="58">
        <v>0</v>
      </c>
      <c r="B85" s="58">
        <v>0</v>
      </c>
      <c r="C85" s="58">
        <v>0</v>
      </c>
      <c r="D85" s="58">
        <v>0</v>
      </c>
      <c r="E85" s="8"/>
      <c r="F85" s="8"/>
      <c r="G85" s="8"/>
      <c r="H85" s="8"/>
      <c r="I85" s="8"/>
      <c r="J85" s="8"/>
      <c r="K85" s="8"/>
      <c r="L85" s="8"/>
      <c r="M85" s="8"/>
      <c r="N85" s="8"/>
      <c r="O85" s="58">
        <v>0</v>
      </c>
      <c r="P85" s="58">
        <v>0</v>
      </c>
      <c r="Q85" s="58">
        <v>0</v>
      </c>
      <c r="R85" s="58">
        <v>0</v>
      </c>
      <c r="S85" s="58">
        <v>0</v>
      </c>
      <c r="T85" s="58">
        <v>0</v>
      </c>
      <c r="U85" s="59"/>
      <c r="V85" s="8"/>
      <c r="W85" s="8"/>
    </row>
    <row r="86" ht="13" customHeight="1">
      <c r="A86" t="s" s="17">
        <v>62</v>
      </c>
      <c r="B86" s="58">
        <v>0</v>
      </c>
      <c r="C86" s="59"/>
      <c r="D86" s="8"/>
      <c r="E86" s="8"/>
      <c r="F86" s="8"/>
      <c r="G86" s="8"/>
      <c r="H86" s="8"/>
      <c r="I86" s="8"/>
      <c r="J86" s="8"/>
      <c r="K86" s="8"/>
      <c r="L86" s="8"/>
      <c r="M86" s="8"/>
      <c r="N86" s="8"/>
      <c r="O86" s="59"/>
      <c r="P86" s="8"/>
      <c r="Q86" s="8"/>
      <c r="R86" s="58">
        <v>0</v>
      </c>
      <c r="S86" s="58">
        <v>0</v>
      </c>
      <c r="T86" s="58">
        <v>0</v>
      </c>
      <c r="U86" s="59"/>
      <c r="V86" s="8"/>
      <c r="W86" s="8"/>
    </row>
    <row r="87" ht="13" customHeight="1">
      <c r="A87" t="s" s="17">
        <v>29</v>
      </c>
      <c r="B87" s="58">
        <v>0</v>
      </c>
      <c r="C87" s="58">
        <v>0</v>
      </c>
      <c r="D87" s="8"/>
      <c r="E87" s="8"/>
      <c r="F87" s="8"/>
      <c r="G87" s="8"/>
      <c r="H87" s="8"/>
      <c r="I87" s="8"/>
      <c r="J87" s="8"/>
      <c r="K87" s="8"/>
      <c r="L87" s="8"/>
      <c r="M87" s="8"/>
      <c r="N87" s="8"/>
      <c r="O87" s="8"/>
      <c r="P87" s="8"/>
      <c r="Q87" s="8"/>
      <c r="R87" s="58">
        <v>0</v>
      </c>
      <c r="S87" s="58">
        <v>0</v>
      </c>
      <c r="T87" s="58">
        <v>0</v>
      </c>
      <c r="U87" s="58">
        <v>0</v>
      </c>
      <c r="V87" s="58">
        <v>0</v>
      </c>
      <c r="W87" s="8"/>
    </row>
    <row r="88" ht="13" customHeight="1">
      <c r="A88" t="s" s="17">
        <v>9</v>
      </c>
      <c r="B88" s="40">
        <f>SUMPRODUCT(B56:B76,$T56:$T76)</f>
        <v>1.03</v>
      </c>
      <c r="C88" t="s" s="17">
        <v>14</v>
      </c>
      <c r="D88" s="40">
        <f>SUMPRODUCT(D56:D76,$T56:$T76)</f>
        <v>1.03</v>
      </c>
      <c r="E88" s="40">
        <f>SUMPRODUCT(E56:E76,$T56:$T76)</f>
        <v>1.03</v>
      </c>
      <c r="F88" s="40">
        <f>SUMPRODUCT(F56:F76,$T56:$T76)</f>
        <v>0.93</v>
      </c>
      <c r="G88" s="40">
        <f>SUMPRODUCT(G56:G76,$T56:$T76)</f>
        <v>1.03</v>
      </c>
      <c r="H88" s="40">
        <f>SUMPRODUCT(H56:H76,$T56:$T76)</f>
        <v>1.03</v>
      </c>
      <c r="I88" s="40">
        <f>SUMPRODUCT(I56:I76,$T56:$T76)</f>
        <v>1.03</v>
      </c>
      <c r="J88" s="40">
        <f>SUMPRODUCT(J56:J76,$T56:$T76)</f>
        <v>1.03</v>
      </c>
      <c r="K88" s="40">
        <f>SUMPRODUCT(K56:K76,$T56:$T76)</f>
        <v>1.03</v>
      </c>
      <c r="L88" s="40">
        <f>SUMPRODUCT(L56:L76,$T56:$T76)</f>
        <v>1.027</v>
      </c>
      <c r="M88" s="40">
        <f>SUMPRODUCT(M56:M76,$T56:$T76)</f>
        <v>1.03</v>
      </c>
      <c r="N88" s="40">
        <f>SUMPRODUCT(N56:N76,$T56:$T76)</f>
        <v>1.03</v>
      </c>
      <c r="O88" s="40">
        <f>SUMPRODUCT(O56:O76,$T56:$T76)</f>
        <v>1.03</v>
      </c>
      <c r="P88" s="8"/>
      <c r="Q88" s="8"/>
      <c r="R88" s="58">
        <v>0</v>
      </c>
      <c r="S88" s="58">
        <v>0</v>
      </c>
      <c r="T88" s="58">
        <v>0</v>
      </c>
      <c r="U88" s="58">
        <v>0</v>
      </c>
      <c r="V88" s="58">
        <v>0</v>
      </c>
      <c r="W88" s="8"/>
    </row>
    <row r="89" ht="13" customHeight="1">
      <c r="A89" t="s" s="17">
        <v>10</v>
      </c>
      <c r="B89" s="40">
        <f>SUMPRODUCT(B56:B76,$U56:$U76)</f>
        <v>31.88</v>
      </c>
      <c r="C89" t="s" s="17">
        <v>14</v>
      </c>
      <c r="D89" s="40">
        <f>SUMPRODUCT(D56:D76,$U56:$U76)</f>
        <v>30.58</v>
      </c>
      <c r="E89" s="40">
        <f>SUMPRODUCT(E56:E76,$U56:$U76)</f>
        <v>31.08</v>
      </c>
      <c r="F89" s="40">
        <f>SUMPRODUCT(F56:F76,$U56:$U76)</f>
        <v>31.88</v>
      </c>
      <c r="G89" s="40">
        <f>SUMPRODUCT(G56:G76,$U56:$U76)</f>
        <v>31.68</v>
      </c>
      <c r="H89" s="40">
        <f>SUMPRODUCT(H56:H76,$U56:$U76)</f>
        <v>31.63</v>
      </c>
      <c r="I89" s="40">
        <f>SUMPRODUCT(I56:I76,$U56:$U76)</f>
        <v>31.78</v>
      </c>
      <c r="J89" s="40">
        <f>SUMPRODUCT(J56:J76,$U56:$U76)</f>
        <v>31.88</v>
      </c>
      <c r="K89" s="40">
        <f>SUMPRODUCT(K56:K76,$U56:$U76)</f>
        <v>31.88</v>
      </c>
      <c r="L89" s="40">
        <f>SUMPRODUCT(L56:L76,$U56:$U76)</f>
        <v>31.877</v>
      </c>
      <c r="M89" s="40">
        <f>SUMPRODUCT(M56:M76,$U56:$U76)</f>
        <v>31.395</v>
      </c>
      <c r="N89" s="40">
        <f>SUMPRODUCT(N56:N76,$U56:$U76)</f>
        <v>31.84</v>
      </c>
      <c r="O89" s="40">
        <f>SUMPRODUCT(O56:O76,$U56:$U76)</f>
        <v>31.87</v>
      </c>
      <c r="P89" s="8"/>
      <c r="Q89" s="8"/>
      <c r="R89" s="58">
        <v>0</v>
      </c>
      <c r="S89" s="58">
        <v>0</v>
      </c>
      <c r="T89" s="58">
        <v>0</v>
      </c>
      <c r="U89" s="58">
        <v>0</v>
      </c>
      <c r="V89" s="58">
        <v>0</v>
      </c>
      <c r="W89" s="8"/>
    </row>
    <row r="90" ht="13" customHeight="1">
      <c r="A90" t="s" s="17">
        <v>11</v>
      </c>
      <c r="B90" s="40">
        <f>SUMPRODUCT(B56:B76,$V56:$V76)</f>
        <v>39.8</v>
      </c>
      <c r="C90" t="s" s="17">
        <v>14</v>
      </c>
      <c r="D90" s="40">
        <f>SUMPRODUCT(D56:D76,$V56:$V76)</f>
        <v>38.175</v>
      </c>
      <c r="E90" s="40">
        <f>SUMPRODUCT(E56:E76,$V56:$V76)</f>
        <v>39.05</v>
      </c>
      <c r="F90" s="40">
        <f>SUMPRODUCT(F56:F76,$V56:$V76)</f>
        <v>39.8</v>
      </c>
      <c r="G90" s="40">
        <f>SUMPRODUCT(G56:G76,$V56:$V76)</f>
        <v>39.6</v>
      </c>
      <c r="H90" s="40">
        <f>SUMPRODUCT(H56:H76,$V56:$V76)</f>
        <v>39.55</v>
      </c>
      <c r="I90" s="40">
        <f>SUMPRODUCT(I56:I76,$V56:$V76)</f>
        <v>39.7</v>
      </c>
      <c r="J90" s="40">
        <f>SUMPRODUCT(J56:J76,$V56:$V76)</f>
        <v>39.8</v>
      </c>
      <c r="K90" s="40">
        <f>SUMPRODUCT(K56:K76,$V56:$V76)</f>
        <v>39.28</v>
      </c>
      <c r="L90" s="40">
        <f>SUMPRODUCT(L56:L76,$V56:$V76)</f>
        <v>39.8</v>
      </c>
      <c r="M90" s="40">
        <f>SUMPRODUCT(M56:M76,$V56:$V76)</f>
        <v>39.315</v>
      </c>
      <c r="N90" s="40">
        <f>SUMPRODUCT(N56:N76,$V56:$V76)</f>
        <v>39.76</v>
      </c>
      <c r="O90" s="40">
        <f>SUMPRODUCT(O56:O76,$V56:$V76)</f>
        <v>39.79</v>
      </c>
      <c r="P90" s="8"/>
      <c r="Q90" s="8"/>
      <c r="R90" s="58">
        <v>0</v>
      </c>
      <c r="S90" s="58">
        <v>0</v>
      </c>
      <c r="T90" s="58">
        <v>0</v>
      </c>
      <c r="U90" s="58">
        <v>0</v>
      </c>
      <c r="V90" s="58">
        <v>0</v>
      </c>
      <c r="W90" s="8"/>
    </row>
    <row r="91" ht="13" customHeight="1">
      <c r="A91" s="58">
        <v>0</v>
      </c>
      <c r="B91" s="58">
        <v>0</v>
      </c>
      <c r="C91" s="58">
        <v>0</v>
      </c>
      <c r="D91" s="58">
        <v>0</v>
      </c>
      <c r="E91" s="58">
        <v>0</v>
      </c>
      <c r="F91" s="58">
        <v>0</v>
      </c>
      <c r="G91" s="58">
        <v>0</v>
      </c>
      <c r="H91" s="58">
        <v>0</v>
      </c>
      <c r="I91" s="58">
        <v>0</v>
      </c>
      <c r="J91" s="58">
        <v>0</v>
      </c>
      <c r="K91" s="58">
        <v>0</v>
      </c>
      <c r="L91" s="58">
        <v>0</v>
      </c>
      <c r="M91" s="58">
        <v>0</v>
      </c>
      <c r="N91" s="58">
        <v>0</v>
      </c>
      <c r="O91" s="58">
        <v>0</v>
      </c>
      <c r="P91" s="8"/>
      <c r="Q91" s="8"/>
      <c r="R91" s="58">
        <v>0</v>
      </c>
      <c r="S91" s="58">
        <v>0</v>
      </c>
      <c r="T91" s="58">
        <v>0</v>
      </c>
      <c r="U91" s="58">
        <v>0</v>
      </c>
      <c r="V91" s="58">
        <v>0</v>
      </c>
      <c r="W91" s="8"/>
    </row>
    <row r="92" ht="13" customHeight="1">
      <c r="A92" t="s" s="17">
        <v>36</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8"/>
    </row>
    <row r="93" ht="13" customHeight="1">
      <c r="A93" s="58">
        <v>0</v>
      </c>
      <c r="B93" s="40">
        <f>B80*B81*B82</f>
        <v>945</v>
      </c>
      <c r="C93" t="s" s="17">
        <v>38</v>
      </c>
      <c r="D93" s="40">
        <f>$B93</f>
        <v>945</v>
      </c>
      <c r="E93" s="40">
        <f>$B93</f>
        <v>945</v>
      </c>
      <c r="F93" s="40">
        <f>$B93</f>
        <v>945</v>
      </c>
      <c r="G93" s="40">
        <f>$B93</f>
        <v>945</v>
      </c>
      <c r="H93" s="40">
        <f>$B93</f>
        <v>945</v>
      </c>
      <c r="I93" s="40">
        <f>$B93</f>
        <v>945</v>
      </c>
      <c r="J93" s="40">
        <f>$B93</f>
        <v>945</v>
      </c>
      <c r="K93" s="40">
        <f>$B93</f>
        <v>945</v>
      </c>
      <c r="L93" s="40">
        <f>$B93</f>
        <v>945</v>
      </c>
      <c r="M93" s="40">
        <f>$B93</f>
        <v>945</v>
      </c>
      <c r="N93" s="40">
        <f>$B93</f>
        <v>945</v>
      </c>
      <c r="O93" s="40">
        <f>$B93</f>
        <v>945</v>
      </c>
      <c r="P93" s="58">
        <v>0</v>
      </c>
      <c r="Q93" s="58">
        <v>0</v>
      </c>
      <c r="R93" s="58">
        <v>0</v>
      </c>
      <c r="S93" s="58">
        <v>0</v>
      </c>
      <c r="T93" s="58">
        <v>0</v>
      </c>
      <c r="U93" s="58">
        <v>0</v>
      </c>
      <c r="V93" s="58">
        <v>0</v>
      </c>
      <c r="W93" s="8"/>
    </row>
    <row r="94" ht="13" customHeight="1">
      <c r="A94" s="58">
        <v>0</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8"/>
    </row>
    <row r="95" ht="13" customHeight="1">
      <c r="A95" t="s" s="17">
        <v>63</v>
      </c>
      <c r="B95" s="40">
        <f>B93/($T78*B88+$U78*B89+$V78*B90)</f>
        <v>3.38176352705411</v>
      </c>
      <c r="C95" t="s" s="17">
        <v>64</v>
      </c>
      <c r="D95" s="40">
        <f>D93/($T78*D88+$U78*D89+$V78*D90)</f>
        <v>3.51673706343152</v>
      </c>
      <c r="E95" s="40">
        <f>E93/($T78*E88+$U78*E89+$V78*E90)</f>
        <v>3.46039767109744</v>
      </c>
      <c r="F95" s="40">
        <f>F93/($T78*F88+$U78*F89+$V78*F90)</f>
        <v>3.40123812266052</v>
      </c>
      <c r="G95" s="40">
        <f>G93/($T78*G88+$U78*G89+$V78*G90)</f>
        <v>3.40123812266052</v>
      </c>
      <c r="H95" s="40">
        <f>H93/($T78*H88+$U78*H89+$V78*H90)</f>
        <v>3.40614186851211</v>
      </c>
      <c r="I95" s="40">
        <f>I93/($T78*I88+$U78*I89+$V78*I90)</f>
        <v>3.39147286821705</v>
      </c>
      <c r="J95" s="40">
        <f>J93/($T78*J88+$U78*J89+$V78*J90)</f>
        <v>3.38176352705411</v>
      </c>
      <c r="K95" s="40">
        <f>K93/($T78*K88+$U78*K89+$V78*K90)</f>
        <v>3.38806826330131</v>
      </c>
      <c r="L95" s="40">
        <f>L93/($T78*L88+$U78*L89+$V78*L90)</f>
        <v>3.38259876651478</v>
      </c>
      <c r="M95" s="40">
        <f>M93/($T78*M88+$U78*M89+$V78*M90)</f>
        <v>3.42938017128756</v>
      </c>
      <c r="N95" s="40">
        <f>N93/($T78*N88+$U78*N89+$V78*N90)</f>
        <v>3.38564058469475</v>
      </c>
      <c r="O95" s="40">
        <f>O93/($T78*O88+$U78*O89+$V78*O90)</f>
        <v>3.38273195876289</v>
      </c>
      <c r="P95" s="58">
        <v>0</v>
      </c>
      <c r="Q95" s="58">
        <v>0</v>
      </c>
      <c r="R95" s="58">
        <v>0</v>
      </c>
      <c r="S95" s="58">
        <v>0</v>
      </c>
      <c r="T95" s="58">
        <v>0</v>
      </c>
      <c r="U95" s="58">
        <v>0</v>
      </c>
      <c r="V95" s="58">
        <v>0</v>
      </c>
      <c r="W95" s="8"/>
    </row>
    <row r="96" ht="13" customHeight="1">
      <c r="A96" t="s" s="17">
        <v>65</v>
      </c>
      <c r="B96" s="40">
        <f>B95*24</f>
        <v>81.1623246492986</v>
      </c>
      <c r="C96" t="s" s="17">
        <v>66</v>
      </c>
      <c r="D96" s="40">
        <f>D95*24</f>
        <v>84.40168952235651</v>
      </c>
      <c r="E96" s="40">
        <f>E95*24</f>
        <v>83.0495441063386</v>
      </c>
      <c r="F96" s="40">
        <f>F95*24</f>
        <v>81.62971494385251</v>
      </c>
      <c r="G96" s="40">
        <f>G95*24</f>
        <v>81.62971494385251</v>
      </c>
      <c r="H96" s="40">
        <f>H95*24</f>
        <v>81.7474048442906</v>
      </c>
      <c r="I96" s="40">
        <f>I95*24</f>
        <v>81.3953488372092</v>
      </c>
      <c r="J96" s="40">
        <f>J95*24</f>
        <v>81.1623246492986</v>
      </c>
      <c r="K96" s="40">
        <f>K95*24</f>
        <v>81.3136383192314</v>
      </c>
      <c r="L96" s="40">
        <f>L95*24</f>
        <v>81.1823703963547</v>
      </c>
      <c r="M96" s="40">
        <f>M95*24</f>
        <v>82.3051241109014</v>
      </c>
      <c r="N96" s="40">
        <f>N95*24</f>
        <v>81.255374032674</v>
      </c>
      <c r="O96" s="40">
        <f>O95*24</f>
        <v>81.1855670103094</v>
      </c>
      <c r="P96" s="58">
        <v>0</v>
      </c>
      <c r="Q96" s="58">
        <v>0</v>
      </c>
      <c r="R96" s="58">
        <v>0</v>
      </c>
      <c r="S96" s="58">
        <v>0</v>
      </c>
      <c r="T96" s="58">
        <v>0</v>
      </c>
      <c r="U96" s="58">
        <v>0</v>
      </c>
      <c r="V96" s="58">
        <v>0</v>
      </c>
      <c r="W96" s="8"/>
    </row>
    <row r="97" ht="13" customHeight="1">
      <c r="A97" s="58">
        <v>0</v>
      </c>
      <c r="B97" s="58">
        <v>0</v>
      </c>
      <c r="C97" s="58">
        <v>0</v>
      </c>
      <c r="D97" s="58">
        <v>0</v>
      </c>
      <c r="E97" s="8"/>
      <c r="F97" s="8"/>
      <c r="G97" s="8"/>
      <c r="H97" s="8"/>
      <c r="I97" s="8"/>
      <c r="J97" s="8"/>
      <c r="K97" s="8"/>
      <c r="L97" s="8"/>
      <c r="M97" s="8"/>
      <c r="N97" s="8"/>
      <c r="O97" s="58">
        <v>0</v>
      </c>
      <c r="P97" s="58">
        <v>0</v>
      </c>
      <c r="Q97" s="58">
        <v>0</v>
      </c>
      <c r="R97" s="58">
        <v>0</v>
      </c>
      <c r="S97" s="58">
        <v>0</v>
      </c>
      <c r="T97" s="58">
        <v>0</v>
      </c>
      <c r="U97" s="58">
        <v>0</v>
      </c>
      <c r="V97" s="58">
        <v>0</v>
      </c>
      <c r="W97" s="8"/>
    </row>
    <row r="98" ht="13" customHeight="1">
      <c r="A98" t="s" s="17">
        <v>67</v>
      </c>
      <c r="B98" s="58">
        <v>0</v>
      </c>
      <c r="C98" s="58">
        <v>0</v>
      </c>
      <c r="D98" s="60">
        <f>D96/$B96-1</f>
        <v>0.0399121746087875</v>
      </c>
      <c r="E98" s="60">
        <f>E96/$B96-1</f>
        <v>0.0232524076311842</v>
      </c>
      <c r="F98" s="60">
        <f>F96/$B96-1</f>
        <v>0.00575871004894805</v>
      </c>
      <c r="G98" s="60">
        <f>G96/$B96-1</f>
        <v>0.00575871004894805</v>
      </c>
      <c r="H98" s="60">
        <f>H96/$B96-1</f>
        <v>0.00720876585928415</v>
      </c>
      <c r="I98" s="60">
        <f>I96/$B96-1</f>
        <v>0.00287108814240468</v>
      </c>
      <c r="J98" s="60">
        <f>J96/$B96-1</f>
        <v>0</v>
      </c>
      <c r="K98" s="60">
        <f>K96/$B96-1</f>
        <v>0.00186433385917203</v>
      </c>
      <c r="L98" s="60">
        <f>L96/$B96-1</f>
        <v>0.000246983401999849</v>
      </c>
      <c r="M98" s="60">
        <f>M96/$B96-1</f>
        <v>0.0140804180577728</v>
      </c>
      <c r="N98" s="60">
        <f>N96/$B96-1</f>
        <v>0.00114646030381048</v>
      </c>
      <c r="O98" s="60">
        <f>O96/$B96-1</f>
        <v>0.000286368843071338</v>
      </c>
      <c r="P98" s="58">
        <v>0</v>
      </c>
      <c r="Q98" s="58">
        <v>0</v>
      </c>
      <c r="R98" s="58">
        <v>0</v>
      </c>
      <c r="S98" s="58">
        <v>0</v>
      </c>
      <c r="T98" s="58">
        <v>0</v>
      </c>
      <c r="U98" s="58">
        <v>0</v>
      </c>
      <c r="V98" s="58">
        <v>0</v>
      </c>
      <c r="W98" s="8"/>
    </row>
    <row r="99" ht="13" customHeight="1">
      <c r="A99" t="s" s="17">
        <v>68</v>
      </c>
      <c r="B99" s="58">
        <v>0</v>
      </c>
      <c r="C99" s="58">
        <v>0</v>
      </c>
      <c r="D99" t="s" s="17">
        <v>69</v>
      </c>
      <c r="E99" t="s" s="17">
        <v>70</v>
      </c>
      <c r="F99" t="s" s="17">
        <v>71</v>
      </c>
      <c r="G99" t="s" s="17">
        <v>72</v>
      </c>
      <c r="H99" t="s" s="17">
        <v>73</v>
      </c>
      <c r="I99" t="s" s="17">
        <v>74</v>
      </c>
      <c r="J99" t="s" s="17">
        <v>75</v>
      </c>
      <c r="K99" t="s" s="17">
        <v>76</v>
      </c>
      <c r="L99" t="s" s="17">
        <v>77</v>
      </c>
      <c r="M99" t="s" s="17">
        <v>78</v>
      </c>
      <c r="N99" t="s" s="17">
        <v>79</v>
      </c>
      <c r="O99" t="s" s="17">
        <v>80</v>
      </c>
      <c r="P99" s="58">
        <v>0</v>
      </c>
      <c r="Q99" s="58">
        <v>0</v>
      </c>
      <c r="R99" s="58">
        <v>0</v>
      </c>
      <c r="S99" s="58">
        <v>0</v>
      </c>
      <c r="T99" s="58">
        <v>0</v>
      </c>
      <c r="U99" s="58">
        <v>0</v>
      </c>
      <c r="V99" s="58">
        <v>0</v>
      </c>
      <c r="W99" s="8"/>
    </row>
    <row r="100" ht="13" customHeight="1">
      <c r="A100" s="58">
        <v>0</v>
      </c>
      <c r="B100" s="58">
        <v>0</v>
      </c>
      <c r="C100" s="58">
        <v>0</v>
      </c>
      <c r="D100" s="58">
        <v>0</v>
      </c>
      <c r="E100" s="8"/>
      <c r="F100" s="8"/>
      <c r="G100" s="8"/>
      <c r="H100" s="8"/>
      <c r="I100" s="8"/>
      <c r="J100" s="8"/>
      <c r="K100" s="8"/>
      <c r="L100" s="8"/>
      <c r="M100" s="8"/>
      <c r="N100" s="8"/>
      <c r="O100" s="58">
        <v>0</v>
      </c>
      <c r="P100" s="58">
        <v>0</v>
      </c>
      <c r="Q100" s="58">
        <v>0</v>
      </c>
      <c r="R100" s="58">
        <v>0</v>
      </c>
      <c r="S100" s="58">
        <v>0</v>
      </c>
      <c r="T100" s="58">
        <v>0</v>
      </c>
      <c r="U100" s="58">
        <v>0</v>
      </c>
      <c r="V100" s="58">
        <v>0</v>
      </c>
      <c r="W100" s="8"/>
    </row>
    <row r="101" ht="13" customHeight="1">
      <c r="A101" s="58">
        <v>0</v>
      </c>
      <c r="B101" s="58">
        <v>0</v>
      </c>
      <c r="C101" s="58">
        <v>0</v>
      </c>
      <c r="D101" s="58">
        <v>0</v>
      </c>
      <c r="E101" s="8"/>
      <c r="F101" s="8"/>
      <c r="G101" s="8"/>
      <c r="H101" s="8"/>
      <c r="I101" s="8"/>
      <c r="J101" s="8"/>
      <c r="K101" s="8"/>
      <c r="L101" s="8"/>
      <c r="M101" s="8"/>
      <c r="N101" s="8"/>
      <c r="O101" s="58">
        <v>0</v>
      </c>
      <c r="P101" s="58">
        <v>0</v>
      </c>
      <c r="Q101" s="58">
        <v>0</v>
      </c>
      <c r="R101" s="58">
        <v>0</v>
      </c>
      <c r="S101" s="58">
        <v>0</v>
      </c>
      <c r="T101" s="58">
        <v>0</v>
      </c>
      <c r="U101" s="58">
        <v>0</v>
      </c>
      <c r="V101" s="58">
        <v>0</v>
      </c>
      <c r="W101" s="8"/>
    </row>
    <row r="102" ht="13" customHeight="1">
      <c r="A102" s="58">
        <v>0</v>
      </c>
      <c r="B102" s="58">
        <v>0</v>
      </c>
      <c r="C102" s="58">
        <v>0</v>
      </c>
      <c r="D102" s="58">
        <v>0</v>
      </c>
      <c r="E102" s="8"/>
      <c r="F102" s="8"/>
      <c r="G102" s="8"/>
      <c r="H102" s="8"/>
      <c r="I102" s="8"/>
      <c r="J102" s="8"/>
      <c r="K102" s="8"/>
      <c r="L102" s="8"/>
      <c r="M102" s="8"/>
      <c r="N102" s="8"/>
      <c r="O102" s="58">
        <v>0</v>
      </c>
      <c r="P102" s="58">
        <v>0</v>
      </c>
      <c r="Q102" s="58">
        <v>0</v>
      </c>
      <c r="R102" s="58">
        <v>0</v>
      </c>
      <c r="S102" s="58">
        <v>0</v>
      </c>
      <c r="T102" s="58">
        <v>0</v>
      </c>
      <c r="U102" s="58">
        <v>0</v>
      </c>
      <c r="V102" s="58">
        <v>0</v>
      </c>
      <c r="W102" s="8"/>
    </row>
    <row r="103" ht="13" customHeight="1">
      <c r="A103" s="58">
        <v>0</v>
      </c>
      <c r="B103" s="58">
        <v>0</v>
      </c>
      <c r="C103" s="58">
        <v>0</v>
      </c>
      <c r="D103" s="58">
        <v>0</v>
      </c>
      <c r="E103" s="8"/>
      <c r="F103" s="8"/>
      <c r="G103" s="8"/>
      <c r="H103" s="8"/>
      <c r="I103" s="8"/>
      <c r="J103" s="8"/>
      <c r="K103" s="8"/>
      <c r="L103" s="8"/>
      <c r="M103" s="8"/>
      <c r="N103" s="8"/>
      <c r="O103" s="58">
        <v>0</v>
      </c>
      <c r="P103" s="58">
        <v>0</v>
      </c>
      <c r="Q103" s="58">
        <v>0</v>
      </c>
      <c r="R103" s="58">
        <v>0</v>
      </c>
      <c r="S103" s="58">
        <v>0</v>
      </c>
      <c r="T103" s="58">
        <v>0</v>
      </c>
      <c r="U103" s="58">
        <v>0</v>
      </c>
      <c r="V103" s="58">
        <v>0</v>
      </c>
      <c r="W103" s="8"/>
    </row>
    <row r="104" ht="13" customHeight="1">
      <c r="A104" s="58">
        <v>0</v>
      </c>
      <c r="B104" s="58">
        <v>0</v>
      </c>
      <c r="C104" s="58">
        <v>0</v>
      </c>
      <c r="D104" s="58">
        <v>0</v>
      </c>
      <c r="E104" s="8"/>
      <c r="F104" s="8"/>
      <c r="G104" s="8"/>
      <c r="H104" s="8"/>
      <c r="I104" s="8"/>
      <c r="J104" s="8"/>
      <c r="K104" s="8"/>
      <c r="L104" s="8"/>
      <c r="M104" s="8"/>
      <c r="N104" s="8"/>
      <c r="O104" s="58">
        <v>0</v>
      </c>
      <c r="P104" s="58">
        <v>0</v>
      </c>
      <c r="Q104" s="58">
        <v>0</v>
      </c>
      <c r="R104" s="58">
        <v>0</v>
      </c>
      <c r="S104" s="58">
        <v>0</v>
      </c>
      <c r="T104" s="58">
        <v>0</v>
      </c>
      <c r="U104" s="58">
        <v>0</v>
      </c>
      <c r="V104" s="58">
        <v>0</v>
      </c>
      <c r="W104" s="8"/>
    </row>
    <row r="105" ht="13" customHeight="1">
      <c r="A105" s="58">
        <v>0</v>
      </c>
      <c r="B105" s="58">
        <v>0</v>
      </c>
      <c r="C105" s="58">
        <v>0</v>
      </c>
      <c r="D105" s="58">
        <v>0</v>
      </c>
      <c r="E105" s="8"/>
      <c r="F105" s="8"/>
      <c r="G105" s="8"/>
      <c r="H105" s="8"/>
      <c r="I105" s="8"/>
      <c r="J105" s="8"/>
      <c r="K105" s="8"/>
      <c r="L105" s="8"/>
      <c r="M105" s="8"/>
      <c r="N105" s="8"/>
      <c r="O105" s="58">
        <v>0</v>
      </c>
      <c r="P105" s="58">
        <v>0</v>
      </c>
      <c r="Q105" s="58">
        <v>0</v>
      </c>
      <c r="R105" s="58">
        <v>0</v>
      </c>
      <c r="S105" s="58">
        <v>0</v>
      </c>
      <c r="T105" s="58">
        <v>0</v>
      </c>
      <c r="U105" s="58">
        <v>0</v>
      </c>
      <c r="V105" s="58">
        <v>0</v>
      </c>
      <c r="W105" s="8"/>
    </row>
    <row r="106" ht="13" customHeight="1">
      <c r="A106" s="58">
        <v>0</v>
      </c>
      <c r="B106" s="58">
        <v>0</v>
      </c>
      <c r="C106" s="58">
        <v>0</v>
      </c>
      <c r="D106" s="58">
        <v>0</v>
      </c>
      <c r="E106" s="8"/>
      <c r="F106" s="8"/>
      <c r="G106" s="8"/>
      <c r="H106" s="8"/>
      <c r="I106" s="8"/>
      <c r="J106" s="8"/>
      <c r="K106" s="8"/>
      <c r="L106" s="8"/>
      <c r="M106" s="8"/>
      <c r="N106" s="8"/>
      <c r="O106" s="58">
        <v>0</v>
      </c>
      <c r="P106" s="58">
        <v>0</v>
      </c>
      <c r="Q106" s="58">
        <v>0</v>
      </c>
      <c r="R106" s="58">
        <v>0</v>
      </c>
      <c r="S106" s="58">
        <v>0</v>
      </c>
      <c r="T106" s="58">
        <v>0</v>
      </c>
      <c r="U106" s="58">
        <v>0</v>
      </c>
      <c r="V106" s="58">
        <v>0</v>
      </c>
      <c r="W106" s="8"/>
    </row>
    <row r="107" ht="13" customHeight="1">
      <c r="A107" s="58">
        <v>0</v>
      </c>
      <c r="B107" s="58">
        <v>0</v>
      </c>
      <c r="C107" s="58">
        <v>0</v>
      </c>
      <c r="D107" s="58">
        <v>0</v>
      </c>
      <c r="E107" s="8"/>
      <c r="F107" s="8"/>
      <c r="G107" s="8"/>
      <c r="H107" s="8"/>
      <c r="I107" s="8"/>
      <c r="J107" s="8"/>
      <c r="K107" s="8"/>
      <c r="L107" s="8"/>
      <c r="M107" s="8"/>
      <c r="N107" s="8"/>
      <c r="O107" s="58">
        <v>0</v>
      </c>
      <c r="P107" s="58">
        <v>0</v>
      </c>
      <c r="Q107" s="58">
        <v>0</v>
      </c>
      <c r="R107" s="58">
        <v>0</v>
      </c>
      <c r="S107" s="58">
        <v>0</v>
      </c>
      <c r="T107" s="58">
        <v>0</v>
      </c>
      <c r="U107" s="58">
        <v>0</v>
      </c>
      <c r="V107" s="58">
        <v>0</v>
      </c>
      <c r="W107" s="8"/>
    </row>
    <row r="108" ht="13" customHeight="1">
      <c r="A108" s="58">
        <v>0</v>
      </c>
      <c r="B108" s="58">
        <v>0</v>
      </c>
      <c r="C108" s="58">
        <v>0</v>
      </c>
      <c r="D108" s="58">
        <v>0</v>
      </c>
      <c r="E108" s="8"/>
      <c r="F108" s="8"/>
      <c r="G108" s="8"/>
      <c r="H108" s="8"/>
      <c r="I108" s="8"/>
      <c r="J108" s="8"/>
      <c r="K108" s="8"/>
      <c r="L108" s="8"/>
      <c r="M108" s="8"/>
      <c r="N108" s="8"/>
      <c r="O108" s="58">
        <v>0</v>
      </c>
      <c r="P108" s="58">
        <v>0</v>
      </c>
      <c r="Q108" s="58">
        <v>0</v>
      </c>
      <c r="R108" s="58">
        <v>0</v>
      </c>
      <c r="S108" s="58">
        <v>0</v>
      </c>
      <c r="T108" s="58">
        <v>0</v>
      </c>
      <c r="U108" s="58">
        <v>0</v>
      </c>
      <c r="V108" s="58">
        <v>0</v>
      </c>
      <c r="W108" s="8"/>
    </row>
    <row r="109" ht="13" customHeight="1">
      <c r="A109" s="58">
        <v>0</v>
      </c>
      <c r="B109" s="58">
        <v>0</v>
      </c>
      <c r="C109" s="58">
        <v>0</v>
      </c>
      <c r="D109" s="58">
        <v>0</v>
      </c>
      <c r="E109" s="8"/>
      <c r="F109" s="8"/>
      <c r="G109" s="8"/>
      <c r="H109" s="8"/>
      <c r="I109" s="8"/>
      <c r="J109" s="8"/>
      <c r="K109" s="8"/>
      <c r="L109" s="8"/>
      <c r="M109" s="8"/>
      <c r="N109" s="8"/>
      <c r="O109" s="58">
        <v>0</v>
      </c>
      <c r="P109" s="58">
        <v>0</v>
      </c>
      <c r="Q109" s="58">
        <v>0</v>
      </c>
      <c r="R109" s="58">
        <v>0</v>
      </c>
      <c r="S109" s="58">
        <v>0</v>
      </c>
      <c r="T109" s="58">
        <v>0</v>
      </c>
      <c r="U109" s="58">
        <v>0</v>
      </c>
      <c r="V109" s="58">
        <v>0</v>
      </c>
      <c r="W109" s="8"/>
    </row>
    <row r="110" ht="13" customHeight="1">
      <c r="A110" s="58">
        <v>0</v>
      </c>
      <c r="B110" s="58">
        <v>0</v>
      </c>
      <c r="C110" s="58">
        <v>0</v>
      </c>
      <c r="D110" s="58">
        <v>0</v>
      </c>
      <c r="E110" s="8"/>
      <c r="F110" s="8"/>
      <c r="G110" s="8"/>
      <c r="H110" s="8"/>
      <c r="I110" s="8"/>
      <c r="J110" s="8"/>
      <c r="K110" s="8"/>
      <c r="L110" s="8"/>
      <c r="M110" s="8"/>
      <c r="N110" s="8"/>
      <c r="O110" s="58">
        <v>0</v>
      </c>
      <c r="P110" s="58">
        <v>0</v>
      </c>
      <c r="Q110" s="58">
        <v>0</v>
      </c>
      <c r="R110" s="58">
        <v>0</v>
      </c>
      <c r="S110" s="58">
        <v>0</v>
      </c>
      <c r="T110" s="58">
        <v>0</v>
      </c>
      <c r="U110" s="58">
        <v>0</v>
      </c>
      <c r="V110" s="58">
        <v>0</v>
      </c>
      <c r="W110" s="8"/>
    </row>
    <row r="111" ht="13" customHeight="1">
      <c r="A111" s="58">
        <v>0</v>
      </c>
      <c r="B111" s="58">
        <v>0</v>
      </c>
      <c r="C111" s="58">
        <v>0</v>
      </c>
      <c r="D111" s="58">
        <v>0</v>
      </c>
      <c r="E111" s="8"/>
      <c r="F111" s="8"/>
      <c r="G111" s="8"/>
      <c r="H111" s="8"/>
      <c r="I111" s="8"/>
      <c r="J111" s="8"/>
      <c r="K111" s="8"/>
      <c r="L111" s="8"/>
      <c r="M111" s="8"/>
      <c r="N111" s="8"/>
      <c r="O111" s="58">
        <v>0</v>
      </c>
      <c r="P111" s="58">
        <v>0</v>
      </c>
      <c r="Q111" s="58">
        <v>0</v>
      </c>
      <c r="R111" s="58">
        <v>0</v>
      </c>
      <c r="S111" s="58">
        <v>0</v>
      </c>
      <c r="T111" s="58">
        <v>0</v>
      </c>
      <c r="U111" s="58">
        <v>0</v>
      </c>
      <c r="V111" s="58">
        <v>0</v>
      </c>
      <c r="W111" s="8"/>
    </row>
    <row r="112" ht="13" customHeight="1">
      <c r="A112" s="58">
        <v>0</v>
      </c>
      <c r="B112" s="58">
        <v>0</v>
      </c>
      <c r="C112" s="58">
        <v>0</v>
      </c>
      <c r="D112" s="58">
        <v>0</v>
      </c>
      <c r="E112" s="8"/>
      <c r="F112" s="8"/>
      <c r="G112" s="8"/>
      <c r="H112" s="8"/>
      <c r="I112" s="8"/>
      <c r="J112" s="8"/>
      <c r="K112" s="8"/>
      <c r="L112" s="8"/>
      <c r="M112" s="8"/>
      <c r="N112" s="8"/>
      <c r="O112" s="58">
        <v>0</v>
      </c>
      <c r="P112" s="58">
        <v>0</v>
      </c>
      <c r="Q112" s="58">
        <v>0</v>
      </c>
      <c r="R112" s="58">
        <v>0</v>
      </c>
      <c r="S112" s="58">
        <v>0</v>
      </c>
      <c r="T112" s="58">
        <v>0</v>
      </c>
      <c r="U112" s="58">
        <v>0</v>
      </c>
      <c r="V112" s="58">
        <v>0</v>
      </c>
      <c r="W112" s="8"/>
    </row>
    <row r="113" ht="13" customHeight="1">
      <c r="A113" s="58">
        <v>0</v>
      </c>
      <c r="B113" s="58">
        <v>0</v>
      </c>
      <c r="C113" s="58">
        <v>0</v>
      </c>
      <c r="D113" s="58">
        <v>0</v>
      </c>
      <c r="E113" s="8"/>
      <c r="F113" s="8"/>
      <c r="G113" s="8"/>
      <c r="H113" s="8"/>
      <c r="I113" s="8"/>
      <c r="J113" s="8"/>
      <c r="K113" s="8"/>
      <c r="L113" s="8"/>
      <c r="M113" s="8"/>
      <c r="N113" s="8"/>
      <c r="O113" s="58">
        <v>0</v>
      </c>
      <c r="P113" s="58">
        <v>0</v>
      </c>
      <c r="Q113" s="58">
        <v>0</v>
      </c>
      <c r="R113" s="58">
        <v>0</v>
      </c>
      <c r="S113" s="58">
        <v>0</v>
      </c>
      <c r="T113" s="58">
        <v>0</v>
      </c>
      <c r="U113" s="58">
        <v>0</v>
      </c>
      <c r="V113" s="58">
        <v>0</v>
      </c>
      <c r="W113" s="8"/>
    </row>
    <row r="114" ht="13" customHeight="1">
      <c r="A114" s="58">
        <v>0</v>
      </c>
      <c r="B114" s="58">
        <v>0</v>
      </c>
      <c r="C114" s="58">
        <v>0</v>
      </c>
      <c r="D114" s="58">
        <v>0</v>
      </c>
      <c r="E114" s="8"/>
      <c r="F114" s="8"/>
      <c r="G114" s="8"/>
      <c r="H114" s="8"/>
      <c r="I114" s="8"/>
      <c r="J114" s="8"/>
      <c r="K114" s="8"/>
      <c r="L114" s="8"/>
      <c r="M114" s="8"/>
      <c r="N114" s="8"/>
      <c r="O114" s="58">
        <v>0</v>
      </c>
      <c r="P114" s="58">
        <v>0</v>
      </c>
      <c r="Q114" s="58">
        <v>0</v>
      </c>
      <c r="R114" s="58">
        <v>0</v>
      </c>
      <c r="S114" s="58">
        <v>0</v>
      </c>
      <c r="T114" s="58">
        <v>0</v>
      </c>
      <c r="U114" s="58">
        <v>0</v>
      </c>
      <c r="V114" s="58">
        <v>0</v>
      </c>
      <c r="W114" s="8"/>
    </row>
    <row r="115" ht="13" customHeight="1">
      <c r="A115" s="58">
        <v>0</v>
      </c>
      <c r="B115" s="58">
        <v>0</v>
      </c>
      <c r="C115" s="58">
        <v>0</v>
      </c>
      <c r="D115" s="58">
        <v>0</v>
      </c>
      <c r="E115" s="8"/>
      <c r="F115" s="8"/>
      <c r="G115" s="8"/>
      <c r="H115" s="8"/>
      <c r="I115" s="8"/>
      <c r="J115" s="8"/>
      <c r="K115" s="8"/>
      <c r="L115" s="8"/>
      <c r="M115" s="8"/>
      <c r="N115" s="8"/>
      <c r="O115" s="58">
        <v>0</v>
      </c>
      <c r="P115" s="58">
        <v>0</v>
      </c>
      <c r="Q115" s="58">
        <v>0</v>
      </c>
      <c r="R115" s="58">
        <v>0</v>
      </c>
      <c r="S115" s="58">
        <v>0</v>
      </c>
      <c r="T115" s="58">
        <v>0</v>
      </c>
      <c r="U115" s="58">
        <v>0</v>
      </c>
      <c r="V115" s="58">
        <v>0</v>
      </c>
      <c r="W115" s="8"/>
    </row>
    <row r="116" ht="13" customHeight="1">
      <c r="A116" s="58">
        <v>0</v>
      </c>
      <c r="B116" s="58">
        <v>0</v>
      </c>
      <c r="C116" s="58">
        <v>0</v>
      </c>
      <c r="D116" s="58">
        <v>0</v>
      </c>
      <c r="E116" s="8"/>
      <c r="F116" s="8"/>
      <c r="G116" s="8"/>
      <c r="H116" s="8"/>
      <c r="I116" s="8"/>
      <c r="J116" s="8"/>
      <c r="K116" s="8"/>
      <c r="L116" s="8"/>
      <c r="M116" s="8"/>
      <c r="N116" s="8"/>
      <c r="O116" s="58">
        <v>0</v>
      </c>
      <c r="P116" s="58">
        <v>0</v>
      </c>
      <c r="Q116" s="58">
        <v>0</v>
      </c>
      <c r="R116" s="58">
        <v>0</v>
      </c>
      <c r="S116" s="58">
        <v>0</v>
      </c>
      <c r="T116" s="58">
        <v>0</v>
      </c>
      <c r="U116" s="58">
        <v>0</v>
      </c>
      <c r="V116" s="58">
        <v>0</v>
      </c>
      <c r="W116" s="8"/>
    </row>
    <row r="117" ht="13" customHeight="1">
      <c r="A117" s="58">
        <v>0</v>
      </c>
      <c r="B117" s="58">
        <v>0</v>
      </c>
      <c r="C117" s="58">
        <v>0</v>
      </c>
      <c r="D117" s="58">
        <v>0</v>
      </c>
      <c r="E117" s="8"/>
      <c r="F117" s="8"/>
      <c r="G117" s="8"/>
      <c r="H117" s="8"/>
      <c r="I117" s="8"/>
      <c r="J117" s="8"/>
      <c r="K117" s="8"/>
      <c r="L117" s="8"/>
      <c r="M117" s="8"/>
      <c r="N117" s="8"/>
      <c r="O117" s="58">
        <v>0</v>
      </c>
      <c r="P117" s="58">
        <v>0</v>
      </c>
      <c r="Q117" s="58">
        <v>0</v>
      </c>
      <c r="R117" s="58">
        <v>0</v>
      </c>
      <c r="S117" s="58">
        <v>0</v>
      </c>
      <c r="T117" s="58">
        <v>0</v>
      </c>
      <c r="U117" s="58">
        <v>0</v>
      </c>
      <c r="V117" s="58">
        <v>0</v>
      </c>
      <c r="W117" s="8"/>
    </row>
    <row r="118" ht="13" customHeight="1">
      <c r="A118" s="58">
        <v>0</v>
      </c>
      <c r="B118" s="58">
        <v>0</v>
      </c>
      <c r="C118" s="58">
        <v>0</v>
      </c>
      <c r="D118" s="58">
        <v>0</v>
      </c>
      <c r="E118" s="8"/>
      <c r="F118" s="8"/>
      <c r="G118" s="8"/>
      <c r="H118" s="8"/>
      <c r="I118" s="8"/>
      <c r="J118" s="8"/>
      <c r="K118" s="8"/>
      <c r="L118" s="8"/>
      <c r="M118" s="8"/>
      <c r="N118" s="8"/>
      <c r="O118" s="58">
        <v>0</v>
      </c>
      <c r="P118" s="58">
        <v>0</v>
      </c>
      <c r="Q118" s="58">
        <v>0</v>
      </c>
      <c r="R118" s="58">
        <v>0</v>
      </c>
      <c r="S118" s="58">
        <v>0</v>
      </c>
      <c r="T118" s="58">
        <v>0</v>
      </c>
      <c r="U118" s="58">
        <v>0</v>
      </c>
      <c r="V118" s="58">
        <v>0</v>
      </c>
      <c r="W118"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