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7" i="1"/>
  <c r="R15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3"/>
  <c r="P10"/>
  <c r="O9"/>
  <c r="P9"/>
  <c r="E8"/>
  <c r="M8" s="1"/>
  <c r="F8"/>
  <c r="N8" s="1"/>
  <c r="G8"/>
  <c r="O8" s="1"/>
  <c r="H8"/>
  <c r="P8" s="1"/>
  <c r="I8"/>
  <c r="Q8" s="1"/>
  <c r="J8"/>
  <c r="R8" s="1"/>
  <c r="E9"/>
  <c r="M9" s="1"/>
  <c r="F9"/>
  <c r="N9" s="1"/>
  <c r="G9"/>
  <c r="H9"/>
  <c r="I9"/>
  <c r="Q9" s="1"/>
  <c r="J9"/>
  <c r="R9" s="1"/>
  <c r="E10"/>
  <c r="M10" s="1"/>
  <c r="F10"/>
  <c r="N10" s="1"/>
  <c r="G10"/>
  <c r="O10" s="1"/>
  <c r="H10"/>
  <c r="I10"/>
  <c r="Q10" s="1"/>
  <c r="J10"/>
  <c r="R10" s="1"/>
  <c r="E11"/>
  <c r="M11" s="1"/>
  <c r="F11"/>
  <c r="N11" s="1"/>
  <c r="G11"/>
  <c r="O11" s="1"/>
  <c r="H11"/>
  <c r="P11" s="1"/>
  <c r="I11"/>
  <c r="Q11" s="1"/>
  <c r="J11"/>
  <c r="R11" s="1"/>
  <c r="E12"/>
  <c r="M12" s="1"/>
  <c r="F12"/>
  <c r="N12" s="1"/>
  <c r="G12"/>
  <c r="O12" s="1"/>
  <c r="H12"/>
  <c r="P12" s="1"/>
  <c r="I12"/>
  <c r="Q12" s="1"/>
  <c r="J12"/>
  <c r="R12" s="1"/>
  <c r="F13"/>
  <c r="N13" s="1"/>
  <c r="G13"/>
  <c r="O13" s="1"/>
  <c r="H13"/>
  <c r="P13" s="1"/>
  <c r="I13"/>
  <c r="Q13" s="1"/>
  <c r="J13"/>
  <c r="R13" s="1"/>
  <c r="E13"/>
  <c r="M13" s="1"/>
  <c r="W16" l="1"/>
  <c r="W11"/>
  <c r="W21"/>
  <c r="W13"/>
  <c r="W5"/>
  <c r="W22"/>
  <c r="W14"/>
  <c r="W6"/>
  <c r="W12"/>
  <c r="W25"/>
  <c r="W17"/>
  <c r="W9"/>
  <c r="W20"/>
  <c r="W23"/>
  <c r="W15"/>
  <c r="W24"/>
  <c r="W8"/>
  <c r="W26"/>
  <c r="W18"/>
  <c r="W10"/>
  <c r="W4"/>
  <c r="W7"/>
  <c r="W3"/>
  <c r="W19"/>
  <c r="X26" l="1"/>
  <c r="AA26" s="1"/>
  <c r="AB26" s="1"/>
  <c r="Y26"/>
  <c r="Z26" s="1"/>
  <c r="X18"/>
  <c r="Y18"/>
  <c r="Z18" s="1"/>
  <c r="X17"/>
  <c r="Y17"/>
  <c r="Z17" s="1"/>
  <c r="X21"/>
  <c r="Y21"/>
  <c r="Z21" s="1"/>
  <c r="X10"/>
  <c r="Y10"/>
  <c r="Z10" s="1"/>
  <c r="X9"/>
  <c r="Y9"/>
  <c r="Z9" s="1"/>
  <c r="X13"/>
  <c r="Y13"/>
  <c r="Z13" s="1"/>
  <c r="X4"/>
  <c r="Y4"/>
  <c r="Z4" s="1"/>
  <c r="X20"/>
  <c r="Y20"/>
  <c r="Z20" s="1"/>
  <c r="X5"/>
  <c r="Y5"/>
  <c r="Z5" s="1"/>
  <c r="X12"/>
  <c r="Y12"/>
  <c r="Z12" s="1"/>
  <c r="X11"/>
  <c r="Y11"/>
  <c r="Z11" s="1"/>
  <c r="X7"/>
  <c r="Y7"/>
  <c r="Z7" s="1"/>
  <c r="X23"/>
  <c r="Y23"/>
  <c r="Z23" s="1"/>
  <c r="X22"/>
  <c r="Y22"/>
  <c r="Z22" s="1"/>
  <c r="X16"/>
  <c r="Y16"/>
  <c r="Z16" s="1"/>
  <c r="X15"/>
  <c r="Y15"/>
  <c r="Z15" s="1"/>
  <c r="X14"/>
  <c r="Y14"/>
  <c r="Z14" s="1"/>
  <c r="X8"/>
  <c r="Y8"/>
  <c r="Z8" s="1"/>
  <c r="X25"/>
  <c r="AA25" s="1"/>
  <c r="AB25" s="1"/>
  <c r="Y25"/>
  <c r="Z25" s="1"/>
  <c r="X3"/>
  <c r="Y3"/>
  <c r="Z3" s="1"/>
  <c r="X19"/>
  <c r="Y19"/>
  <c r="Z19" s="1"/>
  <c r="X24"/>
  <c r="Y24"/>
  <c r="Z24" s="1"/>
  <c r="X6"/>
  <c r="Y6"/>
  <c r="Z6" s="1"/>
  <c r="AA24" l="1"/>
  <c r="AB24" s="1"/>
  <c r="AA23" l="1"/>
  <c r="AB23" s="1"/>
  <c r="AA22"/>
  <c r="AB22" s="1"/>
  <c r="AA21" l="1"/>
  <c r="AA20" s="1"/>
  <c r="AB21" l="1"/>
  <c r="AA19"/>
  <c r="AB20"/>
  <c r="AA18" l="1"/>
  <c r="AB19"/>
  <c r="AA17" l="1"/>
  <c r="AB18"/>
  <c r="AA16" l="1"/>
  <c r="AB17"/>
  <c r="AA15" l="1"/>
  <c r="AB16"/>
  <c r="AA14" l="1"/>
  <c r="AB15"/>
  <c r="AA13" l="1"/>
  <c r="AB14"/>
  <c r="AA12" l="1"/>
  <c r="AB13"/>
  <c r="AA11" l="1"/>
  <c r="AB12"/>
  <c r="AA10" l="1"/>
  <c r="AB11"/>
  <c r="AB10" l="1"/>
  <c r="AA9"/>
  <c r="AB9" s="1"/>
  <c r="AA8" l="1"/>
  <c r="AB8" s="1"/>
  <c r="AA7" l="1"/>
  <c r="AB7" s="1"/>
  <c r="AA6" l="1"/>
  <c r="AB6" s="1"/>
  <c r="AA5" l="1"/>
  <c r="AB5" s="1"/>
  <c r="AA4" l="1"/>
  <c r="AB4" s="1"/>
  <c r="AA3" l="1"/>
  <c r="AB3" s="1"/>
</calcChain>
</file>

<file path=xl/sharedStrings.xml><?xml version="1.0" encoding="utf-8"?>
<sst xmlns="http://schemas.openxmlformats.org/spreadsheetml/2006/main" count="9" uniqueCount="9">
  <si>
    <t>Single%</t>
  </si>
  <si>
    <t>Comb%</t>
  </si>
  <si>
    <t>Single#</t>
  </si>
  <si>
    <t>Comb#</t>
  </si>
  <si>
    <t>Tot%</t>
  </si>
  <si>
    <t>Tot#</t>
  </si>
  <si>
    <t>Odds&gt;than</t>
  </si>
  <si>
    <t>Odds&lt;than</t>
  </si>
  <si>
    <t>Roll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</si>
</sst>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164" formatCode="0.0%"/>
      <alignment horizontal="center" vertical="bottom" textRotation="0" wrapText="0" indent="0" relativeIndent="255" justifyLastLine="0" shrinkToFit="0" mergeCell="0" readingOrder="0"/>
    </dxf>
    <dxf>
      <numFmt numFmtId="164" formatCode="0.0%"/>
      <alignment horizontal="center" vertical="bottom" textRotation="0" wrapText="0" indent="0" relativeIndent="255" justifyLastLine="0" shrinkToFit="0" mergeCell="0" readingOrder="0"/>
    </dxf>
    <dxf>
      <numFmt numFmtId="164" formatCode="0.0%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T2:AB26" totalsRowShown="0">
  <autoFilter ref="T2:AB26"/>
  <tableColumns count="9">
    <tableColumn id="1" name="Roll" dataDxfId="8"/>
    <tableColumn id="2" name="Single#" dataDxfId="7"/>
    <tableColumn id="3" name="Single%" dataDxfId="6" dataCellStyle="Percent">
      <calculatedColumnFormula>U3/36</calculatedColumnFormula>
    </tableColumn>
    <tableColumn id="4" name="Comb#" dataDxfId="5">
      <calculatedColumnFormula>COUNTIF($M$8:$R$13,T3)</calculatedColumnFormula>
    </tableColumn>
    <tableColumn id="5" name="Comb%" dataDxfId="4" dataCellStyle="Percent">
      <calculatedColumnFormula>W3/36</calculatedColumnFormula>
    </tableColumn>
    <tableColumn id="6" name="Tot#" dataDxfId="3">
      <calculatedColumnFormula>U3+W3</calculatedColumnFormula>
    </tableColumn>
    <tableColumn id="7" name="Tot%" dataDxfId="2">
      <calculatedColumnFormula>Y3/36</calculatedColumnFormula>
    </tableColumn>
    <tableColumn id="8" name="Odds&gt;than" dataDxfId="0"/>
    <tableColumn id="9" name="Odds&lt;than" dataDxfId="1">
      <calculatedColumnFormula>1-AA3</calculatedColumnFormula>
    </tableColumn>
  </tableColumns>
  <tableStyleInfo name="TableStyleLight16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B26"/>
  <sheetViews>
    <sheetView tabSelected="1" workbookViewId="0">
      <selection activeCell="X9" sqref="X5:X9"/>
    </sheetView>
  </sheetViews>
  <sheetFormatPr defaultRowHeight="15"/>
  <cols>
    <col min="3" max="3" width="2" bestFit="1" customWidth="1"/>
    <col min="4" max="11" width="3" bestFit="1" customWidth="1"/>
    <col min="13" max="17" width="3.42578125" customWidth="1"/>
    <col min="18" max="18" width="5.5703125" bestFit="1" customWidth="1"/>
    <col min="19" max="19" width="4.28515625" customWidth="1"/>
    <col min="21" max="21" width="9.5703125" customWidth="1"/>
    <col min="22" max="22" width="10.140625" customWidth="1"/>
    <col min="23" max="23" width="9.28515625" customWidth="1"/>
    <col min="24" max="24" width="9.85546875" customWidth="1"/>
    <col min="27" max="28" width="12.7109375" customWidth="1"/>
  </cols>
  <sheetData>
    <row r="2" spans="3:28">
      <c r="T2" t="s">
        <v>8</v>
      </c>
      <c r="U2" t="s">
        <v>2</v>
      </c>
      <c r="V2" t="s">
        <v>0</v>
      </c>
      <c r="W2" t="s">
        <v>3</v>
      </c>
      <c r="X2" t="s">
        <v>1</v>
      </c>
      <c r="Y2" t="s">
        <v>5</v>
      </c>
      <c r="Z2" t="s">
        <v>4</v>
      </c>
      <c r="AA2" t="s">
        <v>6</v>
      </c>
      <c r="AB2" t="s">
        <v>7</v>
      </c>
    </row>
    <row r="3" spans="3:28">
      <c r="T3" s="12">
        <v>1</v>
      </c>
      <c r="U3" s="12">
        <v>11</v>
      </c>
      <c r="V3" s="13">
        <f>U3/36</f>
        <v>0.30555555555555558</v>
      </c>
      <c r="W3" s="12">
        <f>COUNTIF($M$8:$R$13,T3)</f>
        <v>0</v>
      </c>
      <c r="X3" s="13">
        <f>W3/36</f>
        <v>0</v>
      </c>
      <c r="Y3" s="12">
        <f>U3+W3</f>
        <v>11</v>
      </c>
      <c r="Z3" s="14">
        <f>Y3/36</f>
        <v>0.30555555555555558</v>
      </c>
      <c r="AA3" s="14">
        <f>X3+AA4</f>
        <v>1</v>
      </c>
      <c r="AB3" s="14">
        <f>1-AA3</f>
        <v>0</v>
      </c>
    </row>
    <row r="4" spans="3:28">
      <c r="T4" s="12">
        <v>2</v>
      </c>
      <c r="U4" s="12">
        <v>11</v>
      </c>
      <c r="V4" s="13">
        <f>U4/36</f>
        <v>0.30555555555555558</v>
      </c>
      <c r="W4" s="12">
        <f t="shared" ref="W4:W26" si="0">COUNTIF($M$8:$R$13,T4)</f>
        <v>0</v>
      </c>
      <c r="X4" s="13">
        <f>W4/36</f>
        <v>0</v>
      </c>
      <c r="Y4" s="12">
        <f t="shared" ref="Y4:Y26" si="1">U4+W4</f>
        <v>11</v>
      </c>
      <c r="Z4" s="14">
        <f>Y4/36</f>
        <v>0.30555555555555558</v>
      </c>
      <c r="AA4" s="14">
        <f>X4+AA5</f>
        <v>1</v>
      </c>
      <c r="AB4" s="14">
        <f t="shared" ref="AB4:AB26" si="2">1-AA4</f>
        <v>0</v>
      </c>
    </row>
    <row r="5" spans="3:28">
      <c r="T5" s="12">
        <v>3</v>
      </c>
      <c r="U5" s="12">
        <v>11</v>
      </c>
      <c r="V5" s="13">
        <f>U5/36</f>
        <v>0.30555555555555558</v>
      </c>
      <c r="W5" s="12">
        <f t="shared" si="0"/>
        <v>2</v>
      </c>
      <c r="X5" s="13">
        <f>W5/36</f>
        <v>5.5555555555555552E-2</v>
      </c>
      <c r="Y5" s="12">
        <f t="shared" si="1"/>
        <v>13</v>
      </c>
      <c r="Z5" s="14">
        <f>Y5/36</f>
        <v>0.3611111111111111</v>
      </c>
      <c r="AA5" s="14">
        <f>X5+AA6</f>
        <v>1</v>
      </c>
      <c r="AB5" s="14">
        <f t="shared" si="2"/>
        <v>0</v>
      </c>
    </row>
    <row r="6" spans="3:28">
      <c r="T6" s="12">
        <v>4</v>
      </c>
      <c r="U6" s="12">
        <v>11</v>
      </c>
      <c r="V6" s="13">
        <f>U6/36</f>
        <v>0.30555555555555558</v>
      </c>
      <c r="W6" s="12">
        <f t="shared" si="0"/>
        <v>3</v>
      </c>
      <c r="X6" s="13">
        <f>W6/36</f>
        <v>8.3333333333333329E-2</v>
      </c>
      <c r="Y6" s="12">
        <f t="shared" si="1"/>
        <v>14</v>
      </c>
      <c r="Z6" s="14">
        <f>Y6/36</f>
        <v>0.3888888888888889</v>
      </c>
      <c r="AA6" s="14">
        <f>X6+AA7</f>
        <v>0.94444444444444453</v>
      </c>
      <c r="AB6" s="14">
        <f t="shared" si="2"/>
        <v>5.5555555555555469E-2</v>
      </c>
    </row>
    <row r="7" spans="3:28">
      <c r="E7" s="10">
        <v>16</v>
      </c>
      <c r="G7" s="10">
        <v>20</v>
      </c>
      <c r="I7" s="10">
        <v>24</v>
      </c>
      <c r="T7" s="12">
        <v>5</v>
      </c>
      <c r="U7" s="12">
        <v>11</v>
      </c>
      <c r="V7" s="13">
        <f>U7/36</f>
        <v>0.30555555555555558</v>
      </c>
      <c r="W7" s="12">
        <f t="shared" si="0"/>
        <v>4</v>
      </c>
      <c r="X7" s="13">
        <f>W7/36</f>
        <v>0.1111111111111111</v>
      </c>
      <c r="Y7" s="12">
        <f t="shared" si="1"/>
        <v>15</v>
      </c>
      <c r="Z7" s="14">
        <f>Y7/36</f>
        <v>0.41666666666666669</v>
      </c>
      <c r="AA7" s="14">
        <f>X7+AA8</f>
        <v>0.86111111111111116</v>
      </c>
      <c r="AB7" s="14">
        <f t="shared" si="2"/>
        <v>0.13888888888888884</v>
      </c>
    </row>
    <row r="8" spans="3:28">
      <c r="C8">
        <v>6</v>
      </c>
      <c r="D8" s="10">
        <v>12</v>
      </c>
      <c r="E8" s="3">
        <f>VALUE($C8&amp;E$16)</f>
        <v>61</v>
      </c>
      <c r="F8" s="8">
        <f>VALUE($C8&amp;F$16)</f>
        <v>62</v>
      </c>
      <c r="G8" s="6">
        <f>VALUE($C8&amp;G$16)</f>
        <v>63</v>
      </c>
      <c r="H8" s="4">
        <f>VALUE($C8&amp;H$16)</f>
        <v>64</v>
      </c>
      <c r="I8" s="3">
        <f>VALUE($C8&amp;I$16)</f>
        <v>65</v>
      </c>
      <c r="J8" s="11">
        <f>VALUE($C8&amp;J$16)</f>
        <v>66</v>
      </c>
      <c r="M8" s="5">
        <f>VALUE(LEFT(E8,1))+VALUE(RIGHT(E8,1))</f>
        <v>7</v>
      </c>
      <c r="N8" s="5">
        <f t="shared" ref="N8:Q8" si="3">VALUE(LEFT(F8,1))+VALUE(RIGHT(F8,1))</f>
        <v>8</v>
      </c>
      <c r="O8" s="5">
        <f t="shared" si="3"/>
        <v>9</v>
      </c>
      <c r="P8" s="5">
        <f t="shared" si="3"/>
        <v>10</v>
      </c>
      <c r="Q8" s="5">
        <f t="shared" si="3"/>
        <v>11</v>
      </c>
      <c r="R8" s="5">
        <f>(VALUE(LEFT(J8,1))+VALUE(RIGHT(J8,1)))*2</f>
        <v>24</v>
      </c>
      <c r="T8" s="12">
        <v>6</v>
      </c>
      <c r="U8" s="12">
        <v>11</v>
      </c>
      <c r="V8" s="13">
        <f>U8/36</f>
        <v>0.30555555555555558</v>
      </c>
      <c r="W8" s="12">
        <f t="shared" si="0"/>
        <v>4</v>
      </c>
      <c r="X8" s="13">
        <f>W8/36</f>
        <v>0.1111111111111111</v>
      </c>
      <c r="Y8" s="12">
        <f t="shared" si="1"/>
        <v>15</v>
      </c>
      <c r="Z8" s="14">
        <f>Y8/36</f>
        <v>0.41666666666666669</v>
      </c>
      <c r="AA8" s="14">
        <f>X8+AA9</f>
        <v>0.75</v>
      </c>
      <c r="AB8" s="14">
        <f t="shared" si="2"/>
        <v>0.25</v>
      </c>
    </row>
    <row r="9" spans="3:28">
      <c r="C9">
        <v>5</v>
      </c>
      <c r="E9" s="4">
        <f>VALUE($C9&amp;E$16)</f>
        <v>51</v>
      </c>
      <c r="F9" s="3">
        <f>VALUE($C9&amp;F$16)</f>
        <v>52</v>
      </c>
      <c r="G9" s="8">
        <f>VALUE($C9&amp;G$16)</f>
        <v>53</v>
      </c>
      <c r="H9" s="6">
        <f>VALUE($C9&amp;H$16)</f>
        <v>54</v>
      </c>
      <c r="I9" s="11">
        <f>VALUE($C9&amp;I$16)</f>
        <v>55</v>
      </c>
      <c r="J9" s="3">
        <f>VALUE($C9&amp;J$16)</f>
        <v>56</v>
      </c>
      <c r="M9" s="5">
        <f t="shared" ref="M9:M12" si="4">VALUE(LEFT(E9,1))+VALUE(RIGHT(E9,1))</f>
        <v>6</v>
      </c>
      <c r="N9" s="5">
        <f t="shared" ref="N9:N13" si="5">VALUE(LEFT(F9,1))+VALUE(RIGHT(F9,1))</f>
        <v>7</v>
      </c>
      <c r="O9" s="5">
        <f t="shared" ref="O9:O13" si="6">VALUE(LEFT(G9,1))+VALUE(RIGHT(G9,1))</f>
        <v>8</v>
      </c>
      <c r="P9" s="5">
        <f t="shared" ref="P9:P13" si="7">VALUE(LEFT(H9,1))+VALUE(RIGHT(H9,1))</f>
        <v>9</v>
      </c>
      <c r="Q9" s="5">
        <f>(VALUE(LEFT(I9,1))+VALUE(RIGHT(I9,1)))*2</f>
        <v>20</v>
      </c>
      <c r="R9" s="5">
        <f t="shared" ref="R9:R13" si="8">VALUE(LEFT(J9,1))+VALUE(RIGHT(J9,1))</f>
        <v>11</v>
      </c>
      <c r="T9" s="12">
        <v>7</v>
      </c>
      <c r="U9" s="12">
        <v>0</v>
      </c>
      <c r="V9" s="13">
        <f>U9/36</f>
        <v>0</v>
      </c>
      <c r="W9" s="12">
        <f t="shared" si="0"/>
        <v>6</v>
      </c>
      <c r="X9" s="13">
        <f>W9/36</f>
        <v>0.16666666666666666</v>
      </c>
      <c r="Y9" s="12">
        <f t="shared" si="1"/>
        <v>6</v>
      </c>
      <c r="Z9" s="14">
        <f>Y9/36</f>
        <v>0.16666666666666666</v>
      </c>
      <c r="AA9" s="14">
        <f>X9+AA10</f>
        <v>0.63888888888888884</v>
      </c>
      <c r="AB9" s="14">
        <f t="shared" si="2"/>
        <v>0.36111111111111116</v>
      </c>
    </row>
    <row r="10" spans="3:28">
      <c r="C10">
        <v>4</v>
      </c>
      <c r="D10" s="10">
        <v>8</v>
      </c>
      <c r="E10" s="6">
        <f>VALUE($C10&amp;E$16)</f>
        <v>41</v>
      </c>
      <c r="F10" s="4">
        <f>VALUE($C10&amp;F$16)</f>
        <v>42</v>
      </c>
      <c r="G10" s="3">
        <f>VALUE($C10&amp;G$16)</f>
        <v>43</v>
      </c>
      <c r="H10" s="11">
        <f>VALUE($C10&amp;H$16)</f>
        <v>44</v>
      </c>
      <c r="I10" s="6">
        <f>VALUE($C10&amp;I$16)</f>
        <v>45</v>
      </c>
      <c r="J10" s="4">
        <f>VALUE($C10&amp;J$16)</f>
        <v>46</v>
      </c>
      <c r="K10" s="1">
        <v>11</v>
      </c>
      <c r="M10" s="5">
        <f t="shared" si="4"/>
        <v>5</v>
      </c>
      <c r="N10" s="5">
        <f t="shared" si="5"/>
        <v>6</v>
      </c>
      <c r="O10" s="5">
        <f t="shared" si="6"/>
        <v>7</v>
      </c>
      <c r="P10" s="5">
        <f>(VALUE(LEFT(H10,1))+VALUE(RIGHT(H10,1)))*2</f>
        <v>16</v>
      </c>
      <c r="Q10" s="5">
        <f t="shared" ref="Q10:Q13" si="9">VALUE(LEFT(I10,1))+VALUE(RIGHT(I10,1))</f>
        <v>9</v>
      </c>
      <c r="R10" s="5">
        <f t="shared" si="8"/>
        <v>10</v>
      </c>
      <c r="T10" s="12">
        <v>8</v>
      </c>
      <c r="U10" s="12">
        <v>0</v>
      </c>
      <c r="V10" s="13">
        <f>U10/36</f>
        <v>0</v>
      </c>
      <c r="W10" s="12">
        <f t="shared" si="0"/>
        <v>5</v>
      </c>
      <c r="X10" s="13">
        <f>W10/36</f>
        <v>0.1388888888888889</v>
      </c>
      <c r="Y10" s="12">
        <f t="shared" si="1"/>
        <v>5</v>
      </c>
      <c r="Z10" s="14">
        <f>Y10/36</f>
        <v>0.1388888888888889</v>
      </c>
      <c r="AA10" s="14">
        <f>X10+AA11</f>
        <v>0.47222222222222221</v>
      </c>
      <c r="AB10" s="14">
        <f t="shared" si="2"/>
        <v>0.52777777777777779</v>
      </c>
    </row>
    <row r="11" spans="3:28">
      <c r="C11">
        <v>3</v>
      </c>
      <c r="E11" s="8">
        <f>VALUE($C11&amp;E$16)</f>
        <v>31</v>
      </c>
      <c r="F11" s="6">
        <f>VALUE($C11&amp;F$16)</f>
        <v>32</v>
      </c>
      <c r="G11" s="11">
        <f>VALUE($C11&amp;G$16)</f>
        <v>33</v>
      </c>
      <c r="H11" s="3">
        <f>VALUE($C11&amp;H$16)</f>
        <v>34</v>
      </c>
      <c r="I11" s="8">
        <f>VALUE($C11&amp;I$16)</f>
        <v>35</v>
      </c>
      <c r="J11" s="6">
        <f>VALUE($C11&amp;J$16)</f>
        <v>36</v>
      </c>
      <c r="K11" s="2">
        <v>10</v>
      </c>
      <c r="M11" s="5">
        <f t="shared" si="4"/>
        <v>4</v>
      </c>
      <c r="N11" s="5">
        <f t="shared" si="5"/>
        <v>5</v>
      </c>
      <c r="O11" s="5">
        <f>(VALUE(LEFT(G11,1))+VALUE(RIGHT(G11,1)))*2</f>
        <v>12</v>
      </c>
      <c r="P11" s="5">
        <f t="shared" si="7"/>
        <v>7</v>
      </c>
      <c r="Q11" s="5">
        <f t="shared" si="9"/>
        <v>8</v>
      </c>
      <c r="R11" s="5">
        <f t="shared" si="8"/>
        <v>9</v>
      </c>
      <c r="T11" s="12">
        <v>9</v>
      </c>
      <c r="U11" s="12">
        <v>0</v>
      </c>
      <c r="V11" s="13">
        <f>U11/36</f>
        <v>0</v>
      </c>
      <c r="W11" s="12">
        <f t="shared" si="0"/>
        <v>4</v>
      </c>
      <c r="X11" s="13">
        <f>W11/36</f>
        <v>0.1111111111111111</v>
      </c>
      <c r="Y11" s="12">
        <f t="shared" si="1"/>
        <v>4</v>
      </c>
      <c r="Z11" s="14">
        <f>Y11/36</f>
        <v>0.1111111111111111</v>
      </c>
      <c r="AA11" s="14">
        <f>X11+AA12</f>
        <v>0.33333333333333331</v>
      </c>
      <c r="AB11" s="14">
        <f t="shared" si="2"/>
        <v>0.66666666666666674</v>
      </c>
    </row>
    <row r="12" spans="3:28">
      <c r="C12">
        <v>2</v>
      </c>
      <c r="D12" s="10">
        <v>4</v>
      </c>
      <c r="E12" s="3">
        <f>VALUE($C12&amp;E$16)</f>
        <v>21</v>
      </c>
      <c r="F12" s="11">
        <f>VALUE($C12&amp;F$16)</f>
        <v>22</v>
      </c>
      <c r="G12" s="6">
        <f>VALUE($C12&amp;G$16)</f>
        <v>23</v>
      </c>
      <c r="H12" s="4">
        <f>VALUE($C12&amp;H$16)</f>
        <v>24</v>
      </c>
      <c r="I12" s="3">
        <f>VALUE($C12&amp;I$16)</f>
        <v>25</v>
      </c>
      <c r="J12" s="8">
        <f>VALUE($C12&amp;J$16)</f>
        <v>26</v>
      </c>
      <c r="K12" s="7">
        <v>9</v>
      </c>
      <c r="M12" s="5">
        <f t="shared" si="4"/>
        <v>3</v>
      </c>
      <c r="N12" s="5">
        <f>(VALUE(LEFT(F12,1))+VALUE(RIGHT(F12,1)))*2</f>
        <v>8</v>
      </c>
      <c r="O12" s="5">
        <f t="shared" si="6"/>
        <v>5</v>
      </c>
      <c r="P12" s="5">
        <f t="shared" si="7"/>
        <v>6</v>
      </c>
      <c r="Q12" s="5">
        <f t="shared" si="9"/>
        <v>7</v>
      </c>
      <c r="R12" s="5">
        <f t="shared" si="8"/>
        <v>8</v>
      </c>
      <c r="T12" s="12">
        <v>10</v>
      </c>
      <c r="U12" s="12">
        <v>0</v>
      </c>
      <c r="V12" s="13">
        <f>U12/36</f>
        <v>0</v>
      </c>
      <c r="W12" s="12">
        <f t="shared" si="0"/>
        <v>2</v>
      </c>
      <c r="X12" s="13">
        <f>W12/36</f>
        <v>5.5555555555555552E-2</v>
      </c>
      <c r="Y12" s="12">
        <f t="shared" si="1"/>
        <v>2</v>
      </c>
      <c r="Z12" s="14">
        <f>Y12/36</f>
        <v>5.5555555555555552E-2</v>
      </c>
      <c r="AA12" s="14">
        <f>X12+AA13</f>
        <v>0.22222222222222221</v>
      </c>
      <c r="AB12" s="14">
        <f t="shared" si="2"/>
        <v>0.77777777777777779</v>
      </c>
    </row>
    <row r="13" spans="3:28">
      <c r="C13">
        <v>1</v>
      </c>
      <c r="E13" s="11">
        <f>VALUE($C13&amp;E$16)</f>
        <v>11</v>
      </c>
      <c r="F13" s="3">
        <f>VALUE($C13&amp;F$16)</f>
        <v>12</v>
      </c>
      <c r="G13" s="8">
        <f>VALUE($C13&amp;G$16)</f>
        <v>13</v>
      </c>
      <c r="H13" s="6">
        <f>VALUE($C13&amp;H$16)</f>
        <v>14</v>
      </c>
      <c r="I13" s="4">
        <f>VALUE($C13&amp;I$16)</f>
        <v>15</v>
      </c>
      <c r="J13" s="3">
        <f>VALUE($C13&amp;J$16)</f>
        <v>16</v>
      </c>
      <c r="K13" s="9">
        <v>8</v>
      </c>
      <c r="M13" s="5">
        <f>(VALUE(LEFT(E13,1))+VALUE(RIGHT(E13,1)))*2</f>
        <v>4</v>
      </c>
      <c r="N13" s="5">
        <f t="shared" si="5"/>
        <v>3</v>
      </c>
      <c r="O13" s="5">
        <f t="shared" si="6"/>
        <v>4</v>
      </c>
      <c r="P13" s="5">
        <f t="shared" si="7"/>
        <v>5</v>
      </c>
      <c r="Q13" s="5">
        <f t="shared" si="9"/>
        <v>6</v>
      </c>
      <c r="R13" s="5">
        <f t="shared" si="8"/>
        <v>7</v>
      </c>
      <c r="T13" s="12">
        <v>11</v>
      </c>
      <c r="U13" s="12">
        <v>0</v>
      </c>
      <c r="V13" s="13">
        <f>U13/36</f>
        <v>0</v>
      </c>
      <c r="W13" s="12">
        <f t="shared" si="0"/>
        <v>2</v>
      </c>
      <c r="X13" s="13">
        <f>W13/36</f>
        <v>5.5555555555555552E-2</v>
      </c>
      <c r="Y13" s="12">
        <f t="shared" si="1"/>
        <v>2</v>
      </c>
      <c r="Z13" s="14">
        <f>Y13/36</f>
        <v>5.5555555555555552E-2</v>
      </c>
      <c r="AA13" s="14">
        <f>X13+AA14</f>
        <v>0.16666666666666666</v>
      </c>
      <c r="AB13" s="14">
        <f t="shared" si="2"/>
        <v>0.83333333333333337</v>
      </c>
    </row>
    <row r="14" spans="3:28">
      <c r="G14" s="1">
        <v>3</v>
      </c>
      <c r="H14" s="9">
        <v>4</v>
      </c>
      <c r="I14" s="7">
        <v>5</v>
      </c>
      <c r="J14" s="2">
        <v>6</v>
      </c>
      <c r="K14" s="1">
        <v>7</v>
      </c>
      <c r="T14" s="12">
        <v>12</v>
      </c>
      <c r="U14" s="12">
        <v>0</v>
      </c>
      <c r="V14" s="13">
        <f>U14/36</f>
        <v>0</v>
      </c>
      <c r="W14" s="12">
        <f t="shared" si="0"/>
        <v>1</v>
      </c>
      <c r="X14" s="13">
        <f>W14/36</f>
        <v>2.7777777777777776E-2</v>
      </c>
      <c r="Y14" s="12">
        <f t="shared" si="1"/>
        <v>1</v>
      </c>
      <c r="Z14" s="14">
        <f>Y14/36</f>
        <v>2.7777777777777776E-2</v>
      </c>
      <c r="AA14" s="14">
        <f>X14+AA15</f>
        <v>0.1111111111111111</v>
      </c>
      <c r="AB14" s="14">
        <f t="shared" si="2"/>
        <v>0.88888888888888884</v>
      </c>
    </row>
    <row r="15" spans="3:28">
      <c r="R15">
        <f>SUM(M8:R13)</f>
        <v>294</v>
      </c>
      <c r="T15" s="12">
        <v>13</v>
      </c>
      <c r="U15" s="12">
        <v>0</v>
      </c>
      <c r="V15" s="13">
        <f>U15/36</f>
        <v>0</v>
      </c>
      <c r="W15" s="12">
        <f t="shared" si="0"/>
        <v>0</v>
      </c>
      <c r="X15" s="13">
        <f>W15/36</f>
        <v>0</v>
      </c>
      <c r="Y15" s="12">
        <f t="shared" si="1"/>
        <v>0</v>
      </c>
      <c r="Z15" s="14">
        <f>Y15/36</f>
        <v>0</v>
      </c>
      <c r="AA15" s="14">
        <f>X15+AA16</f>
        <v>8.3333333333333329E-2</v>
      </c>
      <c r="AB15" s="14">
        <f t="shared" si="2"/>
        <v>0.91666666666666663</v>
      </c>
    </row>
    <row r="16" spans="3:28"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R16">
        <v>36</v>
      </c>
      <c r="T16" s="12">
        <v>14</v>
      </c>
      <c r="U16" s="12">
        <v>0</v>
      </c>
      <c r="V16" s="13">
        <f>U16/36</f>
        <v>0</v>
      </c>
      <c r="W16" s="12">
        <f t="shared" si="0"/>
        <v>0</v>
      </c>
      <c r="X16" s="13">
        <f>W16/36</f>
        <v>0</v>
      </c>
      <c r="Y16" s="12">
        <f t="shared" si="1"/>
        <v>0</v>
      </c>
      <c r="Z16" s="14">
        <f>Y16/36</f>
        <v>0</v>
      </c>
      <c r="AA16" s="14">
        <f>X16+AA17</f>
        <v>8.3333333333333329E-2</v>
      </c>
      <c r="AB16" s="14">
        <f t="shared" si="2"/>
        <v>0.91666666666666663</v>
      </c>
    </row>
    <row r="17" spans="18:28">
      <c r="R17" s="15">
        <f>R15/R16</f>
        <v>8.1666666666666661</v>
      </c>
      <c r="T17" s="12">
        <v>15</v>
      </c>
      <c r="U17" s="12">
        <v>0</v>
      </c>
      <c r="V17" s="13">
        <f>U17/36</f>
        <v>0</v>
      </c>
      <c r="W17" s="12">
        <f t="shared" si="0"/>
        <v>0</v>
      </c>
      <c r="X17" s="13">
        <f>W17/36</f>
        <v>0</v>
      </c>
      <c r="Y17" s="12">
        <f t="shared" si="1"/>
        <v>0</v>
      </c>
      <c r="Z17" s="14">
        <f>Y17/36</f>
        <v>0</v>
      </c>
      <c r="AA17" s="14">
        <f>X17+AA18</f>
        <v>8.3333333333333329E-2</v>
      </c>
      <c r="AB17" s="14">
        <f t="shared" si="2"/>
        <v>0.91666666666666663</v>
      </c>
    </row>
    <row r="18" spans="18:28">
      <c r="T18" s="12">
        <v>16</v>
      </c>
      <c r="U18" s="12">
        <v>0</v>
      </c>
      <c r="V18" s="13">
        <f>U18/36</f>
        <v>0</v>
      </c>
      <c r="W18" s="12">
        <f t="shared" si="0"/>
        <v>1</v>
      </c>
      <c r="X18" s="13">
        <f>W18/36</f>
        <v>2.7777777777777776E-2</v>
      </c>
      <c r="Y18" s="12">
        <f t="shared" si="1"/>
        <v>1</v>
      </c>
      <c r="Z18" s="14">
        <f>Y18/36</f>
        <v>2.7777777777777776E-2</v>
      </c>
      <c r="AA18" s="14">
        <f>X18+AA19</f>
        <v>8.3333333333333329E-2</v>
      </c>
      <c r="AB18" s="14">
        <f t="shared" si="2"/>
        <v>0.91666666666666663</v>
      </c>
    </row>
    <row r="19" spans="18:28">
      <c r="T19" s="12">
        <v>17</v>
      </c>
      <c r="U19" s="12">
        <v>0</v>
      </c>
      <c r="V19" s="13">
        <f>U19/36</f>
        <v>0</v>
      </c>
      <c r="W19" s="12">
        <f t="shared" si="0"/>
        <v>0</v>
      </c>
      <c r="X19" s="13">
        <f>W19/36</f>
        <v>0</v>
      </c>
      <c r="Y19" s="12">
        <f t="shared" si="1"/>
        <v>0</v>
      </c>
      <c r="Z19" s="14">
        <f>Y19/36</f>
        <v>0</v>
      </c>
      <c r="AA19" s="14">
        <f>X19+AA20</f>
        <v>5.5555555555555552E-2</v>
      </c>
      <c r="AB19" s="14">
        <f t="shared" si="2"/>
        <v>0.94444444444444442</v>
      </c>
    </row>
    <row r="20" spans="18:28">
      <c r="T20" s="12">
        <v>18</v>
      </c>
      <c r="U20" s="12">
        <v>0</v>
      </c>
      <c r="V20" s="13">
        <f>U20/36</f>
        <v>0</v>
      </c>
      <c r="W20" s="12">
        <f t="shared" si="0"/>
        <v>0</v>
      </c>
      <c r="X20" s="13">
        <f>W20/36</f>
        <v>0</v>
      </c>
      <c r="Y20" s="12">
        <f t="shared" si="1"/>
        <v>0</v>
      </c>
      <c r="Z20" s="14">
        <f>Y20/36</f>
        <v>0</v>
      </c>
      <c r="AA20" s="14">
        <f>X20+AA21</f>
        <v>5.5555555555555552E-2</v>
      </c>
      <c r="AB20" s="14">
        <f t="shared" si="2"/>
        <v>0.94444444444444442</v>
      </c>
    </row>
    <row r="21" spans="18:28">
      <c r="T21" s="12">
        <v>19</v>
      </c>
      <c r="U21" s="12">
        <v>0</v>
      </c>
      <c r="V21" s="13">
        <f>U21/36</f>
        <v>0</v>
      </c>
      <c r="W21" s="12">
        <f t="shared" si="0"/>
        <v>0</v>
      </c>
      <c r="X21" s="13">
        <f>W21/36</f>
        <v>0</v>
      </c>
      <c r="Y21" s="12">
        <f t="shared" si="1"/>
        <v>0</v>
      </c>
      <c r="Z21" s="14">
        <f>Y21/36</f>
        <v>0</v>
      </c>
      <c r="AA21" s="14">
        <f>X21+AA22</f>
        <v>5.5555555555555552E-2</v>
      </c>
      <c r="AB21" s="14">
        <f t="shared" si="2"/>
        <v>0.94444444444444442</v>
      </c>
    </row>
    <row r="22" spans="18:28">
      <c r="T22" s="12">
        <v>20</v>
      </c>
      <c r="U22" s="12">
        <v>0</v>
      </c>
      <c r="V22" s="13">
        <f>U22/36</f>
        <v>0</v>
      </c>
      <c r="W22" s="12">
        <f t="shared" si="0"/>
        <v>1</v>
      </c>
      <c r="X22" s="13">
        <f>W22/36</f>
        <v>2.7777777777777776E-2</v>
      </c>
      <c r="Y22" s="12">
        <f t="shared" si="1"/>
        <v>1</v>
      </c>
      <c r="Z22" s="14">
        <f>Y22/36</f>
        <v>2.7777777777777776E-2</v>
      </c>
      <c r="AA22" s="14">
        <f>X22+AA23</f>
        <v>5.5555555555555552E-2</v>
      </c>
      <c r="AB22" s="14">
        <f t="shared" si="2"/>
        <v>0.94444444444444442</v>
      </c>
    </row>
    <row r="23" spans="18:28">
      <c r="T23" s="12">
        <v>21</v>
      </c>
      <c r="U23" s="12">
        <v>0</v>
      </c>
      <c r="V23" s="13">
        <f>U23/36</f>
        <v>0</v>
      </c>
      <c r="W23" s="12">
        <f t="shared" si="0"/>
        <v>0</v>
      </c>
      <c r="X23" s="13">
        <f>W23/36</f>
        <v>0</v>
      </c>
      <c r="Y23" s="12">
        <f t="shared" si="1"/>
        <v>0</v>
      </c>
      <c r="Z23" s="14">
        <f>Y23/36</f>
        <v>0</v>
      </c>
      <c r="AA23" s="14">
        <f>X23+AA24</f>
        <v>2.7777777777777776E-2</v>
      </c>
      <c r="AB23" s="14">
        <f t="shared" si="2"/>
        <v>0.97222222222222221</v>
      </c>
    </row>
    <row r="24" spans="18:28">
      <c r="T24" s="12">
        <v>22</v>
      </c>
      <c r="U24" s="12">
        <v>0</v>
      </c>
      <c r="V24" s="13">
        <f>U24/36</f>
        <v>0</v>
      </c>
      <c r="W24" s="12">
        <f t="shared" si="0"/>
        <v>0</v>
      </c>
      <c r="X24" s="13">
        <f>W24/36</f>
        <v>0</v>
      </c>
      <c r="Y24" s="12">
        <f t="shared" si="1"/>
        <v>0</v>
      </c>
      <c r="Z24" s="14">
        <f>Y24/36</f>
        <v>0</v>
      </c>
      <c r="AA24" s="14">
        <f>X24+AA25</f>
        <v>2.7777777777777776E-2</v>
      </c>
      <c r="AB24" s="14">
        <f t="shared" si="2"/>
        <v>0.97222222222222221</v>
      </c>
    </row>
    <row r="25" spans="18:28">
      <c r="T25" s="12">
        <v>23</v>
      </c>
      <c r="U25" s="12">
        <v>0</v>
      </c>
      <c r="V25" s="13">
        <f>U25/36</f>
        <v>0</v>
      </c>
      <c r="W25" s="12">
        <f t="shared" si="0"/>
        <v>0</v>
      </c>
      <c r="X25" s="13">
        <f>W25/36</f>
        <v>0</v>
      </c>
      <c r="Y25" s="12">
        <f t="shared" si="1"/>
        <v>0</v>
      </c>
      <c r="Z25" s="14">
        <f>Y25/36</f>
        <v>0</v>
      </c>
      <c r="AA25" s="14">
        <f>X25+AA26</f>
        <v>2.7777777777777776E-2</v>
      </c>
      <c r="AB25" s="14">
        <f t="shared" si="2"/>
        <v>0.97222222222222221</v>
      </c>
    </row>
    <row r="26" spans="18:28">
      <c r="T26" s="12">
        <v>24</v>
      </c>
      <c r="U26" s="12">
        <v>0</v>
      </c>
      <c r="V26" s="13">
        <f>U26/36</f>
        <v>0</v>
      </c>
      <c r="W26" s="12">
        <f t="shared" si="0"/>
        <v>1</v>
      </c>
      <c r="X26" s="13">
        <f>W26/36</f>
        <v>2.7777777777777776E-2</v>
      </c>
      <c r="Y26" s="12">
        <f t="shared" si="1"/>
        <v>1</v>
      </c>
      <c r="Z26" s="14">
        <f>Y26/36</f>
        <v>2.7777777777777776E-2</v>
      </c>
      <c r="AA26" s="14">
        <f>X26</f>
        <v>2.7777777777777776E-2</v>
      </c>
      <c r="AB26" s="14">
        <f t="shared" si="2"/>
        <v>0.97222222222222221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Handelsbanken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Nohrborg</dc:creator>
  <cp:lastModifiedBy>Fredrik Nohrborg</cp:lastModifiedBy>
  <dcterms:created xsi:type="dcterms:W3CDTF">2016-08-31T07:29:18Z</dcterms:created>
  <dcterms:modified xsi:type="dcterms:W3CDTF">2016-08-31T14:42:22Z</dcterms:modified>
</cp:coreProperties>
</file>