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ei\Documents\mup_fw21\quantitative\r_data\"/>
    </mc:Choice>
  </mc:AlternateContent>
  <xr:revisionPtr revIDLastSave="0" documentId="13_ncr:1_{AA12A0A3-9B76-4B0D-9816-9D88EC17DBF1}" xr6:coauthVersionLast="47" xr6:coauthVersionMax="47" xr10:uidLastSave="{00000000-0000-0000-0000-000000000000}"/>
  <bookViews>
    <workbookView xWindow="0" yWindow="1095" windowWidth="24300" windowHeight="13807" xr2:uid="{E8D8588A-63B1-45E3-B14B-94FB06CFA7E0}"/>
  </bookViews>
  <sheets>
    <sheet name="Sheet1" sheetId="1" r:id="rId1"/>
  </sheets>
  <definedNames>
    <definedName name="_xlnm._FilterDatabase" localSheetId="0" hidden="1">Sheet1!$A$1:$N$46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M44" i="1"/>
</calcChain>
</file>

<file path=xl/sharedStrings.xml><?xml version="1.0" encoding="utf-8"?>
<sst xmlns="http://schemas.openxmlformats.org/spreadsheetml/2006/main" count="284" uniqueCount="143">
  <si>
    <t>Account number</t>
  </si>
  <si>
    <t>City</t>
  </si>
  <si>
    <t>C40_Status</t>
  </si>
  <si>
    <t>TotalEmissions</t>
  </si>
  <si>
    <t xml:space="preserve"> Population</t>
  </si>
  <si>
    <t>PopulationDensity</t>
  </si>
  <si>
    <t>WellBeing</t>
  </si>
  <si>
    <t>City of Miami Beach, FL</t>
  </si>
  <si>
    <t>USA</t>
  </si>
  <si>
    <t>In progress</t>
  </si>
  <si>
    <t>Yes</t>
  </si>
  <si>
    <t>POINT (-80.13 25.7906)</t>
  </si>
  <si>
    <t>City of Helsinki</t>
  </si>
  <si>
    <t>Finland</t>
  </si>
  <si>
    <t>POINT (24.941 60.1733)</t>
  </si>
  <si>
    <t>Tel Aviv-Yafo Municipality</t>
  </si>
  <si>
    <t>Israel</t>
  </si>
  <si>
    <t>POINT (34.7823 32.0816)</t>
  </si>
  <si>
    <t>Accra Metropolitan Assembly</t>
  </si>
  <si>
    <t>Ghana</t>
  </si>
  <si>
    <t>C40</t>
  </si>
  <si>
    <t>No</t>
  </si>
  <si>
    <t>POINT (-0.16819 5.56543)</t>
  </si>
  <si>
    <t>Ajuntament de Barcelona</t>
  </si>
  <si>
    <t>Spain</t>
  </si>
  <si>
    <t>POINT (2.1775 41.3823)</t>
  </si>
  <si>
    <t>City of Dallas</t>
  </si>
  <si>
    <t>POINT (-96.8004 32.7801)</t>
  </si>
  <si>
    <t>District of Columbia</t>
  </si>
  <si>
    <t>POINT (-77.0369 38.9072)</t>
  </si>
  <si>
    <t>Tokyo Metropolitan Government</t>
  </si>
  <si>
    <t>Japan</t>
  </si>
  <si>
    <t>POINT (139.41 35.41)</t>
  </si>
  <si>
    <t>City of Buenos Aires</t>
  </si>
  <si>
    <t>Argentina</t>
  </si>
  <si>
    <t>POINT (-58.3816 -34.6037)</t>
  </si>
  <si>
    <t>City of Nairobi</t>
  </si>
  <si>
    <t>Kenya</t>
  </si>
  <si>
    <t>POINT (36.8219 -1.29206)</t>
  </si>
  <si>
    <t>Moscow Government</t>
  </si>
  <si>
    <t>Russia</t>
  </si>
  <si>
    <t>POINT (37.6173 55.7558)</t>
  </si>
  <si>
    <t>City of Houston</t>
  </si>
  <si>
    <t>POINT (-95.3694 29.7602)</t>
  </si>
  <si>
    <t>City of Los Angeles</t>
  </si>
  <si>
    <t>POINT (-118.244 34.0522)</t>
  </si>
  <si>
    <t>Seoul Metropolitan Government</t>
  </si>
  <si>
    <t>South Korea</t>
  </si>
  <si>
    <t>POINT (126.978 37.5665)</t>
  </si>
  <si>
    <t>Guatemala City</t>
  </si>
  <si>
    <t>Guatemala</t>
  </si>
  <si>
    <t>POINT (-90.5069 14.6349)</t>
  </si>
  <si>
    <t>Le Grand Casablanca</t>
  </si>
  <si>
    <t>Morocco</t>
  </si>
  <si>
    <t>POINT (-7.56806 33.5206)</t>
  </si>
  <si>
    <t>Riga City</t>
  </si>
  <si>
    <t>Latvia</t>
  </si>
  <si>
    <t>POINT (24.1052 56.9496)</t>
  </si>
  <si>
    <t>City of Oslo</t>
  </si>
  <si>
    <t>Norway</t>
  </si>
  <si>
    <t>POINT (10.7522 59.9139)</t>
  </si>
  <si>
    <t>City of Boston</t>
  </si>
  <si>
    <t>POINT (-71.0598 42.3584)</t>
  </si>
  <si>
    <t>Región Metropolitana de Santiago</t>
  </si>
  <si>
    <t>Chile</t>
  </si>
  <si>
    <t>POINT (-70.6693 -33.4489)</t>
  </si>
  <si>
    <t>City of Philadelphia</t>
  </si>
  <si>
    <t>POINT (-75.1638 39.9523)</t>
  </si>
  <si>
    <t>Greater London Authority</t>
  </si>
  <si>
    <t>United Kingdom</t>
  </si>
  <si>
    <t>POINT (-0.07868 51.5048)</t>
  </si>
  <si>
    <t>Wellington City Council</t>
  </si>
  <si>
    <t>New Zealand</t>
  </si>
  <si>
    <t>POINT (174.776 -41.2865)</t>
  </si>
  <si>
    <t>City of Paris</t>
  </si>
  <si>
    <t>France</t>
  </si>
  <si>
    <t>POINT (2.35222 48.8566)</t>
  </si>
  <si>
    <t>City of Chicago</t>
  </si>
  <si>
    <t>POINT (-87.6298 41.8781)</t>
  </si>
  <si>
    <t>Mexico City</t>
  </si>
  <si>
    <t>Mexico</t>
  </si>
  <si>
    <t>POINT (-99.1332 19.4326)</t>
  </si>
  <si>
    <t>Distrito Metropolitano de Quito</t>
  </si>
  <si>
    <t>Ecuador</t>
  </si>
  <si>
    <t>POINT (-78.5167 -0.2333)</t>
  </si>
  <si>
    <t>City of Sydney</t>
  </si>
  <si>
    <t>Australia</t>
  </si>
  <si>
    <t>POINT (151.207 -33.8675)</t>
  </si>
  <si>
    <t>City of Copenhagen</t>
  </si>
  <si>
    <t>Denmark</t>
  </si>
  <si>
    <t>POINT (12.5683 55.6761)</t>
  </si>
  <si>
    <t>City of Stockholm</t>
  </si>
  <si>
    <t>Sweden</t>
  </si>
  <si>
    <t>POINT (18.0686 59.3293)</t>
  </si>
  <si>
    <t>Iceland</t>
  </si>
  <si>
    <t>POINT (-21.8174 64.1265)</t>
  </si>
  <si>
    <t>City of Cape Town</t>
  </si>
  <si>
    <t>South Africa</t>
  </si>
  <si>
    <t>POINT (18.4239 -33.9253)</t>
  </si>
  <si>
    <t>New Taipei City Government</t>
  </si>
  <si>
    <t>Taiwan</t>
  </si>
  <si>
    <t>POINT (121.446 25.0111)</t>
  </si>
  <si>
    <t>City of Lisbon</t>
  </si>
  <si>
    <t>Portugal</t>
  </si>
  <si>
    <t>POINT (-9.13933 38.7223)</t>
  </si>
  <si>
    <t>City of Athens</t>
  </si>
  <si>
    <t>Greece</t>
  </si>
  <si>
    <t>POINT (23.7275 37.9838)</t>
  </si>
  <si>
    <t>Stadt Zürich</t>
  </si>
  <si>
    <t>Switzerland</t>
  </si>
  <si>
    <t>POINT (8.53918 47.3686)</t>
  </si>
  <si>
    <t>City of Johannesburg</t>
  </si>
  <si>
    <t>POINT (28.0473 -26.2041)</t>
  </si>
  <si>
    <t>New York City</t>
  </si>
  <si>
    <t>POINT (-74.0059 40.7128)</t>
  </si>
  <si>
    <t>City of Ljubljana</t>
  </si>
  <si>
    <t>Slovenia</t>
  </si>
  <si>
    <t>POINT (14.5058 46.0569)</t>
  </si>
  <si>
    <t>Government of Hong Kong Special Administrative Region</t>
  </si>
  <si>
    <t>Hong Kong</t>
  </si>
  <si>
    <t>POINT (114.14 22.2881)</t>
  </si>
  <si>
    <t>Greater Amman Municipality</t>
  </si>
  <si>
    <t>Jordan</t>
  </si>
  <si>
    <t>POINT (35.9284 31.9454)</t>
  </si>
  <si>
    <t>Ayuntamiento de Madrid</t>
  </si>
  <si>
    <t>POINT (-3.38756 40.1076)</t>
  </si>
  <si>
    <t>Bangkok Metropolitan Administration</t>
  </si>
  <si>
    <t>Thailand</t>
  </si>
  <si>
    <t>POINT (100.556 13.7712)</t>
  </si>
  <si>
    <t>City of Toronto</t>
  </si>
  <si>
    <t>Canada</t>
  </si>
  <si>
    <t>POINT (-79.3832 43.6532)</t>
  </si>
  <si>
    <t>Singapore Government</t>
  </si>
  <si>
    <t>Singapore</t>
  </si>
  <si>
    <t>POINT (103.82 1.35208)</t>
  </si>
  <si>
    <t>PercentageRenewable</t>
  </si>
  <si>
    <t>Location</t>
  </si>
  <si>
    <t>PopYear</t>
  </si>
  <si>
    <t>Region</t>
  </si>
  <si>
    <t>Vadone</t>
  </si>
  <si>
    <t>City of Reykjavik</t>
  </si>
  <si>
    <t>PercentRenew</t>
  </si>
  <si>
    <t>Vacommenced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</si>
</sst>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525E-17CB-4F7E-9BEF-9CA84C9379DA}">
  <sheetPr filterMode="1"/>
  <dimension ref="A1:N46"/>
  <sheetViews>
    <sheetView tabSelected="1" topLeftCell="B1" workbookViewId="0">
      <selection activeCell="I14" sqref="I14"/>
    </sheetView>
  </sheetViews>
  <sheetFormatPr defaultRowHeight="14.25"/>
  <cols>
    <col min="2" max="2" width="31.06640625" customWidth="1"/>
    <col min="4" max="5" width="11.73046875" bestFit="1" customWidth="1"/>
    <col min="7" max="7" width="9.53125" bestFit="1" customWidth="1"/>
    <col min="8" max="9" width="13.796875" style="6" customWidth="1"/>
    <col min="10" max="10" width="18.796875" style="1" bestFit="1" customWidth="1"/>
    <col min="11" max="11" width="12.06640625" style="1" bestFit="1" customWidth="1"/>
    <col min="12" max="12" width="19.6640625" customWidth="1"/>
    <col min="13" max="13" width="11.73046875" bestFit="1" customWidth="1"/>
  </cols>
  <sheetData>
    <row r="1" spans="1:14">
      <c r="A1" t="s">
        <v>0</v>
      </c>
      <c r="B1" t="s">
        <v>1</v>
      </c>
      <c r="C1" t="s">
        <v>138</v>
      </c>
      <c r="D1" t="s">
        <v>4</v>
      </c>
      <c r="E1" t="s">
        <v>137</v>
      </c>
      <c r="F1" t="s">
        <v>136</v>
      </c>
      <c r="G1" s="2" t="s">
        <v>2</v>
      </c>
      <c r="H1" s="5" t="s">
        <v>139</v>
      </c>
      <c r="I1" s="5" t="s">
        <v>142</v>
      </c>
      <c r="J1" s="3" t="s">
        <v>135</v>
      </c>
      <c r="K1" s="3" t="s">
        <v>141</v>
      </c>
      <c r="L1" s="4" t="s">
        <v>5</v>
      </c>
      <c r="M1" s="4" t="s">
        <v>3</v>
      </c>
      <c r="N1" s="4" t="s">
        <v>6</v>
      </c>
    </row>
    <row r="2" spans="1:14">
      <c r="A2">
        <v>63999</v>
      </c>
      <c r="B2" t="s">
        <v>7</v>
      </c>
      <c r="C2" t="s">
        <v>8</v>
      </c>
      <c r="D2">
        <v>91826</v>
      </c>
      <c r="E2">
        <v>2018</v>
      </c>
      <c r="F2" t="s">
        <v>11</v>
      </c>
      <c r="G2" t="s">
        <v>21</v>
      </c>
      <c r="H2" s="6" t="s">
        <v>9</v>
      </c>
      <c r="I2" s="6" t="s">
        <v>10</v>
      </c>
      <c r="J2" s="1">
        <v>0.26</v>
      </c>
      <c r="K2" s="7">
        <f>J2*100</f>
        <v>26</v>
      </c>
      <c r="L2">
        <v>5064.8599999999997</v>
      </c>
      <c r="M2">
        <v>1202663.7</v>
      </c>
      <c r="N2">
        <v>7.0279999999999996</v>
      </c>
    </row>
    <row r="3" spans="1:14">
      <c r="A3">
        <v>8242</v>
      </c>
      <c r="B3" t="s">
        <v>12</v>
      </c>
      <c r="C3" t="s">
        <v>13</v>
      </c>
      <c r="D3">
        <v>655395</v>
      </c>
      <c r="E3">
        <v>2020</v>
      </c>
      <c r="F3" t="s">
        <v>14</v>
      </c>
      <c r="G3" t="s">
        <v>21</v>
      </c>
      <c r="H3" s="6" t="s">
        <v>9</v>
      </c>
      <c r="I3" s="6" t="s">
        <v>10</v>
      </c>
      <c r="J3" s="1">
        <v>0.86</v>
      </c>
      <c r="K3" s="7">
        <f t="shared" ref="K3:K46" si="0">J3*100</f>
        <v>86</v>
      </c>
      <c r="L3">
        <v>3059.02</v>
      </c>
      <c r="M3">
        <v>5842978</v>
      </c>
      <c r="N3">
        <v>7.8280000000000003</v>
      </c>
    </row>
    <row r="4" spans="1:14" hidden="1">
      <c r="A4">
        <v>35885</v>
      </c>
      <c r="B4" t="s">
        <v>15</v>
      </c>
      <c r="C4" t="s">
        <v>16</v>
      </c>
      <c r="D4">
        <v>460600</v>
      </c>
      <c r="E4">
        <v>2019</v>
      </c>
      <c r="F4" t="s">
        <v>17</v>
      </c>
      <c r="G4" t="s">
        <v>21</v>
      </c>
      <c r="H4" s="6" t="s">
        <v>10</v>
      </c>
      <c r="I4" s="6" t="s">
        <v>10</v>
      </c>
      <c r="J4" s="1">
        <v>0.05</v>
      </c>
      <c r="K4" s="7">
        <f t="shared" si="0"/>
        <v>5</v>
      </c>
      <c r="L4">
        <v>8857.69</v>
      </c>
      <c r="M4">
        <v>5296900</v>
      </c>
      <c r="N4">
        <v>7.4610000000000003</v>
      </c>
    </row>
    <row r="5" spans="1:14" hidden="1">
      <c r="A5">
        <v>36039</v>
      </c>
      <c r="B5" t="s">
        <v>18</v>
      </c>
      <c r="C5" t="s">
        <v>19</v>
      </c>
      <c r="D5">
        <v>2514005</v>
      </c>
      <c r="E5">
        <v>2020</v>
      </c>
      <c r="F5" t="s">
        <v>22</v>
      </c>
      <c r="G5" t="s">
        <v>20</v>
      </c>
      <c r="H5" s="6" t="s">
        <v>21</v>
      </c>
      <c r="I5" s="6" t="s">
        <v>21</v>
      </c>
      <c r="J5" s="1">
        <v>0</v>
      </c>
      <c r="K5" s="7">
        <f t="shared" si="0"/>
        <v>0</v>
      </c>
      <c r="L5">
        <v>47527.32</v>
      </c>
      <c r="M5">
        <v>2715125.4</v>
      </c>
      <c r="N5">
        <v>5.2670000000000003</v>
      </c>
    </row>
    <row r="6" spans="1:14">
      <c r="A6">
        <v>1499</v>
      </c>
      <c r="B6" t="s">
        <v>23</v>
      </c>
      <c r="C6" t="s">
        <v>24</v>
      </c>
      <c r="D6">
        <v>1664182</v>
      </c>
      <c r="E6">
        <v>2020</v>
      </c>
      <c r="F6" t="s">
        <v>25</v>
      </c>
      <c r="G6" t="s">
        <v>20</v>
      </c>
      <c r="H6" s="6" t="s">
        <v>9</v>
      </c>
      <c r="I6" s="6" t="s">
        <v>10</v>
      </c>
      <c r="J6" s="1">
        <v>0.75</v>
      </c>
      <c r="K6" s="7">
        <f t="shared" si="0"/>
        <v>75</v>
      </c>
      <c r="L6">
        <v>16291.55</v>
      </c>
      <c r="M6">
        <v>3963833</v>
      </c>
      <c r="N6">
        <v>6.38</v>
      </c>
    </row>
    <row r="7" spans="1:14" hidden="1">
      <c r="A7">
        <v>35860</v>
      </c>
      <c r="B7" t="s">
        <v>26</v>
      </c>
      <c r="C7" t="s">
        <v>8</v>
      </c>
      <c r="D7">
        <v>1345047</v>
      </c>
      <c r="E7">
        <v>2018</v>
      </c>
      <c r="F7" t="s">
        <v>27</v>
      </c>
      <c r="G7" t="s">
        <v>21</v>
      </c>
      <c r="H7" s="6" t="s">
        <v>21</v>
      </c>
      <c r="I7" s="6" t="s">
        <v>21</v>
      </c>
      <c r="J7" s="1">
        <v>0.33</v>
      </c>
      <c r="K7" s="7">
        <f t="shared" si="0"/>
        <v>33</v>
      </c>
      <c r="L7">
        <v>1349.09</v>
      </c>
      <c r="M7">
        <v>22193275.5</v>
      </c>
      <c r="N7">
        <v>7.1550000000000002</v>
      </c>
    </row>
    <row r="8" spans="1:14">
      <c r="A8">
        <v>31090</v>
      </c>
      <c r="B8" t="s">
        <v>28</v>
      </c>
      <c r="C8" t="s">
        <v>8</v>
      </c>
      <c r="D8">
        <v>708253</v>
      </c>
      <c r="E8">
        <v>2019</v>
      </c>
      <c r="F8" t="s">
        <v>29</v>
      </c>
      <c r="G8" t="s">
        <v>20</v>
      </c>
      <c r="H8" s="6" t="s">
        <v>9</v>
      </c>
      <c r="I8" s="6" t="s">
        <v>10</v>
      </c>
      <c r="J8" s="1">
        <v>0.44</v>
      </c>
      <c r="K8" s="7">
        <f t="shared" si="0"/>
        <v>44</v>
      </c>
      <c r="L8">
        <v>4482.6099999999997</v>
      </c>
      <c r="M8">
        <v>7059316.3899999997</v>
      </c>
      <c r="N8">
        <v>7.1849999999999996</v>
      </c>
    </row>
    <row r="9" spans="1:14" hidden="1">
      <c r="A9">
        <v>31111</v>
      </c>
      <c r="B9" t="s">
        <v>30</v>
      </c>
      <c r="C9" t="s">
        <v>31</v>
      </c>
      <c r="D9">
        <v>13957977</v>
      </c>
      <c r="E9">
        <v>2021</v>
      </c>
      <c r="F9" t="s">
        <v>32</v>
      </c>
      <c r="G9" t="s">
        <v>20</v>
      </c>
      <c r="H9" s="6" t="s">
        <v>10</v>
      </c>
      <c r="I9" s="6" t="s">
        <v>10</v>
      </c>
      <c r="J9" s="1">
        <v>0.2</v>
      </c>
      <c r="K9" s="7">
        <f t="shared" si="0"/>
        <v>20</v>
      </c>
      <c r="L9">
        <v>6361.74</v>
      </c>
      <c r="M9">
        <v>81123885.959999993</v>
      </c>
      <c r="N9">
        <v>5.9889999999999999</v>
      </c>
    </row>
    <row r="10" spans="1:14" hidden="1">
      <c r="A10">
        <v>31155</v>
      </c>
      <c r="B10" t="s">
        <v>33</v>
      </c>
      <c r="C10" t="s">
        <v>34</v>
      </c>
      <c r="D10">
        <v>3068043</v>
      </c>
      <c r="E10">
        <v>2018</v>
      </c>
      <c r="F10" t="s">
        <v>35</v>
      </c>
      <c r="G10" t="s">
        <v>20</v>
      </c>
      <c r="H10" s="6" t="s">
        <v>21</v>
      </c>
      <c r="I10" s="6" t="s">
        <v>21</v>
      </c>
      <c r="J10" s="1">
        <v>0.4</v>
      </c>
      <c r="K10" s="7">
        <f t="shared" si="0"/>
        <v>40</v>
      </c>
      <c r="L10">
        <v>15188.33</v>
      </c>
      <c r="M10">
        <v>19388488.920000002</v>
      </c>
      <c r="N10">
        <v>6.3239999999999998</v>
      </c>
    </row>
    <row r="11" spans="1:14" hidden="1">
      <c r="A11">
        <v>35913</v>
      </c>
      <c r="B11" t="s">
        <v>36</v>
      </c>
      <c r="C11" t="s">
        <v>37</v>
      </c>
      <c r="D11">
        <v>4700000</v>
      </c>
      <c r="E11">
        <v>2019</v>
      </c>
      <c r="F11" t="s">
        <v>38</v>
      </c>
      <c r="G11" t="s">
        <v>20</v>
      </c>
      <c r="H11" s="6" t="s">
        <v>21</v>
      </c>
      <c r="I11" s="6" t="s">
        <v>21</v>
      </c>
      <c r="J11" s="1">
        <v>0</v>
      </c>
      <c r="K11" s="7">
        <f t="shared" si="0"/>
        <v>0</v>
      </c>
      <c r="L11">
        <v>6752.87</v>
      </c>
      <c r="M11">
        <v>6093576</v>
      </c>
      <c r="N11">
        <v>5.15</v>
      </c>
    </row>
    <row r="12" spans="1:14" hidden="1">
      <c r="A12">
        <v>31174</v>
      </c>
      <c r="B12" t="s">
        <v>39</v>
      </c>
      <c r="C12" t="s">
        <v>40</v>
      </c>
      <c r="D12">
        <v>12655050</v>
      </c>
      <c r="E12">
        <v>2020</v>
      </c>
      <c r="F12" t="s">
        <v>41</v>
      </c>
      <c r="G12" t="s">
        <v>20</v>
      </c>
      <c r="H12" s="6" t="s">
        <v>21</v>
      </c>
      <c r="I12" s="6" t="s">
        <v>21</v>
      </c>
      <c r="J12" s="1">
        <v>0.01</v>
      </c>
      <c r="K12" s="7">
        <f t="shared" si="0"/>
        <v>1</v>
      </c>
      <c r="L12">
        <v>4939.5200000000004</v>
      </c>
      <c r="M12">
        <v>97210636</v>
      </c>
      <c r="N12">
        <v>6.0279999999999996</v>
      </c>
    </row>
    <row r="13" spans="1:14">
      <c r="A13">
        <v>31108</v>
      </c>
      <c r="B13" t="s">
        <v>42</v>
      </c>
      <c r="C13" t="s">
        <v>8</v>
      </c>
      <c r="D13">
        <v>2320268</v>
      </c>
      <c r="E13">
        <v>2019</v>
      </c>
      <c r="F13" t="s">
        <v>43</v>
      </c>
      <c r="G13" t="s">
        <v>20</v>
      </c>
      <c r="H13" s="6" t="s">
        <v>9</v>
      </c>
      <c r="I13" s="6" t="s">
        <v>10</v>
      </c>
      <c r="J13" s="1">
        <v>0.28999999999999998</v>
      </c>
      <c r="K13" s="7">
        <f t="shared" si="0"/>
        <v>28.999999999999996</v>
      </c>
      <c r="L13">
        <v>1335.11</v>
      </c>
      <c r="M13">
        <v>34054559</v>
      </c>
      <c r="N13">
        <v>7.11</v>
      </c>
    </row>
    <row r="14" spans="1:14">
      <c r="A14">
        <v>10894</v>
      </c>
      <c r="B14" t="s">
        <v>44</v>
      </c>
      <c r="C14" t="s">
        <v>8</v>
      </c>
      <c r="D14">
        <v>4021488</v>
      </c>
      <c r="E14">
        <v>2018</v>
      </c>
      <c r="F14" t="s">
        <v>45</v>
      </c>
      <c r="G14" t="s">
        <v>20</v>
      </c>
      <c r="H14" s="6" t="s">
        <v>9</v>
      </c>
      <c r="I14" s="6" t="s">
        <v>10</v>
      </c>
      <c r="J14" s="1">
        <v>0.51</v>
      </c>
      <c r="K14" s="7">
        <f t="shared" si="0"/>
        <v>51</v>
      </c>
      <c r="L14">
        <v>3309.87</v>
      </c>
      <c r="M14">
        <v>54964186</v>
      </c>
      <c r="N14">
        <v>6.9560000000000004</v>
      </c>
    </row>
    <row r="15" spans="1:14" hidden="1">
      <c r="A15">
        <v>31187</v>
      </c>
      <c r="B15" t="s">
        <v>46</v>
      </c>
      <c r="C15" t="s">
        <v>47</v>
      </c>
      <c r="D15">
        <v>9911088</v>
      </c>
      <c r="E15">
        <v>2020</v>
      </c>
      <c r="F15" t="s">
        <v>48</v>
      </c>
      <c r="G15" t="s">
        <v>20</v>
      </c>
      <c r="H15" s="6" t="s">
        <v>10</v>
      </c>
      <c r="I15" s="6" t="s">
        <v>10</v>
      </c>
      <c r="J15" s="1">
        <v>0.34</v>
      </c>
      <c r="K15" s="7">
        <f t="shared" si="0"/>
        <v>34</v>
      </c>
      <c r="L15">
        <v>16375.74</v>
      </c>
      <c r="M15">
        <v>666211</v>
      </c>
      <c r="N15">
        <v>5.9470000000000001</v>
      </c>
    </row>
    <row r="16" spans="1:14">
      <c r="A16">
        <v>51079</v>
      </c>
      <c r="B16" t="s">
        <v>49</v>
      </c>
      <c r="C16" t="s">
        <v>50</v>
      </c>
      <c r="D16">
        <v>902522</v>
      </c>
      <c r="E16">
        <v>2020</v>
      </c>
      <c r="F16" t="s">
        <v>51</v>
      </c>
      <c r="G16" t="s">
        <v>21</v>
      </c>
      <c r="H16" s="6" t="s">
        <v>9</v>
      </c>
      <c r="I16" s="6" t="s">
        <v>10</v>
      </c>
      <c r="J16" s="1">
        <v>0.72</v>
      </c>
      <c r="K16" s="7">
        <f t="shared" si="0"/>
        <v>72</v>
      </c>
      <c r="L16">
        <v>3958.43</v>
      </c>
      <c r="M16">
        <v>2138455.36</v>
      </c>
      <c r="N16">
        <v>6.65</v>
      </c>
    </row>
    <row r="17" spans="1:14" hidden="1">
      <c r="A17">
        <v>35903</v>
      </c>
      <c r="B17" t="s">
        <v>52</v>
      </c>
      <c r="C17" t="s">
        <v>53</v>
      </c>
      <c r="D17">
        <v>3360000</v>
      </c>
      <c r="E17">
        <v>2014</v>
      </c>
      <c r="F17" t="s">
        <v>54</v>
      </c>
      <c r="G17" t="s">
        <v>21</v>
      </c>
      <c r="H17" s="6" t="s">
        <v>10</v>
      </c>
      <c r="I17" s="6" t="s">
        <v>10</v>
      </c>
      <c r="J17" s="1">
        <v>0.11</v>
      </c>
      <c r="K17" s="7">
        <f t="shared" si="0"/>
        <v>11</v>
      </c>
      <c r="L17">
        <v>3008.06</v>
      </c>
      <c r="M17">
        <v>6048000</v>
      </c>
      <c r="N17">
        <v>5.18</v>
      </c>
    </row>
    <row r="18" spans="1:14">
      <c r="A18">
        <v>36426</v>
      </c>
      <c r="B18" t="s">
        <v>55</v>
      </c>
      <c r="C18" t="s">
        <v>56</v>
      </c>
      <c r="D18">
        <v>614618</v>
      </c>
      <c r="E18">
        <v>2021</v>
      </c>
      <c r="F18" t="s">
        <v>57</v>
      </c>
      <c r="G18" t="s">
        <v>21</v>
      </c>
      <c r="H18" s="6" t="s">
        <v>9</v>
      </c>
      <c r="I18" s="6" t="s">
        <v>10</v>
      </c>
      <c r="J18" s="1">
        <v>0.02</v>
      </c>
      <c r="K18" s="7">
        <f t="shared" si="0"/>
        <v>2</v>
      </c>
      <c r="L18">
        <v>2021.44</v>
      </c>
      <c r="M18">
        <v>1570000</v>
      </c>
      <c r="N18">
        <v>6.1749999999999998</v>
      </c>
    </row>
    <row r="19" spans="1:14" hidden="1">
      <c r="A19">
        <v>14088</v>
      </c>
      <c r="B19" t="s">
        <v>58</v>
      </c>
      <c r="C19" t="s">
        <v>59</v>
      </c>
      <c r="D19">
        <v>697010</v>
      </c>
      <c r="E19">
        <v>2021</v>
      </c>
      <c r="F19" t="s">
        <v>60</v>
      </c>
      <c r="G19" t="s">
        <v>20</v>
      </c>
      <c r="H19" s="6" t="s">
        <v>10</v>
      </c>
      <c r="I19" s="6" t="s">
        <v>10</v>
      </c>
      <c r="J19" s="1">
        <v>0.98</v>
      </c>
      <c r="K19" s="7">
        <f t="shared" si="0"/>
        <v>98</v>
      </c>
      <c r="L19">
        <v>1535.26</v>
      </c>
      <c r="M19">
        <v>1726506</v>
      </c>
      <c r="N19">
        <v>7.2320000000000002</v>
      </c>
    </row>
    <row r="20" spans="1:14" hidden="1">
      <c r="A20">
        <v>35268</v>
      </c>
      <c r="B20" t="s">
        <v>61</v>
      </c>
      <c r="C20" t="s">
        <v>8</v>
      </c>
      <c r="D20">
        <v>694295</v>
      </c>
      <c r="E20">
        <v>2019</v>
      </c>
      <c r="F20" t="s">
        <v>62</v>
      </c>
      <c r="G20" t="s">
        <v>20</v>
      </c>
      <c r="H20" s="6" t="s">
        <v>10</v>
      </c>
      <c r="I20" s="6" t="s">
        <v>10</v>
      </c>
      <c r="J20" s="1">
        <v>0.49</v>
      </c>
      <c r="K20" s="7">
        <f t="shared" si="0"/>
        <v>49</v>
      </c>
      <c r="L20">
        <v>3003.79</v>
      </c>
      <c r="M20">
        <v>6192461</v>
      </c>
      <c r="N20">
        <v>7.0910000000000002</v>
      </c>
    </row>
    <row r="21" spans="1:14" hidden="1">
      <c r="A21">
        <v>31180</v>
      </c>
      <c r="B21" t="s">
        <v>63</v>
      </c>
      <c r="C21" t="s">
        <v>64</v>
      </c>
      <c r="D21">
        <v>8125072</v>
      </c>
      <c r="E21">
        <v>2020</v>
      </c>
      <c r="F21" t="s">
        <v>65</v>
      </c>
      <c r="G21" t="s">
        <v>20</v>
      </c>
      <c r="H21" s="6" t="s">
        <v>10</v>
      </c>
      <c r="I21" s="6" t="s">
        <v>10</v>
      </c>
      <c r="J21" s="1">
        <v>0.5</v>
      </c>
      <c r="K21" s="7">
        <f t="shared" si="0"/>
        <v>50</v>
      </c>
      <c r="L21">
        <v>527.5</v>
      </c>
      <c r="M21">
        <v>27019327</v>
      </c>
      <c r="N21">
        <v>6.77</v>
      </c>
    </row>
    <row r="22" spans="1:14" hidden="1">
      <c r="A22">
        <v>31181</v>
      </c>
      <c r="B22" t="s">
        <v>66</v>
      </c>
      <c r="C22" t="s">
        <v>8</v>
      </c>
      <c r="D22">
        <v>1584064</v>
      </c>
      <c r="E22">
        <v>2019</v>
      </c>
      <c r="F22" t="s">
        <v>67</v>
      </c>
      <c r="G22" t="s">
        <v>20</v>
      </c>
      <c r="H22" s="6" t="s">
        <v>10</v>
      </c>
      <c r="I22" s="6" t="s">
        <v>10</v>
      </c>
      <c r="J22" s="1">
        <v>0.44</v>
      </c>
      <c r="K22" s="7">
        <f t="shared" si="0"/>
        <v>44</v>
      </c>
      <c r="L22">
        <v>4316.25</v>
      </c>
      <c r="M22">
        <v>14128004.310000001</v>
      </c>
      <c r="N22">
        <v>7.0039999999999996</v>
      </c>
    </row>
    <row r="23" spans="1:14" hidden="1">
      <c r="A23">
        <v>3422</v>
      </c>
      <c r="B23" t="s">
        <v>68</v>
      </c>
      <c r="C23" t="s">
        <v>69</v>
      </c>
      <c r="D23">
        <v>8908081</v>
      </c>
      <c r="E23">
        <v>2018</v>
      </c>
      <c r="F23" t="s">
        <v>70</v>
      </c>
      <c r="G23" t="s">
        <v>20</v>
      </c>
      <c r="H23" s="6" t="s">
        <v>10</v>
      </c>
      <c r="I23" s="6" t="s">
        <v>10</v>
      </c>
      <c r="J23" s="1">
        <v>0.53</v>
      </c>
      <c r="K23" s="7">
        <f t="shared" si="0"/>
        <v>53</v>
      </c>
      <c r="L23">
        <v>5585</v>
      </c>
      <c r="M23">
        <v>37497128</v>
      </c>
      <c r="N23">
        <v>6.782</v>
      </c>
    </row>
    <row r="24" spans="1:14" hidden="1">
      <c r="A24">
        <v>43937</v>
      </c>
      <c r="B24" t="s">
        <v>71</v>
      </c>
      <c r="C24" t="s">
        <v>72</v>
      </c>
      <c r="D24">
        <v>215000</v>
      </c>
      <c r="E24">
        <v>2020</v>
      </c>
      <c r="F24" t="s">
        <v>73</v>
      </c>
      <c r="G24" t="s">
        <v>21</v>
      </c>
      <c r="H24" s="6" t="s">
        <v>10</v>
      </c>
      <c r="I24" s="6" t="s">
        <v>10</v>
      </c>
      <c r="J24" s="1">
        <v>0.86</v>
      </c>
      <c r="K24" s="7">
        <f t="shared" si="0"/>
        <v>86</v>
      </c>
      <c r="L24">
        <v>741.38</v>
      </c>
      <c r="M24">
        <v>995015.51</v>
      </c>
      <c r="N24">
        <v>7.5529999999999999</v>
      </c>
    </row>
    <row r="25" spans="1:14" hidden="1">
      <c r="A25">
        <v>31175</v>
      </c>
      <c r="B25" t="s">
        <v>74</v>
      </c>
      <c r="C25" t="s">
        <v>75</v>
      </c>
      <c r="D25">
        <v>2210875</v>
      </c>
      <c r="E25">
        <v>2018</v>
      </c>
      <c r="F25" t="s">
        <v>76</v>
      </c>
      <c r="G25" t="s">
        <v>20</v>
      </c>
      <c r="H25" s="6" t="s">
        <v>10</v>
      </c>
      <c r="I25" s="6" t="s">
        <v>10</v>
      </c>
      <c r="J25" s="1">
        <v>0.93</v>
      </c>
      <c r="K25" s="7">
        <f t="shared" si="0"/>
        <v>93</v>
      </c>
      <c r="L25">
        <v>21055.95</v>
      </c>
      <c r="M25">
        <v>16270895</v>
      </c>
      <c r="N25">
        <v>6.6349999999999998</v>
      </c>
    </row>
    <row r="26" spans="1:14" hidden="1">
      <c r="A26">
        <v>3203</v>
      </c>
      <c r="B26" t="s">
        <v>77</v>
      </c>
      <c r="C26" t="s">
        <v>8</v>
      </c>
      <c r="D26">
        <v>2693976</v>
      </c>
      <c r="E26">
        <v>2019</v>
      </c>
      <c r="F26" t="s">
        <v>78</v>
      </c>
      <c r="G26" t="s">
        <v>20</v>
      </c>
      <c r="H26" s="6" t="s">
        <v>10</v>
      </c>
      <c r="I26" s="6" t="s">
        <v>10</v>
      </c>
      <c r="J26" s="1">
        <v>0.4</v>
      </c>
      <c r="K26" s="7">
        <f t="shared" si="0"/>
        <v>40</v>
      </c>
      <c r="L26">
        <v>4445.5</v>
      </c>
      <c r="M26">
        <v>31035385</v>
      </c>
      <c r="N26">
        <v>7.0330000000000004</v>
      </c>
    </row>
    <row r="27" spans="1:14" hidden="1">
      <c r="A27">
        <v>31172</v>
      </c>
      <c r="B27" t="s">
        <v>79</v>
      </c>
      <c r="C27" t="s">
        <v>80</v>
      </c>
      <c r="D27">
        <v>9041395</v>
      </c>
      <c r="E27">
        <v>2018</v>
      </c>
      <c r="F27" t="s">
        <v>81</v>
      </c>
      <c r="G27" t="s">
        <v>20</v>
      </c>
      <c r="H27" s="6" t="s">
        <v>10</v>
      </c>
      <c r="I27" s="6" t="s">
        <v>10</v>
      </c>
      <c r="J27" s="1">
        <v>0</v>
      </c>
      <c r="K27" s="7">
        <f t="shared" si="0"/>
        <v>0</v>
      </c>
      <c r="L27">
        <v>6088.48</v>
      </c>
      <c r="M27">
        <v>45791915.079999998</v>
      </c>
      <c r="N27">
        <v>6.6929999999999996</v>
      </c>
    </row>
    <row r="28" spans="1:14" hidden="1">
      <c r="A28">
        <v>42178</v>
      </c>
      <c r="B28" t="s">
        <v>82</v>
      </c>
      <c r="C28" t="s">
        <v>83</v>
      </c>
      <c r="D28">
        <v>2239191</v>
      </c>
      <c r="E28">
        <v>2010</v>
      </c>
      <c r="F28" t="s">
        <v>84</v>
      </c>
      <c r="G28" t="s">
        <v>20</v>
      </c>
      <c r="H28" s="6" t="s">
        <v>10</v>
      </c>
      <c r="I28" s="6" t="s">
        <v>10</v>
      </c>
      <c r="J28" s="1">
        <v>0.9</v>
      </c>
      <c r="K28" s="7">
        <f t="shared" si="0"/>
        <v>90</v>
      </c>
      <c r="L28">
        <v>529.36</v>
      </c>
      <c r="M28">
        <v>7339</v>
      </c>
      <c r="N28">
        <v>6.4370000000000003</v>
      </c>
    </row>
    <row r="29" spans="1:14" hidden="1">
      <c r="A29">
        <v>31114</v>
      </c>
      <c r="B29" t="s">
        <v>85</v>
      </c>
      <c r="C29" t="s">
        <v>86</v>
      </c>
      <c r="D29">
        <v>248736</v>
      </c>
      <c r="E29">
        <v>2020</v>
      </c>
      <c r="F29" t="s">
        <v>87</v>
      </c>
      <c r="G29" t="s">
        <v>20</v>
      </c>
      <c r="H29" s="6" t="s">
        <v>10</v>
      </c>
      <c r="I29" s="6" t="s">
        <v>10</v>
      </c>
      <c r="J29" s="1">
        <v>0.16</v>
      </c>
      <c r="K29" s="7">
        <f t="shared" si="0"/>
        <v>16</v>
      </c>
      <c r="L29">
        <v>9308.98</v>
      </c>
      <c r="M29">
        <v>3480173.51</v>
      </c>
      <c r="N29">
        <v>7.133</v>
      </c>
    </row>
    <row r="30" spans="1:14" hidden="1">
      <c r="A30">
        <v>31009</v>
      </c>
      <c r="B30" t="s">
        <v>88</v>
      </c>
      <c r="C30" t="s">
        <v>89</v>
      </c>
      <c r="D30">
        <v>638147</v>
      </c>
      <c r="E30">
        <v>2021</v>
      </c>
      <c r="F30" t="s">
        <v>90</v>
      </c>
      <c r="G30" t="s">
        <v>20</v>
      </c>
      <c r="H30" s="6" t="s">
        <v>10</v>
      </c>
      <c r="I30" s="6" t="s">
        <v>10</v>
      </c>
      <c r="J30" s="1">
        <v>0.74</v>
      </c>
      <c r="K30" s="7">
        <f t="shared" si="0"/>
        <v>74</v>
      </c>
      <c r="L30">
        <v>6989.56</v>
      </c>
      <c r="M30">
        <v>1275744</v>
      </c>
      <c r="N30">
        <v>7.53</v>
      </c>
    </row>
    <row r="31" spans="1:14" hidden="1">
      <c r="A31">
        <v>3429</v>
      </c>
      <c r="B31" t="s">
        <v>91</v>
      </c>
      <c r="C31" t="s">
        <v>92</v>
      </c>
      <c r="D31">
        <v>981105</v>
      </c>
      <c r="E31">
        <v>2020</v>
      </c>
      <c r="F31" t="s">
        <v>93</v>
      </c>
      <c r="G31" t="s">
        <v>20</v>
      </c>
      <c r="H31" s="6" t="s">
        <v>10</v>
      </c>
      <c r="I31" s="6" t="s">
        <v>10</v>
      </c>
      <c r="J31" s="1">
        <v>0.95</v>
      </c>
      <c r="K31" s="7">
        <f t="shared" si="0"/>
        <v>95</v>
      </c>
      <c r="L31">
        <v>52465.51</v>
      </c>
      <c r="M31">
        <v>2108848</v>
      </c>
      <c r="N31">
        <v>7.3730000000000002</v>
      </c>
    </row>
    <row r="32" spans="1:14" hidden="1">
      <c r="A32">
        <v>54459</v>
      </c>
      <c r="B32" t="s">
        <v>140</v>
      </c>
      <c r="C32" t="s">
        <v>94</v>
      </c>
      <c r="D32">
        <v>133262</v>
      </c>
      <c r="E32">
        <v>2021</v>
      </c>
      <c r="F32" t="s">
        <v>95</v>
      </c>
      <c r="G32" t="s">
        <v>21</v>
      </c>
      <c r="H32" s="6" t="s">
        <v>10</v>
      </c>
      <c r="I32" s="6" t="s">
        <v>10</v>
      </c>
      <c r="J32" s="1">
        <v>1</v>
      </c>
      <c r="K32" s="7">
        <f t="shared" si="0"/>
        <v>100</v>
      </c>
      <c r="L32">
        <v>486.36</v>
      </c>
      <c r="M32">
        <v>534590</v>
      </c>
      <c r="N32">
        <v>7.3170000000000002</v>
      </c>
    </row>
    <row r="33" spans="1:14" hidden="1">
      <c r="A33">
        <v>35858</v>
      </c>
      <c r="B33" t="s">
        <v>96</v>
      </c>
      <c r="C33" t="s">
        <v>97</v>
      </c>
      <c r="D33">
        <v>4423834</v>
      </c>
      <c r="E33">
        <v>2018</v>
      </c>
      <c r="F33" t="s">
        <v>98</v>
      </c>
      <c r="G33" t="s">
        <v>20</v>
      </c>
      <c r="H33" s="6" t="s">
        <v>10</v>
      </c>
      <c r="I33" s="6" t="s">
        <v>10</v>
      </c>
      <c r="J33" s="1">
        <v>0.1</v>
      </c>
      <c r="K33" s="7">
        <f t="shared" si="0"/>
        <v>10</v>
      </c>
      <c r="L33">
        <v>1813.05</v>
      </c>
      <c r="M33">
        <v>23371257</v>
      </c>
      <c r="N33">
        <v>5.2649999999999997</v>
      </c>
    </row>
    <row r="34" spans="1:14" hidden="1">
      <c r="A34">
        <v>56276</v>
      </c>
      <c r="B34" t="s">
        <v>99</v>
      </c>
      <c r="C34" t="s">
        <v>100</v>
      </c>
      <c r="D34">
        <v>4030954</v>
      </c>
      <c r="E34">
        <v>2020</v>
      </c>
      <c r="F34" t="s">
        <v>101</v>
      </c>
      <c r="G34" t="s">
        <v>21</v>
      </c>
      <c r="H34" s="6" t="s">
        <v>10</v>
      </c>
      <c r="I34" s="6" t="s">
        <v>10</v>
      </c>
      <c r="J34" s="1">
        <v>0.28999999999999998</v>
      </c>
      <c r="K34" s="7">
        <f t="shared" si="0"/>
        <v>28.999999999999996</v>
      </c>
      <c r="L34">
        <v>1964.4</v>
      </c>
      <c r="M34">
        <v>18688721.550000001</v>
      </c>
      <c r="N34">
        <v>6.5170000000000003</v>
      </c>
    </row>
    <row r="35" spans="1:14" hidden="1">
      <c r="A35">
        <v>36159</v>
      </c>
      <c r="B35" t="s">
        <v>102</v>
      </c>
      <c r="C35" t="s">
        <v>103</v>
      </c>
      <c r="D35">
        <v>544851</v>
      </c>
      <c r="E35">
        <v>2021</v>
      </c>
      <c r="F35" t="s">
        <v>104</v>
      </c>
      <c r="G35" t="s">
        <v>21</v>
      </c>
      <c r="H35" s="6" t="s">
        <v>10</v>
      </c>
      <c r="I35" s="6" t="s">
        <v>10</v>
      </c>
      <c r="J35" s="1">
        <v>0.41</v>
      </c>
      <c r="K35" s="7">
        <f t="shared" si="0"/>
        <v>41</v>
      </c>
      <c r="L35">
        <v>6342.85</v>
      </c>
      <c r="M35">
        <v>2287946</v>
      </c>
      <c r="N35">
        <v>5.66</v>
      </c>
    </row>
    <row r="36" spans="1:14" hidden="1">
      <c r="A36">
        <v>31149</v>
      </c>
      <c r="B36" t="s">
        <v>105</v>
      </c>
      <c r="C36" t="s">
        <v>106</v>
      </c>
      <c r="D36">
        <v>661299</v>
      </c>
      <c r="E36">
        <v>2019</v>
      </c>
      <c r="F36" t="s">
        <v>107</v>
      </c>
      <c r="G36" t="s">
        <v>20</v>
      </c>
      <c r="H36" s="6" t="s">
        <v>10</v>
      </c>
      <c r="I36" s="6" t="s">
        <v>10</v>
      </c>
      <c r="J36" s="1">
        <v>0.31</v>
      </c>
      <c r="K36" s="7">
        <f t="shared" si="0"/>
        <v>31</v>
      </c>
      <c r="L36">
        <v>16956.38</v>
      </c>
      <c r="M36">
        <v>4581962</v>
      </c>
      <c r="N36">
        <v>5.3449999999999998</v>
      </c>
    </row>
    <row r="37" spans="1:14" hidden="1">
      <c r="A37">
        <v>35449</v>
      </c>
      <c r="B37" t="s">
        <v>108</v>
      </c>
      <c r="C37" t="s">
        <v>109</v>
      </c>
      <c r="D37">
        <v>434736</v>
      </c>
      <c r="E37">
        <v>2020</v>
      </c>
      <c r="F37" t="s">
        <v>110</v>
      </c>
      <c r="G37" t="s">
        <v>21</v>
      </c>
      <c r="H37" s="6" t="s">
        <v>10</v>
      </c>
      <c r="I37" s="6" t="s">
        <v>10</v>
      </c>
      <c r="J37" s="1">
        <v>1</v>
      </c>
      <c r="K37" s="7">
        <f t="shared" si="0"/>
        <v>100</v>
      </c>
      <c r="L37">
        <v>4730.53</v>
      </c>
      <c r="M37">
        <v>1109802</v>
      </c>
      <c r="N37">
        <v>7.5410000000000004</v>
      </c>
    </row>
    <row r="38" spans="1:14" hidden="1">
      <c r="A38">
        <v>31115</v>
      </c>
      <c r="B38" t="s">
        <v>111</v>
      </c>
      <c r="C38" t="s">
        <v>97</v>
      </c>
      <c r="D38">
        <v>5870000</v>
      </c>
      <c r="E38">
        <v>2020</v>
      </c>
      <c r="F38" t="s">
        <v>112</v>
      </c>
      <c r="G38" t="s">
        <v>20</v>
      </c>
      <c r="H38" s="6" t="s">
        <v>10</v>
      </c>
      <c r="I38" s="6" t="s">
        <v>10</v>
      </c>
      <c r="J38" s="1">
        <v>0.01</v>
      </c>
      <c r="K38" s="7">
        <f t="shared" si="0"/>
        <v>1</v>
      </c>
      <c r="L38">
        <v>3568.39</v>
      </c>
      <c r="M38">
        <v>17695308</v>
      </c>
      <c r="N38">
        <v>5.3609999999999998</v>
      </c>
    </row>
    <row r="39" spans="1:14" hidden="1">
      <c r="A39">
        <v>3417</v>
      </c>
      <c r="B39" t="s">
        <v>113</v>
      </c>
      <c r="C39" t="s">
        <v>8</v>
      </c>
      <c r="D39">
        <v>8399000</v>
      </c>
      <c r="E39">
        <v>2018</v>
      </c>
      <c r="F39" t="s">
        <v>114</v>
      </c>
      <c r="G39" t="s">
        <v>20</v>
      </c>
      <c r="H39" s="6" t="s">
        <v>10</v>
      </c>
      <c r="I39" s="6" t="s">
        <v>10</v>
      </c>
      <c r="J39" s="1">
        <v>0.42</v>
      </c>
      <c r="K39" s="7">
        <f t="shared" si="0"/>
        <v>42</v>
      </c>
      <c r="L39">
        <v>6922.04</v>
      </c>
      <c r="M39">
        <v>50692925</v>
      </c>
      <c r="N39">
        <v>6.9640000000000004</v>
      </c>
    </row>
    <row r="40" spans="1:14" hidden="1">
      <c r="A40">
        <v>43920</v>
      </c>
      <c r="B40" t="s">
        <v>115</v>
      </c>
      <c r="C40" t="s">
        <v>116</v>
      </c>
      <c r="D40">
        <v>294464</v>
      </c>
      <c r="E40">
        <v>2021</v>
      </c>
      <c r="F40" t="s">
        <v>117</v>
      </c>
      <c r="G40" t="s">
        <v>21</v>
      </c>
      <c r="H40" s="6" t="s">
        <v>10</v>
      </c>
      <c r="I40" s="6" t="s">
        <v>10</v>
      </c>
      <c r="J40" s="1">
        <v>0.41</v>
      </c>
      <c r="K40" s="7">
        <f t="shared" si="0"/>
        <v>41</v>
      </c>
      <c r="L40">
        <v>1070.82</v>
      </c>
      <c r="M40">
        <v>1889033</v>
      </c>
      <c r="N40">
        <v>6.1779999999999999</v>
      </c>
    </row>
    <row r="41" spans="1:14" hidden="1">
      <c r="A41">
        <v>31169</v>
      </c>
      <c r="B41" t="s">
        <v>118</v>
      </c>
      <c r="C41" t="s">
        <v>119</v>
      </c>
      <c r="D41">
        <v>7481800</v>
      </c>
      <c r="E41">
        <v>2020</v>
      </c>
      <c r="F41" t="s">
        <v>120</v>
      </c>
      <c r="G41" t="s">
        <v>20</v>
      </c>
      <c r="H41" s="6" t="s">
        <v>10</v>
      </c>
      <c r="I41" s="6" t="s">
        <v>10</v>
      </c>
      <c r="J41" s="1">
        <v>0.27</v>
      </c>
      <c r="K41" s="7">
        <f t="shared" si="0"/>
        <v>27</v>
      </c>
      <c r="L41">
        <v>6739.27</v>
      </c>
      <c r="M41">
        <v>65774900.630000003</v>
      </c>
      <c r="N41">
        <v>5.444</v>
      </c>
    </row>
    <row r="42" spans="1:14" hidden="1">
      <c r="A42">
        <v>54337</v>
      </c>
      <c r="B42" t="s">
        <v>121</v>
      </c>
      <c r="C42" t="s">
        <v>122</v>
      </c>
      <c r="D42">
        <v>3800000</v>
      </c>
      <c r="E42">
        <v>2018</v>
      </c>
      <c r="F42" t="s">
        <v>123</v>
      </c>
      <c r="G42" t="s">
        <v>20</v>
      </c>
      <c r="H42" s="6" t="s">
        <v>21</v>
      </c>
      <c r="I42" s="6" t="s">
        <v>21</v>
      </c>
      <c r="J42" s="1">
        <v>0.09</v>
      </c>
      <c r="K42" s="7">
        <f t="shared" si="0"/>
        <v>9</v>
      </c>
      <c r="L42">
        <v>4750</v>
      </c>
      <c r="M42">
        <v>11943214</v>
      </c>
      <c r="N42">
        <v>5.2750000000000004</v>
      </c>
    </row>
    <row r="43" spans="1:14" hidden="1">
      <c r="A43">
        <v>31171</v>
      </c>
      <c r="B43" t="s">
        <v>124</v>
      </c>
      <c r="C43" t="s">
        <v>24</v>
      </c>
      <c r="D43">
        <v>3223334</v>
      </c>
      <c r="E43">
        <v>2018</v>
      </c>
      <c r="F43" t="s">
        <v>125</v>
      </c>
      <c r="G43" t="s">
        <v>20</v>
      </c>
      <c r="H43" s="6" t="s">
        <v>10</v>
      </c>
      <c r="I43" s="6" t="s">
        <v>10</v>
      </c>
      <c r="J43" s="1">
        <v>0.59</v>
      </c>
      <c r="K43" s="7">
        <f t="shared" si="0"/>
        <v>59</v>
      </c>
      <c r="L43">
        <v>5319.03</v>
      </c>
      <c r="M43">
        <v>11105716.699999999</v>
      </c>
      <c r="N43">
        <v>6.5</v>
      </c>
    </row>
    <row r="44" spans="1:14" hidden="1">
      <c r="A44">
        <v>31150</v>
      </c>
      <c r="B44" t="s">
        <v>126</v>
      </c>
      <c r="C44" t="s">
        <v>127</v>
      </c>
      <c r="D44">
        <v>8420887</v>
      </c>
      <c r="E44">
        <v>2016</v>
      </c>
      <c r="F44" t="s">
        <v>128</v>
      </c>
      <c r="G44" t="s">
        <v>20</v>
      </c>
      <c r="H44" s="6" t="s">
        <v>10</v>
      </c>
      <c r="I44" s="6" t="s">
        <v>10</v>
      </c>
      <c r="J44" s="1">
        <v>0.22</v>
      </c>
      <c r="K44" s="7">
        <f t="shared" si="0"/>
        <v>22</v>
      </c>
      <c r="L44">
        <v>5367.94</v>
      </c>
      <c r="M44">
        <f>15.5*D44</f>
        <v>130523748.5</v>
      </c>
      <c r="N44">
        <v>6.33</v>
      </c>
    </row>
    <row r="45" spans="1:14" hidden="1">
      <c r="A45">
        <v>31117</v>
      </c>
      <c r="B45" t="s">
        <v>129</v>
      </c>
      <c r="C45" t="s">
        <v>130</v>
      </c>
      <c r="D45">
        <v>2956024</v>
      </c>
      <c r="E45">
        <v>2018</v>
      </c>
      <c r="F45" t="s">
        <v>131</v>
      </c>
      <c r="G45" t="s">
        <v>20</v>
      </c>
      <c r="H45" s="6" t="s">
        <v>10</v>
      </c>
      <c r="I45" s="6" t="s">
        <v>10</v>
      </c>
      <c r="J45" s="1">
        <v>0.71</v>
      </c>
      <c r="K45" s="7">
        <f t="shared" si="0"/>
        <v>71</v>
      </c>
      <c r="L45">
        <v>4692.1000000000004</v>
      </c>
      <c r="M45">
        <v>99924</v>
      </c>
      <c r="N45">
        <v>7.298</v>
      </c>
    </row>
    <row r="46" spans="1:14" hidden="1">
      <c r="A46">
        <v>35993</v>
      </c>
      <c r="B46" t="s">
        <v>132</v>
      </c>
      <c r="C46" t="s">
        <v>133</v>
      </c>
      <c r="D46">
        <v>5685807</v>
      </c>
      <c r="E46">
        <v>2020</v>
      </c>
      <c r="F46" t="s">
        <v>134</v>
      </c>
      <c r="G46" t="s">
        <v>20</v>
      </c>
      <c r="H46" s="6" t="s">
        <v>10</v>
      </c>
      <c r="I46" s="6" t="s">
        <v>10</v>
      </c>
      <c r="J46" s="1">
        <v>0.03</v>
      </c>
      <c r="K46" s="7">
        <f t="shared" si="0"/>
        <v>3</v>
      </c>
      <c r="L46">
        <v>7851.16</v>
      </c>
      <c r="M46">
        <v>161238000</v>
      </c>
      <c r="N46">
        <v>6.4939999999999998</v>
      </c>
    </row>
  </sheetData>
  <autoFilter ref="A1:N46" xr:uid="{95F0525E-17CB-4F7E-9BEF-9CA84C9379DA}">
    <filterColumn colId="8">
      <filters>
        <filter val="In progres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</dc:creator>
  <cp:lastModifiedBy>Jialei</cp:lastModifiedBy>
  <dcterms:created xsi:type="dcterms:W3CDTF">2021-10-28T13:43:51Z</dcterms:created>
  <dcterms:modified xsi:type="dcterms:W3CDTF">2021-11-08T18:28:11Z</dcterms:modified>
</cp:coreProperties>
</file>