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bladi/Desktop/team21/arrakis_v3/java-api/src/main/resources/"/>
    </mc:Choice>
  </mc:AlternateContent>
  <xr:revisionPtr revIDLastSave="0" documentId="13_ncr:1_{5BFE7EA8-4094-9E4F-8563-341E6DCD544B}" xr6:coauthVersionLast="47" xr6:coauthVersionMax="47" xr10:uidLastSave="{00000000-0000-0000-0000-000000000000}"/>
  <bookViews>
    <workbookView xWindow="0" yWindow="500" windowWidth="28800" windowHeight="15920" activeTab="6" xr2:uid="{00000000-000D-0000-FFFF-FFFF00000000}"/>
  </bookViews>
  <sheets>
    <sheet name="db-bonds-data" sheetId="1" r:id="rId1"/>
    <sheet name="books" sheetId="4" r:id="rId2"/>
    <sheet name="user" sheetId="2" r:id="rId3"/>
    <sheet name="bookUser" sheetId="3" r:id="rId4"/>
    <sheet name="trade" sheetId="5" r:id="rId5"/>
    <sheet name="all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5" l="1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35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X2" i="5"/>
  <c r="S3" i="5"/>
  <c r="S4" i="5"/>
  <c r="S5" i="5"/>
  <c r="S38" i="5" s="1"/>
  <c r="S6" i="5"/>
  <c r="S39" i="5" s="1"/>
  <c r="S7" i="5"/>
  <c r="S8" i="5"/>
  <c r="S9" i="5"/>
  <c r="S42" i="5" s="1"/>
  <c r="S10" i="5"/>
  <c r="S43" i="5" s="1"/>
  <c r="S11" i="5"/>
  <c r="S12" i="5"/>
  <c r="S13" i="5"/>
  <c r="S14" i="5"/>
  <c r="S47" i="5" s="1"/>
  <c r="S15" i="5"/>
  <c r="S16" i="5"/>
  <c r="S17" i="5"/>
  <c r="S18" i="5"/>
  <c r="S51" i="5" s="1"/>
  <c r="S19" i="5"/>
  <c r="S20" i="5"/>
  <c r="S21" i="5"/>
  <c r="S22" i="5"/>
  <c r="S55" i="5" s="1"/>
  <c r="S23" i="5"/>
  <c r="S24" i="5"/>
  <c r="S25" i="5"/>
  <c r="S26" i="5"/>
  <c r="S59" i="5" s="1"/>
  <c r="S27" i="5"/>
  <c r="S28" i="5"/>
  <c r="S29" i="5"/>
  <c r="S36" i="5"/>
  <c r="S37" i="5"/>
  <c r="S40" i="5"/>
  <c r="S41" i="5"/>
  <c r="S44" i="5"/>
  <c r="S45" i="5"/>
  <c r="S46" i="5"/>
  <c r="S48" i="5"/>
  <c r="S49" i="5"/>
  <c r="S50" i="5"/>
  <c r="S52" i="5"/>
  <c r="S53" i="5"/>
  <c r="S54" i="5"/>
  <c r="S56" i="5"/>
  <c r="S57" i="5"/>
  <c r="S58" i="5"/>
  <c r="S60" i="5"/>
  <c r="S61" i="5"/>
  <c r="S62" i="5"/>
  <c r="S35" i="5"/>
  <c r="S2" i="5"/>
  <c r="W1" i="4"/>
  <c r="W2" i="4"/>
  <c r="W3" i="4"/>
  <c r="L3" i="4" s="1"/>
  <c r="A33" i="4" s="1" a="1"/>
  <c r="A33" i="4" s="1"/>
  <c r="W4" i="4"/>
  <c r="W5" i="4"/>
  <c r="W6" i="4"/>
  <c r="W7" i="4"/>
  <c r="L7" i="4" s="1"/>
  <c r="A37" i="4" s="1" a="1"/>
  <c r="A37" i="4" s="1"/>
  <c r="W8" i="4"/>
  <c r="W9" i="4"/>
  <c r="W10" i="4"/>
  <c r="W11" i="4"/>
  <c r="L11" i="4" s="1"/>
  <c r="A41" i="4" s="1" a="1"/>
  <c r="A41" i="4" s="1"/>
  <c r="W12" i="4"/>
  <c r="W13" i="4"/>
  <c r="W14" i="4"/>
  <c r="W15" i="4"/>
  <c r="L15" i="4" s="1"/>
  <c r="A45" i="4" s="1" a="1"/>
  <c r="A45" i="4" s="1"/>
  <c r="W16" i="4"/>
  <c r="W17" i="4"/>
  <c r="W18" i="4"/>
  <c r="W19" i="4"/>
  <c r="L19" i="4" s="1"/>
  <c r="A49" i="4" s="1" a="1"/>
  <c r="A49" i="4" s="1"/>
  <c r="W20" i="4"/>
  <c r="L20" i="4" s="1"/>
  <c r="A50" i="4" s="1" a="1"/>
  <c r="A50" i="4" s="1"/>
  <c r="W21" i="4"/>
  <c r="W22" i="4"/>
  <c r="W23" i="4"/>
  <c r="L23" i="4" s="1"/>
  <c r="A53" i="4" s="1" a="1"/>
  <c r="A53" i="4" s="1"/>
  <c r="W24" i="4"/>
  <c r="L24" i="4" s="1"/>
  <c r="A54" i="4" s="1" a="1"/>
  <c r="A54" i="4" s="1"/>
  <c r="W25" i="4"/>
  <c r="W26" i="4"/>
  <c r="W27" i="4"/>
  <c r="L27" i="4" s="1"/>
  <c r="A57" i="4" s="1" a="1"/>
  <c r="A57" i="4" s="1"/>
  <c r="A60" i="4" a="1"/>
  <c r="A60" i="4" s="1"/>
  <c r="A59" i="4" a="1"/>
  <c r="A59" i="4" s="1"/>
  <c r="A58" i="4" a="1"/>
  <c r="A58" i="4" s="1"/>
  <c r="L1" i="4"/>
  <c r="A31" i="4" s="1" a="1"/>
  <c r="A31" i="4" s="1"/>
  <c r="L2" i="4"/>
  <c r="A32" i="4" s="1" a="1"/>
  <c r="A32" i="4" s="1"/>
  <c r="L4" i="4"/>
  <c r="A34" i="4" s="1" a="1"/>
  <c r="A34" i="4" s="1"/>
  <c r="L5" i="4"/>
  <c r="A35" i="4" s="1" a="1"/>
  <c r="A35" i="4" s="1"/>
  <c r="L6" i="4"/>
  <c r="A36" i="4" s="1" a="1"/>
  <c r="A36" i="4" s="1"/>
  <c r="L8" i="4"/>
  <c r="A38" i="4" s="1" a="1"/>
  <c r="A38" i="4" s="1"/>
  <c r="L9" i="4"/>
  <c r="A39" i="4" s="1" a="1"/>
  <c r="A39" i="4" s="1"/>
  <c r="L10" i="4"/>
  <c r="A40" i="4" s="1" a="1"/>
  <c r="A40" i="4" s="1"/>
  <c r="L12" i="4"/>
  <c r="A42" i="4" s="1" a="1"/>
  <c r="A42" i="4" s="1"/>
  <c r="L13" i="4"/>
  <c r="A43" i="4" s="1" a="1"/>
  <c r="A43" i="4" s="1"/>
  <c r="L14" i="4"/>
  <c r="A44" i="4" s="1" a="1"/>
  <c r="A44" i="4" s="1"/>
  <c r="L16" i="4"/>
  <c r="A46" i="4" s="1" a="1"/>
  <c r="A46" i="4" s="1"/>
  <c r="L17" i="4"/>
  <c r="A47" i="4" s="1" a="1"/>
  <c r="A47" i="4" s="1"/>
  <c r="L18" i="4"/>
  <c r="A48" i="4" s="1" a="1"/>
  <c r="A48" i="4" s="1"/>
  <c r="L21" i="4"/>
  <c r="A51" i="4" s="1" a="1"/>
  <c r="A51" i="4" s="1"/>
  <c r="L22" i="4"/>
  <c r="A52" i="4" s="1" a="1"/>
  <c r="A52" i="4" s="1"/>
  <c r="L25" i="4"/>
  <c r="A55" i="4" s="1" a="1"/>
  <c r="A55" i="4" s="1"/>
  <c r="L26" i="4"/>
  <c r="A56" i="4" s="1" a="1"/>
  <c r="A56" i="4" s="1"/>
  <c r="H94" i="1" l="1" a="1"/>
  <c r="H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<sst xmlns="http://schemas.openxmlformats.org/spreadsheetml/2006/main" count="2239" uniqueCount="291">
  <si>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</si>
  <si>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</si>
  <si>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</si>
  <si>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</si>
  <si>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</si>
  <si>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</si>
  <si>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</si>
  <si>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</si>
  <si>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</si>
  <si>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</si>
  <si>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</si>
  <si>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</si>
  <si>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</si>
  <si>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</si>
  <si>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</si>
  <si>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</si>
  <si>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</si>
  <si>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bond_holder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</si>
  <si>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</si>
  <si>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</si>
  <si>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</si>
  <si>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</si>
  <si>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</si>
  <si>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</si>
  <si>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</si>
  <si>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</si>
  <si>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</si>
  <si>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</si>
  <si>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</si>
  <si>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</si>
  <si>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</si>
  <si>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</si>
  <si>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</si>
  <si>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</si>
  <si>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</si>
  <si>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</si>
  <si>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</si>
  <si>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</si>
  <si>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</si>
  <si>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</si>
  <si>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</si>
  <si>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</si>
  <si>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</si>
  <si>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</si>
  <si>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</si>
  <si>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</si>
  <si>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</si>
  <si>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</si>
  <si>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</si>
  <si>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</si>
  <si>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</si>
  <si>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</si>
  <si>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</si>
  <si>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</si>
  <si>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</si>
  <si>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</si>
  <si>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</si>
  <si>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</si>
  <si>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</si>
  <si>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</si>
  <si>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</si>
  <si>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</si>
  <si>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</si>
  <si>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</si>
  <si>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</si>
  <si>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</si>
  <si>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</si>
  <si>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</si>
  <si>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</si>
  <si>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</si>
  <si>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</si>
  <si>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</si>
  <si>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</si>
  <si>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,</t>
  </si>
  <si>
    <t>INSERT INTO books(bookname</t>
  </si>
  <si>
    <t>bondmaturitydate</t>
  </si>
  <si>
    <t>issuername</t>
  </si>
  <si>
    <t>facevalue</t>
  </si>
  <si>
    <t>couponpercent</t>
  </si>
  <si>
    <t>unitprice) VALUES ('trading_book_1'</t>
  </si>
  <si>
    <t>'active'</t>
  </si>
  <si>
    <t>'05/08/21'</t>
  </si>
  <si>
    <t>'BNPParibasIssu 4</t>
  </si>
  <si>
    <t>37% Microsoft Corp (USD)'</t>
  </si>
  <si>
    <t>'XS1988387210'</t>
  </si>
  <si>
    <t>NULL</t>
  </si>
  <si>
    <t>'USD'</t>
  </si>
  <si>
    <t>unitprice) VALUES ('trading_book_2'</t>
  </si>
  <si>
    <t>'30/07/21'</t>
  </si>
  <si>
    <t>'Airbus 3.15%  USD'</t>
  </si>
  <si>
    <t>'USN0280EAR64'</t>
  </si>
  <si>
    <t>'123456780'</t>
  </si>
  <si>
    <t>105.775);</t>
  </si>
  <si>
    <t>unitprice) VALUES ('Trading_book_3'</t>
  </si>
  <si>
    <t>'30/09/21'</t>
  </si>
  <si>
    <t>'UBS Facebook (USD)'</t>
  </si>
  <si>
    <t>'A12356111'</t>
  </si>
  <si>
    <t>'123456bh0'</t>
  </si>
  <si>
    <t>90);</t>
  </si>
  <si>
    <t>unitprice) VALUES ('Trading_book_2'</t>
  </si>
  <si>
    <t>unitprice) VALUES ('Trading_book_4'</t>
  </si>
  <si>
    <t>'03/08/21'</t>
  </si>
  <si>
    <t>'Amazon'</t>
  </si>
  <si>
    <t>'USU02320AG12'</t>
  </si>
  <si>
    <t>'AMZN 3.15 08/22/27 REGS'</t>
  </si>
  <si>
    <t>98.56);</t>
  </si>
  <si>
    <t>unitprice) VALUES ('Trading_book_6'</t>
  </si>
  <si>
    <t>'09/08/21'</t>
  </si>
  <si>
    <t>'HM Treasury United Kingdon'</t>
  </si>
  <si>
    <t>'GB00B6460505'</t>
  </si>
  <si>
    <t>'BDCHBW8'</t>
  </si>
  <si>
    <t>'GBP'</t>
  </si>
  <si>
    <t>110.35);</t>
  </si>
  <si>
    <t>'GB00B6460506'</t>
  </si>
  <si>
    <t>'GB00B6460507'</t>
  </si>
  <si>
    <t>'GB00B6460508'</t>
  </si>
  <si>
    <t>'GB00B6460509'</t>
  </si>
  <si>
    <t>'GB00B6460510'</t>
  </si>
  <si>
    <t>'GB00B6460511'</t>
  </si>
  <si>
    <t>'GB00B6460512'</t>
  </si>
  <si>
    <t>'GB00B6460513'</t>
  </si>
  <si>
    <t>'GB00B6460515'</t>
  </si>
  <si>
    <t>'GB00B6460514'</t>
  </si>
  <si>
    <t>'06/08/21'</t>
  </si>
  <si>
    <t>'TEMASEK FINL I LTD GLOBAL MEDIUM TERM NTS BOOK ENTRY REG S'</t>
  </si>
  <si>
    <t>'US87973RAA86'</t>
  </si>
  <si>
    <t>'87973RAA8'</t>
  </si>
  <si>
    <t>100.13);</t>
  </si>
  <si>
    <t>'22/12/30'</t>
  </si>
  <si>
    <t>'First Norway Alpha Kl.IV'</t>
  </si>
  <si>
    <t>'IE00B29LNP31'</t>
  </si>
  <si>
    <t>98.76);</t>
  </si>
  <si>
    <t>bondcurrency</t>
  </si>
  <si>
    <t>;</t>
  </si>
  <si>
    <t>INSERT INTO mytable(bond_holder,</t>
  </si>
  <si>
    <t>type) VALUES</t>
  </si>
  <si>
    <t xml:space="preserve"> ('AZ Holdings Inc'</t>
  </si>
  <si>
    <t>'CORP')</t>
  </si>
  <si>
    <t>('AZ Holdings Inc'</t>
  </si>
  <si>
    <t>('Acme co'</t>
  </si>
  <si>
    <t>('Acme Co'</t>
  </si>
  <si>
    <t>('Sovereign Investments'</t>
  </si>
  <si>
    <t>('Astra Trading Ltd'</t>
  </si>
  <si>
    <t>('Muncipal Gov Of Orange County'</t>
  </si>
  <si>
    <t>('Goldman Sachs'</t>
  </si>
  <si>
    <t>'GOVN')</t>
  </si>
  <si>
    <t>('UBS'</t>
  </si>
  <si>
    <t>('Barclays'</t>
  </si>
  <si>
    <t>('British Telecom'</t>
  </si>
  <si>
    <t>('Pension Holdings'</t>
  </si>
  <si>
    <t>('Zurich Pension fund 4'</t>
  </si>
  <si>
    <t>'SOVN')</t>
  </si>
  <si>
    <t>'SOVN');</t>
  </si>
  <si>
    <t>SOVN')</t>
  </si>
  <si>
    <t>quantity) VALUES</t>
  </si>
  <si>
    <t xml:space="preserve"> ('buy'</t>
  </si>
  <si>
    <t>'trading_book_1'</t>
  </si>
  <si>
    <t>'13/05/21'</t>
  </si>
  <si>
    <t>'open'</t>
  </si>
  <si>
    <t>'04/08/21'</t>
  </si>
  <si>
    <t>50)</t>
  </si>
  <si>
    <t>('sell'</t>
  </si>
  <si>
    <t>'04/02/21'</t>
  </si>
  <si>
    <t>40)</t>
  </si>
  <si>
    <t>('buy'</t>
  </si>
  <si>
    <t>'trading_book_2'</t>
  </si>
  <si>
    <t>'23/08/21'</t>
  </si>
  <si>
    <t>1000)</t>
  </si>
  <si>
    <t>'10/09/21'</t>
  </si>
  <si>
    <t>900)</t>
  </si>
  <si>
    <t>'Trading_book_3'</t>
  </si>
  <si>
    <t>'Trading_book_2'</t>
  </si>
  <si>
    <t>'Trading_book_4'</t>
  </si>
  <si>
    <t>'27/09/21'</t>
  </si>
  <si>
    <t>60)</t>
  </si>
  <si>
    <t>'Trading_book_6'</t>
  </si>
  <si>
    <t>1100)</t>
  </si>
  <si>
    <t>'28/09/21'</t>
  </si>
  <si>
    <t>'29/09/21'</t>
  </si>
  <si>
    <t>2000)</t>
  </si>
  <si>
    <t>'01/10/21'</t>
  </si>
  <si>
    <t>'02/10/19'</t>
  </si>
  <si>
    <t>'03/10/19'</t>
  </si>
  <si>
    <t>1900)</t>
  </si>
  <si>
    <t>'04/10/18'</t>
  </si>
  <si>
    <t>600)</t>
  </si>
  <si>
    <t>'05/10/19'</t>
  </si>
  <si>
    <t>'06/06/21'</t>
  </si>
  <si>
    <t>700)</t>
  </si>
  <si>
    <t>'07/10/11'</t>
  </si>
  <si>
    <t>'07/10/21'</t>
  </si>
  <si>
    <t>1300)</t>
  </si>
  <si>
    <t>'04/02/12'</t>
  </si>
  <si>
    <t>'23/08/12'</t>
  </si>
  <si>
    <t>'04/02/13'</t>
  </si>
  <si>
    <t>75)</t>
  </si>
  <si>
    <t>'23/08/14'</t>
  </si>
  <si>
    <t>'04/02/16'</t>
  </si>
  <si>
    <t>300)</t>
  </si>
  <si>
    <t>'23/08/15'</t>
  </si>
  <si>
    <t>300);</t>
  </si>
  <si>
    <t>isin,</t>
  </si>
  <si>
    <t>bookname,</t>
  </si>
  <si>
    <t>INSERT INTO trade(tradetype,</t>
  </si>
  <si>
    <t>tradecurrency,</t>
  </si>
  <si>
    <t>tradedate,</t>
  </si>
  <si>
    <t>tradestatus,</t>
  </si>
  <si>
    <t>tradesettlementdate,</t>
  </si>
  <si>
    <t>bondholder</t>
  </si>
  <si>
    <t>bookname</t>
  </si>
  <si>
    <t>bookname) VALUES</t>
  </si>
  <si>
    <t>'trading_book_1')</t>
  </si>
  <si>
    <t>'trading_book_2')</t>
  </si>
  <si>
    <t>'Trading_book_3')</t>
  </si>
  <si>
    <t>'Trading_book_2')</t>
  </si>
  <si>
    <t>'Trading_book_4')</t>
  </si>
  <si>
    <t>'Trading_book_6')</t>
  </si>
  <si>
    <t>Trading_book_4')</t>
  </si>
  <si>
    <t>INSERT INTO bookUsers(bondholder,</t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</si>
  <si>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'AZ Holdings Inc'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</si>
  <si>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</si>
  <si>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</si>
  <si>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'Sovereign Investments'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</si>
  <si>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'Astra Trading Ltd'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</si>
  <si>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'Muncipal Gov Of Orange County'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'CORP'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</si>
  <si>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'Goldman Sachs'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</si>
  <si>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'UBS'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</si>
  <si>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'Barclays'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</si>
  <si>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'British Telecom'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</si>
  <si>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'Pension Holdings'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'GOVN'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</si>
  <si>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type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'Zurich Pension fund 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'SOVN'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</si>
  <si>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t xml:space="preserve">       </t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</si>
  <si>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'05-08-21'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'BNPParibasIssu 4,37% Microsoft Corp (USD)'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'XS1988387210'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1000</t>
    </r>
    <r>
      <rPr>
        <sz val="9.8000000000000007"/>
        <color rgb="FFCC7832"/>
        <rFont val="Courier New"/>
        <family val="1"/>
      </rPr>
      <t>,NULL,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4.37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</si>
  <si>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'30-07-21'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'Airbus 3.15%  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'USN0280EAR64'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'123456780'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3.15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105.775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</si>
  <si>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'Trading_book_3'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'30-09-21'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'UBS Facebook (USD)'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'A12356111'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'123456bh0'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2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</si>
  <si>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'30-09-21'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'UBS Facebook (USD)'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'A12356111'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'123456bh0'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2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</si>
  <si>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'03-08-21'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'Amazon'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'USU02320AG12'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'AMZN 3.15 08/22/27 REGS'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3.15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98.56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</si>
  <si>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'GB00B6460505'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</si>
  <si>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</si>
  <si>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'GB00B6460507'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</si>
  <si>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</si>
  <si>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'GB00B6460509'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</si>
  <si>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</si>
  <si>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</si>
  <si>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'GB00B6460512'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</si>
  <si>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'GB00B6460513'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</si>
  <si>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'GB00B6460515'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</si>
  <si>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'09-08-21'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'HM Treasury United Kingdon'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'GB00B6460514'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'BDCHBW8'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'GBP'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0.75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110.35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</si>
  <si>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'06-08-21'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'TEMASEK FINL I LTD GLOBAL MEDIUM TERM NTS BOOK ENTRY REG S'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'US87973RAA86'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690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'87973RAA8'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2.02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100.13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</si>
  <si>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books(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status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bondmaturitydate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issuername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facevalue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cusip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bondcurrency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couponpercent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9876AA"/>
        <rFont val="Courier New"/>
        <family val="1"/>
      </rPr>
      <t>unitprice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'active'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'22-12-30'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'First Norway Alpha Kl.IV'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'IE00B29LNP31'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340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'87973RAA8'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A8759"/>
        <rFont val="Courier New"/>
        <family val="1"/>
      </rPr>
      <t>'USD'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1.123</t>
    </r>
    <r>
      <rPr>
        <sz val="9.8000000000000007"/>
        <color rgb="FFCC7832"/>
        <rFont val="Courier New"/>
        <family val="1"/>
      </rPr>
      <t>,</t>
    </r>
    <r>
      <rPr>
        <sz val="9.8000000000000007"/>
        <color rgb="FF6897BB"/>
        <rFont val="Courier New"/>
        <family val="1"/>
      </rPr>
      <t>98.76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</si>
  <si>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'trading_book_1'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'XS1988387210'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</si>
  <si>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'trading_book_1'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'XS1988387210'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40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</si>
  <si>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'trading_book_2'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'USN0280EAR64'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</si>
  <si>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'trading_book_2'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'USN0280EAR64'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'10-09-21'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</si>
  <si>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'Trading_book_3'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'A12356111'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</si>
  <si>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'Trading_book_2'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'A12356111'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'13-05-21'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</si>
  <si>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'USU02320AG12'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</si>
  <si>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'USU02320AG12'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</si>
  <si>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'GB00B6460505'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1100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</si>
  <si>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'28-09-21'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'28-09-21'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</si>
  <si>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'GB00B6460507'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'29-09-21'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'29-09-21'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2000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</si>
  <si>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'GB00B6460508'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'30-09-21'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'30-09-21'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2000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</si>
  <si>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'GB00B6460509'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'01-10-21'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'01-10-21'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1000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</si>
  <si>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'GB00B6460510'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'02-10-19'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'02-10-19'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900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</si>
  <si>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'03-10-19'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'03-10-19'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1900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</si>
  <si>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'04-10-18'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'04-10-18'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</si>
  <si>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'GB00B6460513'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'05-10-19'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'05-10-19'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</si>
  <si>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'06-06-21'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'06-06-21'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700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</si>
  <si>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'Trading_book_6'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'GB00B6460515'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'GBP'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'07-10-11'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'07-10-21'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1300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</si>
  <si>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60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</si>
  <si>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</si>
  <si>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'04-02-13'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75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</si>
  <si>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'US87973RAA86'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'23-08-14'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50</t>
    </r>
    <r>
      <rPr>
        <sz val="9.8000000000000007"/>
        <color rgb="FFA9B7C6"/>
        <rFont val="Courier New"/>
        <family val="1"/>
      </rPr>
      <t xml:space="preserve">) 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</si>
  <si>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'04-02-16'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</si>
  <si>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'23-08-12'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</si>
  <si>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'buy'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'04-02-13'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'27-09-21'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 xml:space="preserve">) 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</si>
  <si>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trades(</t>
    </r>
    <r>
      <rPr>
        <sz val="9.8000000000000007"/>
        <color rgb="FF9876AA"/>
        <rFont val="Courier New"/>
        <family val="1"/>
      </rPr>
      <t>tradetype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isin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tradecurrency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tradedate</t>
    </r>
    <r>
      <rPr>
        <sz val="9.8000000000000007"/>
        <color rgb="FFCC7832"/>
        <rFont val="Courier New"/>
        <family val="1"/>
      </rPr>
      <t xml:space="preserve">, </t>
    </r>
    <r>
      <rPr>
        <sz val="9.8000000000000007"/>
        <color rgb="FF9876AA"/>
        <rFont val="Courier New"/>
        <family val="1"/>
      </rPr>
      <t>tradestatus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tradesettlementdate</t>
    </r>
    <r>
      <rPr>
        <sz val="9.8000000000000007"/>
        <color rgb="FFCC7832"/>
        <rFont val="Courier New"/>
        <family val="1"/>
      </rPr>
      <t xml:space="preserve">,   </t>
    </r>
    <r>
      <rPr>
        <sz val="9.8000000000000007"/>
        <color rgb="FF9876AA"/>
        <rFont val="Courier New"/>
        <family val="1"/>
      </rPr>
      <t>quantity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 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'sell'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'Trading_book_4'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'IE00B29LNP31'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'USD'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'23-08-15'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'open'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 xml:space="preserve">'23-08-21'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897BB"/>
        <rFont val="Courier New"/>
        <family val="1"/>
      </rPr>
      <t>300</t>
    </r>
    <r>
      <rPr>
        <sz val="9.8000000000000007"/>
        <color rgb="FFA9B7C6"/>
        <rFont val="Courier New"/>
        <family val="1"/>
      </rPr>
      <t>)</t>
    </r>
    <r>
      <rPr>
        <sz val="9.8000000000000007"/>
        <color rgb="FFCC7832"/>
        <rFont val="Courier New"/>
        <family val="1"/>
      </rPr>
      <t>;  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</si>
  <si>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'AZ Holdings Inc'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'trading_book_1'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</si>
  <si>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'AZ Holdings Inc'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'trading_book_1'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</si>
  <si>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</si>
  <si>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'Acme Co'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</si>
  <si>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'Sovereign Investments'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'Trading_book_3'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</si>
  <si>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'Astra Trading Ltd'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</si>
  <si>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'Sovereign Investments'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'Trading_book_2'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</si>
  <si>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'Muncipal Gov Of Orange County'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</si>
  <si>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'Goldman Sachs'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</si>
  <si>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'UBS'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</si>
  <si>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'Barclays'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</si>
  <si>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'British Telecom'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</si>
  <si>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'Pension Holdings' 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'Trading_book_6'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</si>
  <si>
    <r>
      <t xml:space="preserve">INSERT INTO </t>
    </r>
    <r>
      <rPr>
        <sz val="9.8000000000000007"/>
        <color rgb="FFA9B7C6"/>
        <rFont val="Courier New"/>
        <family val="1"/>
      </rPr>
      <t>booksUsers(</t>
    </r>
    <r>
      <rPr>
        <sz val="9.8000000000000007"/>
        <color rgb="FF9876AA"/>
        <rFont val="Courier New"/>
        <family val="1"/>
      </rPr>
      <t>bondholder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9876AA"/>
        <rFont val="Courier New"/>
        <family val="1"/>
      </rPr>
      <t>bookname</t>
    </r>
    <r>
      <rPr>
        <sz val="9.8000000000000007"/>
        <color rgb="FFA9B7C6"/>
        <rFont val="Courier New"/>
        <family val="1"/>
      </rPr>
      <t xml:space="preserve">) </t>
    </r>
    <r>
      <rPr>
        <sz val="9.8000000000000007"/>
        <color rgb="FFCC7832"/>
        <rFont val="Courier New"/>
        <family val="1"/>
      </rPr>
      <t xml:space="preserve">VALUES   </t>
    </r>
    <r>
      <rPr>
        <sz val="9.8000000000000007"/>
        <color rgb="FFA9B7C6"/>
        <rFont val="Courier New"/>
        <family val="1"/>
      </rPr>
      <t>(</t>
    </r>
    <r>
      <rPr>
        <sz val="9.8000000000000007"/>
        <color rgb="FF6A8759"/>
        <rFont val="Courier New"/>
        <family val="1"/>
      </rPr>
      <t xml:space="preserve">'Zurich Pension fund 4'   </t>
    </r>
    <r>
      <rPr>
        <sz val="9.8000000000000007"/>
        <color rgb="FFCC7832"/>
        <rFont val="Courier New"/>
        <family val="1"/>
      </rPr>
      <t xml:space="preserve">,  </t>
    </r>
    <r>
      <rPr>
        <sz val="9.8000000000000007"/>
        <color rgb="FF6A8759"/>
        <rFont val="Courier New"/>
        <family val="1"/>
      </rPr>
      <t>'Trading_book_4'</t>
    </r>
    <r>
      <rPr>
        <sz val="9.8000000000000007"/>
        <color rgb="FFA9B7C6"/>
        <rFont val="Courier New"/>
        <family val="1"/>
      </rPr>
      <t xml:space="preserve">)  </t>
    </r>
    <r>
      <rPr>
        <sz val="9.8000000000000007"/>
        <color rgb="FFCC7832"/>
        <rFont val="Courier New"/>
        <family val="1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</si>
</sst>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.8000000000000007"/>
      <color rgb="FFCC7832"/>
      <name val="Courier New"/>
      <family val="1"/>
    </font>
    <font>
      <sz val="9.8000000000000007"/>
      <color rgb="FF9876AA"/>
      <name val="Courier New"/>
      <family val="1"/>
    </font>
    <font>
      <sz val="9.8000000000000007"/>
      <color rgb="FFA9B7C6"/>
      <name val="Courier New"/>
      <family val="1"/>
    </font>
    <font>
      <sz val="9.8000000000000007"/>
      <color rgb="FF6A8759"/>
      <name val="Courier New"/>
      <family val="1"/>
    </font>
    <font>
      <sz val="9.8000000000000007"/>
      <color rgb="FF6897BB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0" applyFont="1"/>
    <xf numFmtId="0" fontId="19" fillId="0" borderId="0" xfId="0" applyFon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opLeftCell="L1" zoomScale="134" workbookViewId="0">
      <selection activeCell="Q1" sqref="Q1:R1048576"/>
    </sheetView>
  </sheetViews>
  <sheetFormatPr baseColWidth="10" defaultRowHeight="16" x14ac:dyDescent="0.2"/>
  <cols>
    <col min="1" max="1" width="10" bestFit="1" customWidth="1"/>
    <col min="2" max="2" width="13.5" bestFit="1" customWidth="1"/>
    <col min="3" max="3" width="8.33203125" bestFit="1" customWidth="1"/>
    <col min="4" max="4" width="20.33203125" bestFit="1" customWidth="1"/>
    <col min="5" max="5" width="11.5" bestFit="1" customWidth="1"/>
    <col min="6" max="6" width="10.1640625" bestFit="1" customWidth="1"/>
    <col min="7" max="7" width="9.33203125" bestFit="1" customWidth="1"/>
    <col min="8" max="8" width="14.1640625" bestFit="1" customWidth="1"/>
    <col min="9" max="9" width="13.1640625" bestFit="1" customWidth="1"/>
    <col min="10" max="10" width="23.83203125" bestFit="1" customWidth="1"/>
    <col min="11" max="11" width="14.5" bestFit="1" customWidth="1"/>
    <col min="12" max="12" width="14.33203125" bestFit="1" customWidth="1"/>
    <col min="13" max="13" width="60.1640625" bestFit="1" customWidth="1"/>
    <col min="14" max="14" width="18" bestFit="1" customWidth="1"/>
    <col min="15" max="15" width="6.1640625" bestFit="1" customWidth="1"/>
    <col min="16" max="16" width="6.33203125" bestFit="1" customWidth="1"/>
    <col min="17" max="17" width="14.1640625" bestFit="1" customWidth="1"/>
    <col min="18" max="18" width="28" bestFit="1" customWidth="1"/>
    <col min="20" max="21" width="2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50</v>
      </c>
      <c r="D2" s="1">
        <v>44412</v>
      </c>
      <c r="E2" t="s">
        <v>20</v>
      </c>
      <c r="F2" s="1">
        <v>44329</v>
      </c>
      <c r="G2">
        <v>90</v>
      </c>
      <c r="H2">
        <v>4.37</v>
      </c>
      <c r="I2" t="s">
        <v>19</v>
      </c>
      <c r="K2">
        <v>1000</v>
      </c>
      <c r="L2" t="s">
        <v>21</v>
      </c>
      <c r="M2" t="s">
        <v>22</v>
      </c>
      <c r="N2" s="1">
        <v>44413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">
      <c r="A3" t="s">
        <v>27</v>
      </c>
      <c r="B3" t="s">
        <v>28</v>
      </c>
      <c r="C3">
        <v>40</v>
      </c>
      <c r="D3" s="1">
        <v>44412</v>
      </c>
      <c r="E3" t="s">
        <v>20</v>
      </c>
      <c r="F3" s="1">
        <v>44231</v>
      </c>
      <c r="G3">
        <v>89.56</v>
      </c>
      <c r="H3">
        <v>4.37</v>
      </c>
      <c r="I3" t="s">
        <v>19</v>
      </c>
      <c r="K3">
        <v>1000</v>
      </c>
      <c r="L3" t="s">
        <v>21</v>
      </c>
      <c r="M3" t="s">
        <v>22</v>
      </c>
      <c r="N3" s="1">
        <v>44413</v>
      </c>
      <c r="O3" t="s">
        <v>23</v>
      </c>
      <c r="P3" t="s">
        <v>24</v>
      </c>
      <c r="Q3" t="s">
        <v>25</v>
      </c>
      <c r="R3" t="s">
        <v>26</v>
      </c>
    </row>
    <row r="4" spans="1:18" x14ac:dyDescent="0.2">
      <c r="A4" t="s">
        <v>18</v>
      </c>
      <c r="B4" t="s">
        <v>19</v>
      </c>
      <c r="C4">
        <v>1000</v>
      </c>
      <c r="D4" s="1">
        <v>44431</v>
      </c>
      <c r="E4" t="s">
        <v>20</v>
      </c>
      <c r="F4" s="1">
        <v>44329</v>
      </c>
      <c r="G4">
        <v>105.77500000000001</v>
      </c>
      <c r="H4">
        <v>3.15</v>
      </c>
      <c r="I4" t="s">
        <v>19</v>
      </c>
      <c r="J4">
        <v>123456780</v>
      </c>
      <c r="K4">
        <v>900</v>
      </c>
      <c r="L4" t="s">
        <v>29</v>
      </c>
      <c r="M4" t="s">
        <v>30</v>
      </c>
      <c r="N4" s="1">
        <v>44407</v>
      </c>
      <c r="O4" t="s">
        <v>23</v>
      </c>
      <c r="P4" t="s">
        <v>24</v>
      </c>
      <c r="Q4" t="s">
        <v>31</v>
      </c>
      <c r="R4" t="s">
        <v>32</v>
      </c>
    </row>
    <row r="5" spans="1:18" x14ac:dyDescent="0.2">
      <c r="A5" t="s">
        <v>27</v>
      </c>
      <c r="B5" t="s">
        <v>28</v>
      </c>
      <c r="C5">
        <v>900</v>
      </c>
      <c r="D5" s="1">
        <v>44449</v>
      </c>
      <c r="E5" t="s">
        <v>20</v>
      </c>
      <c r="F5" s="1">
        <v>44231</v>
      </c>
      <c r="G5">
        <v>105.77500000000001</v>
      </c>
      <c r="H5">
        <v>3.15</v>
      </c>
      <c r="I5" t="s">
        <v>19</v>
      </c>
      <c r="J5">
        <v>123456780</v>
      </c>
      <c r="K5">
        <v>900</v>
      </c>
      <c r="L5" t="s">
        <v>29</v>
      </c>
      <c r="M5" t="s">
        <v>30</v>
      </c>
      <c r="N5" s="1">
        <v>44407</v>
      </c>
      <c r="O5" t="s">
        <v>23</v>
      </c>
      <c r="P5" t="s">
        <v>24</v>
      </c>
      <c r="Q5" t="s">
        <v>31</v>
      </c>
      <c r="R5" t="s">
        <v>33</v>
      </c>
    </row>
    <row r="6" spans="1:18" x14ac:dyDescent="0.2">
      <c r="A6" t="s">
        <v>18</v>
      </c>
      <c r="B6" t="s">
        <v>19</v>
      </c>
      <c r="C6">
        <v>50</v>
      </c>
      <c r="D6" s="1">
        <v>44431</v>
      </c>
      <c r="E6" t="s">
        <v>20</v>
      </c>
      <c r="F6" s="1">
        <v>44329</v>
      </c>
      <c r="G6">
        <v>90</v>
      </c>
      <c r="H6">
        <v>2</v>
      </c>
      <c r="I6" t="s">
        <v>19</v>
      </c>
      <c r="J6" t="s">
        <v>34</v>
      </c>
      <c r="K6">
        <v>900</v>
      </c>
      <c r="L6" t="s">
        <v>35</v>
      </c>
      <c r="M6" t="s">
        <v>36</v>
      </c>
      <c r="N6" s="1">
        <v>44469</v>
      </c>
      <c r="O6" t="s">
        <v>23</v>
      </c>
      <c r="P6" t="s">
        <v>24</v>
      </c>
      <c r="Q6" t="s">
        <v>37</v>
      </c>
      <c r="R6" t="s">
        <v>38</v>
      </c>
    </row>
    <row r="7" spans="1:18" x14ac:dyDescent="0.2">
      <c r="A7" t="s">
        <v>18</v>
      </c>
      <c r="B7" t="s">
        <v>19</v>
      </c>
      <c r="C7">
        <v>1000</v>
      </c>
      <c r="D7" s="1">
        <v>44431</v>
      </c>
      <c r="E7" t="s">
        <v>20</v>
      </c>
      <c r="F7" s="1">
        <v>44329</v>
      </c>
      <c r="G7">
        <v>105.77500000000001</v>
      </c>
      <c r="H7">
        <v>3.15</v>
      </c>
      <c r="I7" t="s">
        <v>19</v>
      </c>
      <c r="J7">
        <v>123456780</v>
      </c>
      <c r="K7">
        <v>900</v>
      </c>
      <c r="L7" t="s">
        <v>29</v>
      </c>
      <c r="M7" t="s">
        <v>30</v>
      </c>
      <c r="N7" s="1">
        <v>44407</v>
      </c>
      <c r="O7" t="s">
        <v>23</v>
      </c>
      <c r="P7" t="s">
        <v>24</v>
      </c>
      <c r="Q7" t="s">
        <v>31</v>
      </c>
      <c r="R7" t="s">
        <v>39</v>
      </c>
    </row>
    <row r="8" spans="1:18" x14ac:dyDescent="0.2">
      <c r="A8" t="s">
        <v>27</v>
      </c>
      <c r="B8" t="s">
        <v>19</v>
      </c>
      <c r="C8">
        <v>50</v>
      </c>
      <c r="D8" s="1">
        <v>44431</v>
      </c>
      <c r="E8" t="s">
        <v>20</v>
      </c>
      <c r="F8" s="1">
        <v>44329</v>
      </c>
      <c r="G8">
        <v>90</v>
      </c>
      <c r="H8">
        <v>2</v>
      </c>
      <c r="I8" t="s">
        <v>19</v>
      </c>
      <c r="J8" t="s">
        <v>34</v>
      </c>
      <c r="K8">
        <v>900</v>
      </c>
      <c r="L8" t="s">
        <v>35</v>
      </c>
      <c r="M8" t="s">
        <v>36</v>
      </c>
      <c r="N8" s="1">
        <v>44469</v>
      </c>
      <c r="O8" t="s">
        <v>23</v>
      </c>
      <c r="P8" t="s">
        <v>24</v>
      </c>
      <c r="Q8" t="s">
        <v>40</v>
      </c>
      <c r="R8" t="s">
        <v>38</v>
      </c>
    </row>
    <row r="9" spans="1:18" x14ac:dyDescent="0.2">
      <c r="A9" t="s">
        <v>18</v>
      </c>
      <c r="B9" t="s">
        <v>28</v>
      </c>
      <c r="C9">
        <v>60</v>
      </c>
      <c r="D9" s="1">
        <v>44466</v>
      </c>
      <c r="E9" t="s">
        <v>20</v>
      </c>
      <c r="F9" s="1">
        <v>44231</v>
      </c>
      <c r="G9">
        <v>98.56</v>
      </c>
      <c r="H9">
        <v>3.15</v>
      </c>
      <c r="I9" t="s">
        <v>19</v>
      </c>
      <c r="J9" t="s">
        <v>41</v>
      </c>
      <c r="K9">
        <v>900</v>
      </c>
      <c r="L9" t="s">
        <v>42</v>
      </c>
      <c r="M9" t="s">
        <v>43</v>
      </c>
      <c r="N9" s="1">
        <v>44411</v>
      </c>
      <c r="O9" t="s">
        <v>23</v>
      </c>
      <c r="P9" t="s">
        <v>24</v>
      </c>
      <c r="Q9" t="s">
        <v>44</v>
      </c>
      <c r="R9" t="s">
        <v>45</v>
      </c>
    </row>
    <row r="10" spans="1:18" x14ac:dyDescent="0.2">
      <c r="A10" t="s">
        <v>18</v>
      </c>
      <c r="B10" t="s">
        <v>19</v>
      </c>
      <c r="C10">
        <v>50</v>
      </c>
      <c r="D10" s="1">
        <v>44431</v>
      </c>
      <c r="E10" t="s">
        <v>20</v>
      </c>
      <c r="F10" s="1">
        <v>44431</v>
      </c>
      <c r="G10">
        <v>98.56</v>
      </c>
      <c r="H10">
        <v>3.15</v>
      </c>
      <c r="I10" t="s">
        <v>19</v>
      </c>
      <c r="J10" t="s">
        <v>41</v>
      </c>
      <c r="K10">
        <v>900</v>
      </c>
      <c r="L10" t="s">
        <v>42</v>
      </c>
      <c r="M10" t="s">
        <v>43</v>
      </c>
      <c r="N10" s="1">
        <v>44411</v>
      </c>
      <c r="O10" t="s">
        <v>23</v>
      </c>
      <c r="P10" t="s">
        <v>24</v>
      </c>
      <c r="Q10" t="s">
        <v>44</v>
      </c>
      <c r="R10" t="s">
        <v>45</v>
      </c>
    </row>
    <row r="11" spans="1:18" x14ac:dyDescent="0.2">
      <c r="A11" t="s">
        <v>18</v>
      </c>
      <c r="B11" t="s">
        <v>28</v>
      </c>
      <c r="C11">
        <v>1100</v>
      </c>
      <c r="D11" s="1">
        <v>44466</v>
      </c>
      <c r="E11" t="s">
        <v>20</v>
      </c>
      <c r="F11" s="1">
        <v>44466</v>
      </c>
      <c r="G11">
        <v>110.35</v>
      </c>
      <c r="H11">
        <v>0.75</v>
      </c>
      <c r="I11" t="s">
        <v>28</v>
      </c>
      <c r="J11" t="s">
        <v>46</v>
      </c>
      <c r="K11">
        <v>900</v>
      </c>
      <c r="L11" t="s">
        <v>47</v>
      </c>
      <c r="M11" t="s">
        <v>48</v>
      </c>
      <c r="N11" s="1">
        <v>44417</v>
      </c>
      <c r="O11" t="s">
        <v>23</v>
      </c>
      <c r="P11" t="s">
        <v>49</v>
      </c>
      <c r="Q11" t="s">
        <v>50</v>
      </c>
      <c r="R11" t="s">
        <v>51</v>
      </c>
    </row>
    <row r="12" spans="1:18" x14ac:dyDescent="0.2">
      <c r="A12" t="s">
        <v>27</v>
      </c>
      <c r="B12" t="s">
        <v>28</v>
      </c>
      <c r="C12">
        <v>900</v>
      </c>
      <c r="D12" s="1">
        <v>44467</v>
      </c>
      <c r="E12" t="s">
        <v>20</v>
      </c>
      <c r="F12" s="1">
        <v>44467</v>
      </c>
      <c r="G12">
        <v>110.35</v>
      </c>
      <c r="H12">
        <v>0.75</v>
      </c>
      <c r="I12" t="s">
        <v>28</v>
      </c>
      <c r="J12" t="s">
        <v>46</v>
      </c>
      <c r="K12">
        <v>900</v>
      </c>
      <c r="L12" t="s">
        <v>52</v>
      </c>
      <c r="M12" t="s">
        <v>48</v>
      </c>
      <c r="N12" s="1">
        <v>44417</v>
      </c>
      <c r="O12" t="s">
        <v>23</v>
      </c>
      <c r="P12" t="s">
        <v>49</v>
      </c>
      <c r="Q12" t="s">
        <v>50</v>
      </c>
      <c r="R12" t="s">
        <v>51</v>
      </c>
    </row>
    <row r="13" spans="1:18" x14ac:dyDescent="0.2">
      <c r="A13" t="s">
        <v>18</v>
      </c>
      <c r="B13" t="s">
        <v>28</v>
      </c>
      <c r="C13">
        <v>2000</v>
      </c>
      <c r="D13" s="1">
        <v>44468</v>
      </c>
      <c r="E13" t="s">
        <v>20</v>
      </c>
      <c r="F13" s="1">
        <v>44468</v>
      </c>
      <c r="G13">
        <v>110.35</v>
      </c>
      <c r="H13">
        <v>0.75</v>
      </c>
      <c r="I13" t="s">
        <v>28</v>
      </c>
      <c r="J13" t="s">
        <v>46</v>
      </c>
      <c r="K13">
        <v>900</v>
      </c>
      <c r="L13" t="s">
        <v>53</v>
      </c>
      <c r="M13" t="s">
        <v>48</v>
      </c>
      <c r="N13" s="1">
        <v>44417</v>
      </c>
      <c r="O13" t="s">
        <v>23</v>
      </c>
      <c r="P13" t="s">
        <v>49</v>
      </c>
      <c r="Q13" t="s">
        <v>50</v>
      </c>
      <c r="R13" t="s">
        <v>54</v>
      </c>
    </row>
    <row r="14" spans="1:18" x14ac:dyDescent="0.2">
      <c r="A14" t="s">
        <v>27</v>
      </c>
      <c r="B14" t="s">
        <v>28</v>
      </c>
      <c r="C14">
        <v>2000</v>
      </c>
      <c r="D14" s="1">
        <v>44469</v>
      </c>
      <c r="E14" t="s">
        <v>20</v>
      </c>
      <c r="F14" s="1">
        <v>44469</v>
      </c>
      <c r="G14">
        <v>110.35</v>
      </c>
      <c r="H14">
        <v>0.75</v>
      </c>
      <c r="I14" t="s">
        <v>28</v>
      </c>
      <c r="J14" t="s">
        <v>46</v>
      </c>
      <c r="K14">
        <v>900</v>
      </c>
      <c r="L14" t="s">
        <v>55</v>
      </c>
      <c r="M14" t="s">
        <v>48</v>
      </c>
      <c r="N14" s="1">
        <v>44417</v>
      </c>
      <c r="O14" t="s">
        <v>23</v>
      </c>
      <c r="P14" t="s">
        <v>49</v>
      </c>
      <c r="Q14" t="s">
        <v>50</v>
      </c>
      <c r="R14" t="s">
        <v>54</v>
      </c>
    </row>
    <row r="15" spans="1:18" x14ac:dyDescent="0.2">
      <c r="A15" t="s">
        <v>18</v>
      </c>
      <c r="B15" t="s">
        <v>28</v>
      </c>
      <c r="C15">
        <v>1000</v>
      </c>
      <c r="D15" s="1">
        <v>44470</v>
      </c>
      <c r="E15" t="s">
        <v>20</v>
      </c>
      <c r="F15" s="1">
        <v>44470</v>
      </c>
      <c r="G15">
        <v>110.35</v>
      </c>
      <c r="H15">
        <v>0.75</v>
      </c>
      <c r="I15" t="s">
        <v>28</v>
      </c>
      <c r="J15" t="s">
        <v>46</v>
      </c>
      <c r="K15">
        <v>900</v>
      </c>
      <c r="L15" t="s">
        <v>56</v>
      </c>
      <c r="M15" t="s">
        <v>48</v>
      </c>
      <c r="N15" s="1">
        <v>44417</v>
      </c>
      <c r="O15" t="s">
        <v>23</v>
      </c>
      <c r="P15" t="s">
        <v>49</v>
      </c>
      <c r="Q15" t="s">
        <v>50</v>
      </c>
      <c r="R15" t="s">
        <v>57</v>
      </c>
    </row>
    <row r="16" spans="1:18" x14ac:dyDescent="0.2">
      <c r="A16" t="s">
        <v>18</v>
      </c>
      <c r="B16" t="s">
        <v>28</v>
      </c>
      <c r="C16">
        <v>900</v>
      </c>
      <c r="D16" s="1">
        <v>43740</v>
      </c>
      <c r="E16" t="s">
        <v>20</v>
      </c>
      <c r="F16" s="1">
        <v>43740</v>
      </c>
      <c r="G16">
        <v>110.35</v>
      </c>
      <c r="H16">
        <v>0.75</v>
      </c>
      <c r="I16" t="s">
        <v>28</v>
      </c>
      <c r="J16" t="s">
        <v>46</v>
      </c>
      <c r="K16">
        <v>900</v>
      </c>
      <c r="L16" t="s">
        <v>58</v>
      </c>
      <c r="M16" t="s">
        <v>48</v>
      </c>
      <c r="N16" s="1">
        <v>44417</v>
      </c>
      <c r="O16" t="s">
        <v>23</v>
      </c>
      <c r="P16" t="s">
        <v>49</v>
      </c>
      <c r="Q16" t="s">
        <v>50</v>
      </c>
      <c r="R16" t="s">
        <v>57</v>
      </c>
    </row>
    <row r="17" spans="1:18" x14ac:dyDescent="0.2">
      <c r="A17" t="s">
        <v>27</v>
      </c>
      <c r="B17" t="s">
        <v>28</v>
      </c>
      <c r="C17">
        <v>1900</v>
      </c>
      <c r="D17" s="1">
        <v>43741</v>
      </c>
      <c r="E17" t="s">
        <v>20</v>
      </c>
      <c r="F17" s="1">
        <v>43741</v>
      </c>
      <c r="G17">
        <v>110.35</v>
      </c>
      <c r="H17">
        <v>0.75</v>
      </c>
      <c r="I17" t="s">
        <v>28</v>
      </c>
      <c r="J17" t="s">
        <v>46</v>
      </c>
      <c r="K17">
        <v>900</v>
      </c>
      <c r="L17" t="s">
        <v>59</v>
      </c>
      <c r="M17" t="s">
        <v>48</v>
      </c>
      <c r="N17" s="1">
        <v>44417</v>
      </c>
      <c r="O17" t="s">
        <v>23</v>
      </c>
      <c r="P17" t="s">
        <v>49</v>
      </c>
      <c r="Q17" t="s">
        <v>50</v>
      </c>
      <c r="R17" t="s">
        <v>57</v>
      </c>
    </row>
    <row r="18" spans="1:18" x14ac:dyDescent="0.2">
      <c r="A18" t="s">
        <v>18</v>
      </c>
      <c r="B18" t="s">
        <v>28</v>
      </c>
      <c r="C18">
        <v>600</v>
      </c>
      <c r="D18" s="1">
        <v>43377</v>
      </c>
      <c r="E18" t="s">
        <v>20</v>
      </c>
      <c r="F18" s="1">
        <v>43377</v>
      </c>
      <c r="G18">
        <v>110.35</v>
      </c>
      <c r="H18">
        <v>0.75</v>
      </c>
      <c r="I18" t="s">
        <v>28</v>
      </c>
      <c r="J18" t="s">
        <v>46</v>
      </c>
      <c r="K18">
        <v>900</v>
      </c>
      <c r="L18" t="s">
        <v>60</v>
      </c>
      <c r="M18" t="s">
        <v>48</v>
      </c>
      <c r="N18" s="1">
        <v>44417</v>
      </c>
      <c r="O18" t="s">
        <v>23</v>
      </c>
      <c r="P18" t="s">
        <v>49</v>
      </c>
      <c r="Q18" t="s">
        <v>50</v>
      </c>
      <c r="R18" t="s">
        <v>61</v>
      </c>
    </row>
    <row r="19" spans="1:18" x14ac:dyDescent="0.2">
      <c r="A19" t="s">
        <v>18</v>
      </c>
      <c r="B19" t="s">
        <v>28</v>
      </c>
      <c r="C19">
        <v>600</v>
      </c>
      <c r="D19" s="1">
        <v>43743</v>
      </c>
      <c r="E19" t="s">
        <v>20</v>
      </c>
      <c r="F19" s="1">
        <v>43743</v>
      </c>
      <c r="G19">
        <v>110.35</v>
      </c>
      <c r="H19">
        <v>0.75</v>
      </c>
      <c r="I19" t="s">
        <v>28</v>
      </c>
      <c r="J19" t="s">
        <v>46</v>
      </c>
      <c r="K19">
        <v>900</v>
      </c>
      <c r="L19" t="s">
        <v>62</v>
      </c>
      <c r="M19" t="s">
        <v>48</v>
      </c>
      <c r="N19" s="1">
        <v>44417</v>
      </c>
      <c r="O19" t="s">
        <v>23</v>
      </c>
      <c r="P19" t="s">
        <v>49</v>
      </c>
      <c r="Q19" t="s">
        <v>50</v>
      </c>
      <c r="R19" t="s">
        <v>63</v>
      </c>
    </row>
    <row r="20" spans="1:18" x14ac:dyDescent="0.2">
      <c r="A20" t="s">
        <v>18</v>
      </c>
      <c r="B20" t="s">
        <v>28</v>
      </c>
      <c r="C20">
        <v>700</v>
      </c>
      <c r="D20" s="1">
        <v>44353</v>
      </c>
      <c r="E20" t="s">
        <v>20</v>
      </c>
      <c r="F20" s="1">
        <v>44353</v>
      </c>
      <c r="G20">
        <v>110.35</v>
      </c>
      <c r="H20">
        <v>0.75</v>
      </c>
      <c r="I20" t="s">
        <v>28</v>
      </c>
      <c r="J20" t="s">
        <v>46</v>
      </c>
      <c r="K20">
        <v>900</v>
      </c>
      <c r="L20" t="s">
        <v>64</v>
      </c>
      <c r="M20" t="s">
        <v>48</v>
      </c>
      <c r="N20" s="1">
        <v>44417</v>
      </c>
      <c r="O20" t="s">
        <v>23</v>
      </c>
      <c r="P20" t="s">
        <v>49</v>
      </c>
      <c r="Q20" t="s">
        <v>50</v>
      </c>
      <c r="R20" t="s">
        <v>63</v>
      </c>
    </row>
    <row r="21" spans="1:18" x14ac:dyDescent="0.2">
      <c r="A21" t="s">
        <v>27</v>
      </c>
      <c r="B21" t="s">
        <v>28</v>
      </c>
      <c r="C21">
        <v>1300</v>
      </c>
      <c r="D21" s="1">
        <v>44476</v>
      </c>
      <c r="E21" t="s">
        <v>20</v>
      </c>
      <c r="F21" s="1">
        <v>40823</v>
      </c>
      <c r="G21">
        <v>110.35</v>
      </c>
      <c r="H21">
        <v>0.75</v>
      </c>
      <c r="I21" t="s">
        <v>28</v>
      </c>
      <c r="J21" t="s">
        <v>46</v>
      </c>
      <c r="K21">
        <v>900</v>
      </c>
      <c r="L21" t="s">
        <v>65</v>
      </c>
      <c r="M21" t="s">
        <v>48</v>
      </c>
      <c r="N21" s="1">
        <v>44417</v>
      </c>
      <c r="O21" t="s">
        <v>23</v>
      </c>
      <c r="P21" t="s">
        <v>49</v>
      </c>
      <c r="Q21" t="s">
        <v>50</v>
      </c>
      <c r="R21" t="s">
        <v>63</v>
      </c>
    </row>
    <row r="22" spans="1:18" x14ac:dyDescent="0.2">
      <c r="A22" t="s">
        <v>18</v>
      </c>
      <c r="B22" t="s">
        <v>19</v>
      </c>
      <c r="C22">
        <v>60</v>
      </c>
      <c r="D22" s="1">
        <v>44466</v>
      </c>
      <c r="E22" t="s">
        <v>20</v>
      </c>
      <c r="F22" s="1">
        <v>40943</v>
      </c>
      <c r="G22">
        <v>100.13</v>
      </c>
      <c r="H22">
        <v>2.02</v>
      </c>
      <c r="I22" t="s">
        <v>19</v>
      </c>
      <c r="J22" t="s">
        <v>66</v>
      </c>
      <c r="K22">
        <v>690</v>
      </c>
      <c r="L22" t="s">
        <v>67</v>
      </c>
      <c r="M22" t="s">
        <v>68</v>
      </c>
      <c r="N22" s="1">
        <v>44414</v>
      </c>
      <c r="O22" t="s">
        <v>23</v>
      </c>
      <c r="P22" t="s">
        <v>69</v>
      </c>
      <c r="Q22" t="s">
        <v>44</v>
      </c>
      <c r="R22" t="s">
        <v>70</v>
      </c>
    </row>
    <row r="23" spans="1:18" x14ac:dyDescent="0.2">
      <c r="A23" t="s">
        <v>18</v>
      </c>
      <c r="B23" t="s">
        <v>19</v>
      </c>
      <c r="C23">
        <v>50</v>
      </c>
      <c r="D23" s="1">
        <v>44431</v>
      </c>
      <c r="E23" t="s">
        <v>20</v>
      </c>
      <c r="F23" s="1">
        <v>41144</v>
      </c>
      <c r="G23">
        <v>100.13</v>
      </c>
      <c r="H23">
        <v>2.02</v>
      </c>
      <c r="I23" t="s">
        <v>19</v>
      </c>
      <c r="J23" t="s">
        <v>66</v>
      </c>
      <c r="K23">
        <v>690</v>
      </c>
      <c r="L23" t="s">
        <v>67</v>
      </c>
      <c r="M23" t="s">
        <v>68</v>
      </c>
      <c r="N23" s="1">
        <v>44414</v>
      </c>
      <c r="O23" t="s">
        <v>23</v>
      </c>
      <c r="P23" t="s">
        <v>69</v>
      </c>
      <c r="Q23" t="s">
        <v>44</v>
      </c>
      <c r="R23" t="s">
        <v>70</v>
      </c>
    </row>
    <row r="24" spans="1:18" x14ac:dyDescent="0.2">
      <c r="A24" t="s">
        <v>18</v>
      </c>
      <c r="B24" t="s">
        <v>19</v>
      </c>
      <c r="C24">
        <v>75</v>
      </c>
      <c r="D24" s="1">
        <v>44466</v>
      </c>
      <c r="E24" t="s">
        <v>20</v>
      </c>
      <c r="F24" s="1">
        <v>41309</v>
      </c>
      <c r="G24">
        <v>100.13</v>
      </c>
      <c r="H24">
        <v>2.02</v>
      </c>
      <c r="I24" t="s">
        <v>19</v>
      </c>
      <c r="J24" t="s">
        <v>66</v>
      </c>
      <c r="K24">
        <v>690</v>
      </c>
      <c r="L24" t="s">
        <v>67</v>
      </c>
      <c r="M24" t="s">
        <v>68</v>
      </c>
      <c r="N24" s="1">
        <v>44414</v>
      </c>
      <c r="O24" t="s">
        <v>23</v>
      </c>
      <c r="P24" t="s">
        <v>69</v>
      </c>
      <c r="Q24" t="s">
        <v>44</v>
      </c>
      <c r="R24" t="s">
        <v>70</v>
      </c>
    </row>
    <row r="25" spans="1:18" x14ac:dyDescent="0.2">
      <c r="A25" t="s">
        <v>18</v>
      </c>
      <c r="B25" t="s">
        <v>19</v>
      </c>
      <c r="C25">
        <v>50</v>
      </c>
      <c r="D25" s="1">
        <v>44431</v>
      </c>
      <c r="E25" t="s">
        <v>20</v>
      </c>
      <c r="F25" s="1">
        <v>41874</v>
      </c>
      <c r="G25">
        <v>100.13</v>
      </c>
      <c r="H25">
        <v>2.02</v>
      </c>
      <c r="I25" t="s">
        <v>19</v>
      </c>
      <c r="J25" t="s">
        <v>66</v>
      </c>
      <c r="K25">
        <v>690</v>
      </c>
      <c r="L25" t="s">
        <v>67</v>
      </c>
      <c r="M25" t="s">
        <v>68</v>
      </c>
      <c r="N25" s="1">
        <v>44414</v>
      </c>
      <c r="O25" t="s">
        <v>23</v>
      </c>
      <c r="P25" t="s">
        <v>69</v>
      </c>
      <c r="Q25" t="s">
        <v>44</v>
      </c>
      <c r="R25" t="s">
        <v>70</v>
      </c>
    </row>
    <row r="26" spans="1:18" x14ac:dyDescent="0.2">
      <c r="A26" t="s">
        <v>18</v>
      </c>
      <c r="B26" t="s">
        <v>19</v>
      </c>
      <c r="C26">
        <v>300</v>
      </c>
      <c r="D26" s="1">
        <v>44466</v>
      </c>
      <c r="E26" t="s">
        <v>20</v>
      </c>
      <c r="F26" s="1">
        <v>42404</v>
      </c>
      <c r="G26">
        <v>98.76</v>
      </c>
      <c r="H26">
        <v>1.123</v>
      </c>
      <c r="I26" t="s">
        <v>19</v>
      </c>
      <c r="J26" t="s">
        <v>66</v>
      </c>
      <c r="K26">
        <v>340</v>
      </c>
      <c r="L26" t="s">
        <v>71</v>
      </c>
      <c r="M26" t="s">
        <v>72</v>
      </c>
      <c r="N26" s="1">
        <v>47839</v>
      </c>
      <c r="O26" t="s">
        <v>23</v>
      </c>
      <c r="P26" t="s">
        <v>69</v>
      </c>
      <c r="Q26" t="s">
        <v>44</v>
      </c>
      <c r="R26" t="s">
        <v>70</v>
      </c>
    </row>
    <row r="27" spans="1:18" x14ac:dyDescent="0.2">
      <c r="A27" t="s">
        <v>18</v>
      </c>
      <c r="B27" t="s">
        <v>19</v>
      </c>
      <c r="C27">
        <v>300</v>
      </c>
      <c r="D27" s="1">
        <v>44431</v>
      </c>
      <c r="E27" t="s">
        <v>20</v>
      </c>
      <c r="F27" s="1">
        <v>41144</v>
      </c>
      <c r="G27">
        <v>98.76</v>
      </c>
      <c r="H27">
        <v>1.123</v>
      </c>
      <c r="I27" t="s">
        <v>19</v>
      </c>
      <c r="J27" t="s">
        <v>66</v>
      </c>
      <c r="K27">
        <v>340</v>
      </c>
      <c r="L27" t="s">
        <v>71</v>
      </c>
      <c r="M27" t="s">
        <v>72</v>
      </c>
      <c r="N27" s="1">
        <v>47839</v>
      </c>
      <c r="O27" t="s">
        <v>23</v>
      </c>
      <c r="P27" t="s">
        <v>69</v>
      </c>
      <c r="Q27" t="s">
        <v>44</v>
      </c>
      <c r="R27" t="s">
        <v>70</v>
      </c>
    </row>
    <row r="28" spans="1:18" x14ac:dyDescent="0.2">
      <c r="A28" t="s">
        <v>18</v>
      </c>
      <c r="B28" t="s">
        <v>19</v>
      </c>
      <c r="C28">
        <v>300</v>
      </c>
      <c r="D28" s="1">
        <v>44466</v>
      </c>
      <c r="E28" t="s">
        <v>20</v>
      </c>
      <c r="F28" s="1">
        <v>41309</v>
      </c>
      <c r="G28">
        <v>98.76</v>
      </c>
      <c r="H28">
        <v>1.123</v>
      </c>
      <c r="I28" t="s">
        <v>19</v>
      </c>
      <c r="J28" t="s">
        <v>66</v>
      </c>
      <c r="K28">
        <v>340</v>
      </c>
      <c r="L28" t="s">
        <v>71</v>
      </c>
      <c r="M28" t="s">
        <v>72</v>
      </c>
      <c r="N28" s="1">
        <v>47839</v>
      </c>
      <c r="O28" t="s">
        <v>23</v>
      </c>
      <c r="P28" t="s">
        <v>69</v>
      </c>
      <c r="Q28" t="s">
        <v>44</v>
      </c>
      <c r="R28" t="s">
        <v>70</v>
      </c>
    </row>
    <row r="29" spans="1:18" x14ac:dyDescent="0.2">
      <c r="A29" t="s">
        <v>27</v>
      </c>
      <c r="B29" t="s">
        <v>19</v>
      </c>
      <c r="C29">
        <v>300</v>
      </c>
      <c r="D29" s="1">
        <v>44431</v>
      </c>
      <c r="E29" t="s">
        <v>20</v>
      </c>
      <c r="F29" s="1">
        <v>42239</v>
      </c>
      <c r="G29">
        <v>98.76</v>
      </c>
      <c r="H29">
        <v>1.123</v>
      </c>
      <c r="I29" t="s">
        <v>19</v>
      </c>
      <c r="J29" t="s">
        <v>66</v>
      </c>
      <c r="K29">
        <v>340</v>
      </c>
      <c r="L29" t="s">
        <v>71</v>
      </c>
      <c r="M29" t="s">
        <v>72</v>
      </c>
      <c r="N29" s="1">
        <v>47839</v>
      </c>
      <c r="O29" t="s">
        <v>23</v>
      </c>
      <c r="P29" t="s">
        <v>69</v>
      </c>
      <c r="Q29" t="s">
        <v>44</v>
      </c>
      <c r="R29" t="s">
        <v>70</v>
      </c>
    </row>
    <row r="36" spans="3:3" x14ac:dyDescent="0.2">
      <c r="C36" s="2"/>
    </row>
    <row r="94" spans="8:8" x14ac:dyDescent="0.2">
      <c r="H94" t="str" cm="1">
        <f t="array" ref="H94">_xlfn.CONCAT(AB64:AB64&amp;",")</f>
        <v>,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topLeftCell="E1" workbookViewId="0">
      <selection activeCell="W4" sqref="W4"/>
    </sheetView>
  </sheetViews>
  <sheetFormatPr baseColWidth="10" defaultRowHeight="16" x14ac:dyDescent="0.2"/>
  <sheetData>
    <row r="1" spans="1:23" x14ac:dyDescent="0.2">
      <c r="A1" s="3" t="s">
        <v>74</v>
      </c>
      <c r="B1" t="s">
        <v>14</v>
      </c>
      <c r="C1" t="s">
        <v>75</v>
      </c>
      <c r="D1" t="s">
        <v>76</v>
      </c>
      <c r="E1" t="s">
        <v>11</v>
      </c>
      <c r="F1" t="s">
        <v>77</v>
      </c>
      <c r="G1" t="s">
        <v>9</v>
      </c>
      <c r="H1" s="4" t="s">
        <v>132</v>
      </c>
      <c r="I1" t="s">
        <v>78</v>
      </c>
      <c r="J1" t="s">
        <v>79</v>
      </c>
      <c r="K1" t="s">
        <v>80</v>
      </c>
      <c r="L1" t="str">
        <f>REPLACE(books!W1,4,1,"-")</f>
        <v>'05-08-21'</v>
      </c>
      <c r="M1" t="s">
        <v>82</v>
      </c>
      <c r="N1" t="s">
        <v>83</v>
      </c>
      <c r="O1" t="s">
        <v>84</v>
      </c>
      <c r="P1">
        <v>1000</v>
      </c>
      <c r="Q1" t="s">
        <v>85</v>
      </c>
      <c r="R1" t="s">
        <v>86</v>
      </c>
      <c r="S1">
        <v>4.37</v>
      </c>
      <c r="V1" t="s">
        <v>81</v>
      </c>
      <c r="W1" t="str">
        <f t="shared" ref="W1:W27" si="0">REPLACE(V1,7,1,"-")</f>
        <v>'05/08-21'</v>
      </c>
    </row>
    <row r="2" spans="1:23" x14ac:dyDescent="0.2">
      <c r="A2" s="3" t="s">
        <v>74</v>
      </c>
      <c r="B2" t="s">
        <v>14</v>
      </c>
      <c r="C2" t="s">
        <v>75</v>
      </c>
      <c r="D2" t="s">
        <v>76</v>
      </c>
      <c r="E2" t="s">
        <v>11</v>
      </c>
      <c r="F2" t="s">
        <v>77</v>
      </c>
      <c r="G2" t="s">
        <v>9</v>
      </c>
      <c r="H2" s="4" t="s">
        <v>132</v>
      </c>
      <c r="I2" t="s">
        <v>78</v>
      </c>
      <c r="J2" t="s">
        <v>87</v>
      </c>
      <c r="K2" t="s">
        <v>80</v>
      </c>
      <c r="L2" t="str">
        <f>REPLACE(books!W2,4,1,"-")</f>
        <v>'30-07-21'</v>
      </c>
      <c r="M2" t="s">
        <v>89</v>
      </c>
      <c r="N2" t="s">
        <v>90</v>
      </c>
      <c r="O2">
        <v>900</v>
      </c>
      <c r="P2" t="s">
        <v>91</v>
      </c>
      <c r="Q2" t="s">
        <v>86</v>
      </c>
      <c r="R2">
        <v>3.15</v>
      </c>
      <c r="S2" t="s">
        <v>92</v>
      </c>
      <c r="V2" t="s">
        <v>88</v>
      </c>
      <c r="W2" t="str">
        <f t="shared" si="0"/>
        <v>'30/07-21'</v>
      </c>
    </row>
    <row r="3" spans="1:23" x14ac:dyDescent="0.2">
      <c r="A3" s="3" t="s">
        <v>74</v>
      </c>
      <c r="B3" t="s">
        <v>14</v>
      </c>
      <c r="C3" t="s">
        <v>75</v>
      </c>
      <c r="D3" t="s">
        <v>76</v>
      </c>
      <c r="E3" t="s">
        <v>11</v>
      </c>
      <c r="F3" t="s">
        <v>77</v>
      </c>
      <c r="G3" t="s">
        <v>9</v>
      </c>
      <c r="H3" s="4" t="s">
        <v>132</v>
      </c>
      <c r="I3" t="s">
        <v>78</v>
      </c>
      <c r="J3" t="s">
        <v>87</v>
      </c>
      <c r="K3" t="s">
        <v>80</v>
      </c>
      <c r="L3" t="str">
        <f>REPLACE(books!W3,4,1,"-")</f>
        <v>'30-07-21'</v>
      </c>
      <c r="M3" t="s">
        <v>89</v>
      </c>
      <c r="N3" t="s">
        <v>90</v>
      </c>
      <c r="O3">
        <v>900</v>
      </c>
      <c r="P3" t="s">
        <v>91</v>
      </c>
      <c r="Q3" t="s">
        <v>86</v>
      </c>
      <c r="R3">
        <v>3.15</v>
      </c>
      <c r="S3" t="s">
        <v>92</v>
      </c>
      <c r="V3" t="s">
        <v>88</v>
      </c>
      <c r="W3" t="str">
        <f t="shared" si="0"/>
        <v>'30/07-21'</v>
      </c>
    </row>
    <row r="4" spans="1:23" x14ac:dyDescent="0.2">
      <c r="A4" s="3" t="s">
        <v>74</v>
      </c>
      <c r="B4" t="s">
        <v>14</v>
      </c>
      <c r="C4" t="s">
        <v>75</v>
      </c>
      <c r="D4" t="s">
        <v>76</v>
      </c>
      <c r="E4" t="s">
        <v>11</v>
      </c>
      <c r="F4" t="s">
        <v>77</v>
      </c>
      <c r="G4" t="s">
        <v>9</v>
      </c>
      <c r="H4" s="4" t="s">
        <v>132</v>
      </c>
      <c r="I4" t="s">
        <v>78</v>
      </c>
      <c r="J4" t="s">
        <v>93</v>
      </c>
      <c r="K4" t="s">
        <v>80</v>
      </c>
      <c r="L4" t="str">
        <f>REPLACE(books!W4,4,1,"-")</f>
        <v>'30-09-21'</v>
      </c>
      <c r="M4" t="s">
        <v>95</v>
      </c>
      <c r="N4" t="s">
        <v>96</v>
      </c>
      <c r="O4">
        <v>900</v>
      </c>
      <c r="P4" t="s">
        <v>97</v>
      </c>
      <c r="Q4" t="s">
        <v>86</v>
      </c>
      <c r="R4">
        <v>2</v>
      </c>
      <c r="S4" t="s">
        <v>98</v>
      </c>
      <c r="V4" t="s">
        <v>94</v>
      </c>
      <c r="W4" t="str">
        <f t="shared" si="0"/>
        <v>'30/09-21'</v>
      </c>
    </row>
    <row r="5" spans="1:23" x14ac:dyDescent="0.2">
      <c r="A5" s="3" t="s">
        <v>74</v>
      </c>
      <c r="B5" t="s">
        <v>14</v>
      </c>
      <c r="C5" t="s">
        <v>75</v>
      </c>
      <c r="D5" t="s">
        <v>76</v>
      </c>
      <c r="E5" t="s">
        <v>11</v>
      </c>
      <c r="F5" t="s">
        <v>77</v>
      </c>
      <c r="G5" t="s">
        <v>9</v>
      </c>
      <c r="H5" s="4" t="s">
        <v>132</v>
      </c>
      <c r="I5" t="s">
        <v>78</v>
      </c>
      <c r="J5" t="s">
        <v>87</v>
      </c>
      <c r="K5" t="s">
        <v>80</v>
      </c>
      <c r="L5" t="str">
        <f>REPLACE(books!W5,4,1,"-")</f>
        <v>'30-07-21'</v>
      </c>
      <c r="M5" t="s">
        <v>89</v>
      </c>
      <c r="N5" t="s">
        <v>90</v>
      </c>
      <c r="O5">
        <v>900</v>
      </c>
      <c r="P5" t="s">
        <v>91</v>
      </c>
      <c r="Q5" t="s">
        <v>86</v>
      </c>
      <c r="R5">
        <v>3.15</v>
      </c>
      <c r="S5" t="s">
        <v>92</v>
      </c>
      <c r="V5" t="s">
        <v>88</v>
      </c>
      <c r="W5" t="str">
        <f t="shared" si="0"/>
        <v>'30/07-21'</v>
      </c>
    </row>
    <row r="6" spans="1:23" x14ac:dyDescent="0.2">
      <c r="A6" s="3" t="s">
        <v>74</v>
      </c>
      <c r="B6" t="s">
        <v>14</v>
      </c>
      <c r="C6" t="s">
        <v>75</v>
      </c>
      <c r="D6" t="s">
        <v>76</v>
      </c>
      <c r="E6" t="s">
        <v>11</v>
      </c>
      <c r="F6" t="s">
        <v>77</v>
      </c>
      <c r="G6" t="s">
        <v>9</v>
      </c>
      <c r="H6" s="4" t="s">
        <v>132</v>
      </c>
      <c r="I6" t="s">
        <v>78</v>
      </c>
      <c r="J6" t="s">
        <v>99</v>
      </c>
      <c r="K6" t="s">
        <v>80</v>
      </c>
      <c r="L6" t="str">
        <f>REPLACE(books!W6,4,1,"-")</f>
        <v>'30-09-21'</v>
      </c>
      <c r="M6" t="s">
        <v>95</v>
      </c>
      <c r="N6" t="s">
        <v>96</v>
      </c>
      <c r="O6">
        <v>900</v>
      </c>
      <c r="P6" t="s">
        <v>97</v>
      </c>
      <c r="Q6" t="s">
        <v>86</v>
      </c>
      <c r="R6">
        <v>2</v>
      </c>
      <c r="S6" t="s">
        <v>98</v>
      </c>
      <c r="V6" t="s">
        <v>94</v>
      </c>
      <c r="W6" t="str">
        <f t="shared" si="0"/>
        <v>'30/09-21'</v>
      </c>
    </row>
    <row r="7" spans="1:23" x14ac:dyDescent="0.2">
      <c r="A7" s="3" t="s">
        <v>74</v>
      </c>
      <c r="B7" t="s">
        <v>14</v>
      </c>
      <c r="C7" t="s">
        <v>75</v>
      </c>
      <c r="D7" t="s">
        <v>76</v>
      </c>
      <c r="E7" t="s">
        <v>11</v>
      </c>
      <c r="F7" t="s">
        <v>77</v>
      </c>
      <c r="G7" t="s">
        <v>9</v>
      </c>
      <c r="H7" s="4" t="s">
        <v>132</v>
      </c>
      <c r="I7" t="s">
        <v>78</v>
      </c>
      <c r="J7" t="s">
        <v>100</v>
      </c>
      <c r="K7" t="s">
        <v>80</v>
      </c>
      <c r="L7" t="str">
        <f>REPLACE(books!W7,4,1,"-")</f>
        <v>'03-08-21'</v>
      </c>
      <c r="M7" t="s">
        <v>102</v>
      </c>
      <c r="N7" t="s">
        <v>103</v>
      </c>
      <c r="O7">
        <v>900</v>
      </c>
      <c r="P7" t="s">
        <v>104</v>
      </c>
      <c r="Q7" t="s">
        <v>86</v>
      </c>
      <c r="R7">
        <v>3.15</v>
      </c>
      <c r="S7" t="s">
        <v>105</v>
      </c>
      <c r="V7" t="s">
        <v>101</v>
      </c>
      <c r="W7" t="str">
        <f t="shared" si="0"/>
        <v>'03/08-21'</v>
      </c>
    </row>
    <row r="8" spans="1:23" x14ac:dyDescent="0.2">
      <c r="A8" s="3" t="s">
        <v>74</v>
      </c>
      <c r="B8" t="s">
        <v>14</v>
      </c>
      <c r="C8" t="s">
        <v>75</v>
      </c>
      <c r="D8" t="s">
        <v>76</v>
      </c>
      <c r="E8" t="s">
        <v>11</v>
      </c>
      <c r="F8" t="s">
        <v>77</v>
      </c>
      <c r="G8" t="s">
        <v>9</v>
      </c>
      <c r="H8" s="4" t="s">
        <v>132</v>
      </c>
      <c r="I8" t="s">
        <v>78</v>
      </c>
      <c r="J8" t="s">
        <v>100</v>
      </c>
      <c r="K8" t="s">
        <v>80</v>
      </c>
      <c r="L8" t="str">
        <f>REPLACE(books!W8,4,1,"-")</f>
        <v>'03-08-21'</v>
      </c>
      <c r="M8" t="s">
        <v>102</v>
      </c>
      <c r="N8" t="s">
        <v>103</v>
      </c>
      <c r="O8">
        <v>900</v>
      </c>
      <c r="P8" t="s">
        <v>104</v>
      </c>
      <c r="Q8" t="s">
        <v>86</v>
      </c>
      <c r="R8">
        <v>3.15</v>
      </c>
      <c r="S8" t="s">
        <v>105</v>
      </c>
      <c r="V8" t="s">
        <v>101</v>
      </c>
      <c r="W8" t="str">
        <f t="shared" si="0"/>
        <v>'03/08-21'</v>
      </c>
    </row>
    <row r="9" spans="1:23" x14ac:dyDescent="0.2">
      <c r="A9" s="3" t="s">
        <v>74</v>
      </c>
      <c r="B9" t="s">
        <v>14</v>
      </c>
      <c r="C9" t="s">
        <v>75</v>
      </c>
      <c r="D9" t="s">
        <v>76</v>
      </c>
      <c r="E9" t="s">
        <v>11</v>
      </c>
      <c r="F9" t="s">
        <v>77</v>
      </c>
      <c r="G9" t="s">
        <v>9</v>
      </c>
      <c r="H9" s="4" t="s">
        <v>132</v>
      </c>
      <c r="I9" t="s">
        <v>78</v>
      </c>
      <c r="J9" t="s">
        <v>106</v>
      </c>
      <c r="K9" t="s">
        <v>80</v>
      </c>
      <c r="L9" t="str">
        <f>REPLACE(books!W9,4,1,"-")</f>
        <v>'09-08-21'</v>
      </c>
      <c r="M9" t="s">
        <v>108</v>
      </c>
      <c r="N9" t="s">
        <v>109</v>
      </c>
      <c r="O9">
        <v>900</v>
      </c>
      <c r="P9" t="s">
        <v>110</v>
      </c>
      <c r="Q9" t="s">
        <v>111</v>
      </c>
      <c r="R9">
        <v>0.75</v>
      </c>
      <c r="S9" t="s">
        <v>112</v>
      </c>
      <c r="V9" t="s">
        <v>107</v>
      </c>
      <c r="W9" t="str">
        <f t="shared" si="0"/>
        <v>'09/08-21'</v>
      </c>
    </row>
    <row r="10" spans="1:23" x14ac:dyDescent="0.2">
      <c r="A10" s="3" t="s">
        <v>74</v>
      </c>
      <c r="B10" t="s">
        <v>14</v>
      </c>
      <c r="C10" t="s">
        <v>75</v>
      </c>
      <c r="D10" t="s">
        <v>76</v>
      </c>
      <c r="E10" t="s">
        <v>11</v>
      </c>
      <c r="F10" t="s">
        <v>77</v>
      </c>
      <c r="G10" t="s">
        <v>9</v>
      </c>
      <c r="H10" s="4" t="s">
        <v>132</v>
      </c>
      <c r="I10" t="s">
        <v>78</v>
      </c>
      <c r="J10" t="s">
        <v>106</v>
      </c>
      <c r="K10" t="s">
        <v>80</v>
      </c>
      <c r="L10" t="str">
        <f>REPLACE(books!W10,4,1,"-")</f>
        <v>'09-08-21'</v>
      </c>
      <c r="M10" t="s">
        <v>108</v>
      </c>
      <c r="N10" t="s">
        <v>113</v>
      </c>
      <c r="O10">
        <v>900</v>
      </c>
      <c r="P10" t="s">
        <v>110</v>
      </c>
      <c r="Q10" t="s">
        <v>111</v>
      </c>
      <c r="R10">
        <v>0.75</v>
      </c>
      <c r="S10" t="s">
        <v>112</v>
      </c>
      <c r="V10" t="s">
        <v>107</v>
      </c>
      <c r="W10" t="str">
        <f t="shared" si="0"/>
        <v>'09/08-21'</v>
      </c>
    </row>
    <row r="11" spans="1:23" x14ac:dyDescent="0.2">
      <c r="A11" s="3" t="s">
        <v>74</v>
      </c>
      <c r="B11" t="s">
        <v>14</v>
      </c>
      <c r="C11" t="s">
        <v>75</v>
      </c>
      <c r="D11" t="s">
        <v>76</v>
      </c>
      <c r="E11" t="s">
        <v>11</v>
      </c>
      <c r="F11" t="s">
        <v>77</v>
      </c>
      <c r="G11" t="s">
        <v>9</v>
      </c>
      <c r="H11" s="4" t="s">
        <v>132</v>
      </c>
      <c r="I11" t="s">
        <v>78</v>
      </c>
      <c r="J11" t="s">
        <v>106</v>
      </c>
      <c r="K11" t="s">
        <v>80</v>
      </c>
      <c r="L11" t="str">
        <f>REPLACE(books!W11,4,1,"-")</f>
        <v>'09-08-21'</v>
      </c>
      <c r="M11" t="s">
        <v>108</v>
      </c>
      <c r="N11" t="s">
        <v>114</v>
      </c>
      <c r="O11">
        <v>900</v>
      </c>
      <c r="P11" t="s">
        <v>110</v>
      </c>
      <c r="Q11" t="s">
        <v>111</v>
      </c>
      <c r="R11">
        <v>0.75</v>
      </c>
      <c r="S11" t="s">
        <v>112</v>
      </c>
      <c r="V11" t="s">
        <v>107</v>
      </c>
      <c r="W11" t="str">
        <f t="shared" si="0"/>
        <v>'09/08-21'</v>
      </c>
    </row>
    <row r="12" spans="1:23" x14ac:dyDescent="0.2">
      <c r="A12" s="3" t="s">
        <v>74</v>
      </c>
      <c r="B12" t="s">
        <v>14</v>
      </c>
      <c r="C12" t="s">
        <v>75</v>
      </c>
      <c r="D12" t="s">
        <v>76</v>
      </c>
      <c r="E12" t="s">
        <v>11</v>
      </c>
      <c r="F12" t="s">
        <v>77</v>
      </c>
      <c r="G12" t="s">
        <v>9</v>
      </c>
      <c r="H12" s="4" t="s">
        <v>132</v>
      </c>
      <c r="I12" t="s">
        <v>78</v>
      </c>
      <c r="J12" t="s">
        <v>106</v>
      </c>
      <c r="K12" t="s">
        <v>80</v>
      </c>
      <c r="L12" t="str">
        <f>REPLACE(books!W12,4,1,"-")</f>
        <v>'09-08-21'</v>
      </c>
      <c r="M12" t="s">
        <v>108</v>
      </c>
      <c r="N12" t="s">
        <v>115</v>
      </c>
      <c r="O12">
        <v>900</v>
      </c>
      <c r="P12" t="s">
        <v>110</v>
      </c>
      <c r="Q12" t="s">
        <v>111</v>
      </c>
      <c r="R12">
        <v>0.75</v>
      </c>
      <c r="S12" t="s">
        <v>112</v>
      </c>
      <c r="V12" t="s">
        <v>107</v>
      </c>
      <c r="W12" t="str">
        <f t="shared" si="0"/>
        <v>'09/08-21'</v>
      </c>
    </row>
    <row r="13" spans="1:23" x14ac:dyDescent="0.2">
      <c r="A13" s="3" t="s">
        <v>74</v>
      </c>
      <c r="B13" t="s">
        <v>14</v>
      </c>
      <c r="C13" t="s">
        <v>75</v>
      </c>
      <c r="D13" t="s">
        <v>76</v>
      </c>
      <c r="E13" t="s">
        <v>11</v>
      </c>
      <c r="F13" t="s">
        <v>77</v>
      </c>
      <c r="G13" t="s">
        <v>9</v>
      </c>
      <c r="H13" s="4" t="s">
        <v>132</v>
      </c>
      <c r="I13" t="s">
        <v>78</v>
      </c>
      <c r="J13" t="s">
        <v>106</v>
      </c>
      <c r="K13" t="s">
        <v>80</v>
      </c>
      <c r="L13" t="str">
        <f>REPLACE(books!W13,4,1,"-")</f>
        <v>'09-08-21'</v>
      </c>
      <c r="M13" t="s">
        <v>108</v>
      </c>
      <c r="N13" t="s">
        <v>116</v>
      </c>
      <c r="O13">
        <v>900</v>
      </c>
      <c r="P13" t="s">
        <v>110</v>
      </c>
      <c r="Q13" t="s">
        <v>111</v>
      </c>
      <c r="R13">
        <v>0.75</v>
      </c>
      <c r="S13" t="s">
        <v>112</v>
      </c>
      <c r="V13" t="s">
        <v>107</v>
      </c>
      <c r="W13" t="str">
        <f t="shared" si="0"/>
        <v>'09/08-21'</v>
      </c>
    </row>
    <row r="14" spans="1:23" x14ac:dyDescent="0.2">
      <c r="A14" s="3" t="s">
        <v>74</v>
      </c>
      <c r="B14" t="s">
        <v>14</v>
      </c>
      <c r="C14" t="s">
        <v>75</v>
      </c>
      <c r="D14" t="s">
        <v>76</v>
      </c>
      <c r="E14" t="s">
        <v>11</v>
      </c>
      <c r="F14" t="s">
        <v>77</v>
      </c>
      <c r="G14" t="s">
        <v>9</v>
      </c>
      <c r="H14" s="4" t="s">
        <v>132</v>
      </c>
      <c r="I14" t="s">
        <v>78</v>
      </c>
      <c r="J14" t="s">
        <v>106</v>
      </c>
      <c r="K14" t="s">
        <v>80</v>
      </c>
      <c r="L14" t="str">
        <f>REPLACE(books!W14,4,1,"-")</f>
        <v>'09-08-21'</v>
      </c>
      <c r="M14" t="s">
        <v>108</v>
      </c>
      <c r="N14" t="s">
        <v>117</v>
      </c>
      <c r="O14">
        <v>900</v>
      </c>
      <c r="P14" t="s">
        <v>110</v>
      </c>
      <c r="Q14" t="s">
        <v>111</v>
      </c>
      <c r="R14">
        <v>0.75</v>
      </c>
      <c r="S14" t="s">
        <v>112</v>
      </c>
      <c r="V14" t="s">
        <v>107</v>
      </c>
      <c r="W14" t="str">
        <f t="shared" si="0"/>
        <v>'09/08-21'</v>
      </c>
    </row>
    <row r="15" spans="1:23" x14ac:dyDescent="0.2">
      <c r="A15" s="3" t="s">
        <v>74</v>
      </c>
      <c r="B15" t="s">
        <v>14</v>
      </c>
      <c r="C15" t="s">
        <v>75</v>
      </c>
      <c r="D15" t="s">
        <v>76</v>
      </c>
      <c r="E15" t="s">
        <v>11</v>
      </c>
      <c r="F15" t="s">
        <v>77</v>
      </c>
      <c r="G15" t="s">
        <v>9</v>
      </c>
      <c r="H15" s="4" t="s">
        <v>132</v>
      </c>
      <c r="I15" t="s">
        <v>78</v>
      </c>
      <c r="J15" t="s">
        <v>106</v>
      </c>
      <c r="K15" t="s">
        <v>80</v>
      </c>
      <c r="L15" t="str">
        <f>REPLACE(books!W15,4,1,"-")</f>
        <v>'09-08-21'</v>
      </c>
      <c r="M15" t="s">
        <v>108</v>
      </c>
      <c r="N15" t="s">
        <v>118</v>
      </c>
      <c r="O15">
        <v>900</v>
      </c>
      <c r="P15" t="s">
        <v>110</v>
      </c>
      <c r="Q15" t="s">
        <v>111</v>
      </c>
      <c r="R15">
        <v>0.75</v>
      </c>
      <c r="S15" t="s">
        <v>112</v>
      </c>
      <c r="V15" t="s">
        <v>107</v>
      </c>
      <c r="W15" t="str">
        <f t="shared" si="0"/>
        <v>'09/08-21'</v>
      </c>
    </row>
    <row r="16" spans="1:23" x14ac:dyDescent="0.2">
      <c r="A16" s="3" t="s">
        <v>74</v>
      </c>
      <c r="B16" t="s">
        <v>14</v>
      </c>
      <c r="C16" t="s">
        <v>75</v>
      </c>
      <c r="D16" t="s">
        <v>76</v>
      </c>
      <c r="E16" t="s">
        <v>11</v>
      </c>
      <c r="F16" t="s">
        <v>77</v>
      </c>
      <c r="G16" t="s">
        <v>9</v>
      </c>
      <c r="H16" s="4" t="s">
        <v>132</v>
      </c>
      <c r="I16" t="s">
        <v>78</v>
      </c>
      <c r="J16" t="s">
        <v>106</v>
      </c>
      <c r="K16" t="s">
        <v>80</v>
      </c>
      <c r="L16" t="str">
        <f>REPLACE(books!W16,4,1,"-")</f>
        <v>'09-08-21'</v>
      </c>
      <c r="M16" t="s">
        <v>108</v>
      </c>
      <c r="N16" t="s">
        <v>119</v>
      </c>
      <c r="O16">
        <v>900</v>
      </c>
      <c r="P16" t="s">
        <v>110</v>
      </c>
      <c r="Q16" t="s">
        <v>111</v>
      </c>
      <c r="R16">
        <v>0.75</v>
      </c>
      <c r="S16" t="s">
        <v>112</v>
      </c>
      <c r="V16" t="s">
        <v>107</v>
      </c>
      <c r="W16" t="str">
        <f t="shared" si="0"/>
        <v>'09/08-21'</v>
      </c>
    </row>
    <row r="17" spans="1:23" x14ac:dyDescent="0.2">
      <c r="A17" s="3" t="s">
        <v>74</v>
      </c>
      <c r="B17" t="s">
        <v>14</v>
      </c>
      <c r="C17" t="s">
        <v>75</v>
      </c>
      <c r="D17" t="s">
        <v>76</v>
      </c>
      <c r="E17" t="s">
        <v>11</v>
      </c>
      <c r="F17" t="s">
        <v>77</v>
      </c>
      <c r="G17" t="s">
        <v>9</v>
      </c>
      <c r="H17" s="4" t="s">
        <v>132</v>
      </c>
      <c r="I17" t="s">
        <v>78</v>
      </c>
      <c r="J17" t="s">
        <v>106</v>
      </c>
      <c r="K17" t="s">
        <v>80</v>
      </c>
      <c r="L17" t="str">
        <f>REPLACE(books!W17,4,1,"-")</f>
        <v>'09-08-21'</v>
      </c>
      <c r="M17" t="s">
        <v>108</v>
      </c>
      <c r="N17" t="s">
        <v>120</v>
      </c>
      <c r="O17">
        <v>900</v>
      </c>
      <c r="P17" t="s">
        <v>110</v>
      </c>
      <c r="Q17" t="s">
        <v>111</v>
      </c>
      <c r="R17">
        <v>0.75</v>
      </c>
      <c r="S17" t="s">
        <v>112</v>
      </c>
      <c r="V17" t="s">
        <v>107</v>
      </c>
      <c r="W17" t="str">
        <f t="shared" si="0"/>
        <v>'09/08-21'</v>
      </c>
    </row>
    <row r="18" spans="1:23" x14ac:dyDescent="0.2">
      <c r="A18" s="3" t="s">
        <v>74</v>
      </c>
      <c r="B18" t="s">
        <v>14</v>
      </c>
      <c r="C18" t="s">
        <v>75</v>
      </c>
      <c r="D18" t="s">
        <v>76</v>
      </c>
      <c r="E18" t="s">
        <v>11</v>
      </c>
      <c r="F18" t="s">
        <v>77</v>
      </c>
      <c r="G18" t="s">
        <v>9</v>
      </c>
      <c r="H18" s="4" t="s">
        <v>132</v>
      </c>
      <c r="I18" t="s">
        <v>78</v>
      </c>
      <c r="J18" t="s">
        <v>106</v>
      </c>
      <c r="K18" t="s">
        <v>80</v>
      </c>
      <c r="L18" t="str">
        <f>REPLACE(books!W18,4,1,"-")</f>
        <v>'09-08-21'</v>
      </c>
      <c r="M18" t="s">
        <v>108</v>
      </c>
      <c r="N18" t="s">
        <v>121</v>
      </c>
      <c r="O18">
        <v>900</v>
      </c>
      <c r="P18" t="s">
        <v>110</v>
      </c>
      <c r="Q18" t="s">
        <v>111</v>
      </c>
      <c r="R18">
        <v>0.75</v>
      </c>
      <c r="S18" t="s">
        <v>112</v>
      </c>
      <c r="V18" t="s">
        <v>107</v>
      </c>
      <c r="W18" t="str">
        <f t="shared" si="0"/>
        <v>'09/08-21'</v>
      </c>
    </row>
    <row r="19" spans="1:23" x14ac:dyDescent="0.2">
      <c r="A19" s="3" t="s">
        <v>74</v>
      </c>
      <c r="B19" t="s">
        <v>14</v>
      </c>
      <c r="C19" t="s">
        <v>75</v>
      </c>
      <c r="D19" t="s">
        <v>76</v>
      </c>
      <c r="E19" t="s">
        <v>11</v>
      </c>
      <c r="F19" t="s">
        <v>77</v>
      </c>
      <c r="G19" t="s">
        <v>9</v>
      </c>
      <c r="H19" s="4" t="s">
        <v>132</v>
      </c>
      <c r="I19" t="s">
        <v>78</v>
      </c>
      <c r="J19" t="s">
        <v>106</v>
      </c>
      <c r="K19" t="s">
        <v>80</v>
      </c>
      <c r="L19" t="str">
        <f>REPLACE(books!W19,4,1,"-")</f>
        <v>'09-08-21'</v>
      </c>
      <c r="M19" t="s">
        <v>108</v>
      </c>
      <c r="N19" t="s">
        <v>122</v>
      </c>
      <c r="O19">
        <v>900</v>
      </c>
      <c r="P19" t="s">
        <v>110</v>
      </c>
      <c r="Q19" t="s">
        <v>111</v>
      </c>
      <c r="R19">
        <v>0.75</v>
      </c>
      <c r="S19" t="s">
        <v>112</v>
      </c>
      <c r="V19" t="s">
        <v>107</v>
      </c>
      <c r="W19" t="str">
        <f t="shared" si="0"/>
        <v>'09/08-21'</v>
      </c>
    </row>
    <row r="20" spans="1:23" x14ac:dyDescent="0.2">
      <c r="A20" s="3" t="s">
        <v>74</v>
      </c>
      <c r="B20" t="s">
        <v>14</v>
      </c>
      <c r="C20" t="s">
        <v>75</v>
      </c>
      <c r="D20" t="s">
        <v>76</v>
      </c>
      <c r="E20" t="s">
        <v>11</v>
      </c>
      <c r="F20" t="s">
        <v>77</v>
      </c>
      <c r="G20" t="s">
        <v>9</v>
      </c>
      <c r="H20" s="4" t="s">
        <v>132</v>
      </c>
      <c r="I20" t="s">
        <v>78</v>
      </c>
      <c r="J20" t="s">
        <v>100</v>
      </c>
      <c r="K20" t="s">
        <v>80</v>
      </c>
      <c r="L20" t="str">
        <f>REPLACE(books!W20,4,1,"-")</f>
        <v>'06-08-21'</v>
      </c>
      <c r="M20" t="s">
        <v>124</v>
      </c>
      <c r="N20" t="s">
        <v>125</v>
      </c>
      <c r="O20">
        <v>690</v>
      </c>
      <c r="P20" t="s">
        <v>126</v>
      </c>
      <c r="Q20" t="s">
        <v>86</v>
      </c>
      <c r="R20">
        <v>2.02</v>
      </c>
      <c r="S20" t="s">
        <v>127</v>
      </c>
      <c r="V20" t="s">
        <v>123</v>
      </c>
      <c r="W20" t="str">
        <f t="shared" si="0"/>
        <v>'06/08-21'</v>
      </c>
    </row>
    <row r="21" spans="1:23" x14ac:dyDescent="0.2">
      <c r="A21" s="3" t="s">
        <v>74</v>
      </c>
      <c r="B21" t="s">
        <v>14</v>
      </c>
      <c r="C21" t="s">
        <v>75</v>
      </c>
      <c r="D21" t="s">
        <v>76</v>
      </c>
      <c r="E21" t="s">
        <v>11</v>
      </c>
      <c r="F21" t="s">
        <v>77</v>
      </c>
      <c r="G21" t="s">
        <v>9</v>
      </c>
      <c r="H21" s="4" t="s">
        <v>132</v>
      </c>
      <c r="I21" t="s">
        <v>78</v>
      </c>
      <c r="J21" t="s">
        <v>100</v>
      </c>
      <c r="K21" t="s">
        <v>80</v>
      </c>
      <c r="L21" t="str">
        <f>REPLACE(books!W21,4,1,"-")</f>
        <v>'06-08-21'</v>
      </c>
      <c r="M21" t="s">
        <v>124</v>
      </c>
      <c r="N21" t="s">
        <v>125</v>
      </c>
      <c r="O21">
        <v>690</v>
      </c>
      <c r="P21" t="s">
        <v>126</v>
      </c>
      <c r="Q21" t="s">
        <v>86</v>
      </c>
      <c r="R21">
        <v>2.02</v>
      </c>
      <c r="S21" t="s">
        <v>127</v>
      </c>
      <c r="V21" t="s">
        <v>123</v>
      </c>
      <c r="W21" t="str">
        <f t="shared" si="0"/>
        <v>'06/08-21'</v>
      </c>
    </row>
    <row r="22" spans="1:23" x14ac:dyDescent="0.2">
      <c r="A22" s="3" t="s">
        <v>74</v>
      </c>
      <c r="B22" t="s">
        <v>14</v>
      </c>
      <c r="C22" t="s">
        <v>75</v>
      </c>
      <c r="D22" t="s">
        <v>76</v>
      </c>
      <c r="E22" t="s">
        <v>11</v>
      </c>
      <c r="F22" t="s">
        <v>77</v>
      </c>
      <c r="G22" t="s">
        <v>9</v>
      </c>
      <c r="H22" s="4" t="s">
        <v>132</v>
      </c>
      <c r="I22" t="s">
        <v>78</v>
      </c>
      <c r="J22" t="s">
        <v>100</v>
      </c>
      <c r="K22" t="s">
        <v>80</v>
      </c>
      <c r="L22" t="str">
        <f>REPLACE(books!W22,4,1,"-")</f>
        <v>'06-08-21'</v>
      </c>
      <c r="M22" t="s">
        <v>124</v>
      </c>
      <c r="N22" t="s">
        <v>125</v>
      </c>
      <c r="O22">
        <v>690</v>
      </c>
      <c r="P22" t="s">
        <v>126</v>
      </c>
      <c r="Q22" t="s">
        <v>86</v>
      </c>
      <c r="R22">
        <v>2.02</v>
      </c>
      <c r="S22" t="s">
        <v>127</v>
      </c>
      <c r="V22" t="s">
        <v>123</v>
      </c>
      <c r="W22" t="str">
        <f t="shared" si="0"/>
        <v>'06/08-21'</v>
      </c>
    </row>
    <row r="23" spans="1:23" x14ac:dyDescent="0.2">
      <c r="A23" s="3" t="s">
        <v>74</v>
      </c>
      <c r="B23" t="s">
        <v>14</v>
      </c>
      <c r="C23" t="s">
        <v>75</v>
      </c>
      <c r="D23" t="s">
        <v>76</v>
      </c>
      <c r="E23" t="s">
        <v>11</v>
      </c>
      <c r="F23" t="s">
        <v>77</v>
      </c>
      <c r="G23" t="s">
        <v>9</v>
      </c>
      <c r="H23" s="4" t="s">
        <v>132</v>
      </c>
      <c r="I23" t="s">
        <v>78</v>
      </c>
      <c r="J23" t="s">
        <v>100</v>
      </c>
      <c r="K23" t="s">
        <v>80</v>
      </c>
      <c r="L23" t="str">
        <f>REPLACE(books!W23,4,1,"-")</f>
        <v>'06-08-21'</v>
      </c>
      <c r="M23" t="s">
        <v>124</v>
      </c>
      <c r="N23" t="s">
        <v>125</v>
      </c>
      <c r="O23">
        <v>690</v>
      </c>
      <c r="P23" t="s">
        <v>126</v>
      </c>
      <c r="Q23" t="s">
        <v>86</v>
      </c>
      <c r="R23">
        <v>2.02</v>
      </c>
      <c r="S23" t="s">
        <v>127</v>
      </c>
      <c r="V23" t="s">
        <v>123</v>
      </c>
      <c r="W23" t="str">
        <f t="shared" si="0"/>
        <v>'06/08-21'</v>
      </c>
    </row>
    <row r="24" spans="1:23" x14ac:dyDescent="0.2">
      <c r="A24" s="3" t="s">
        <v>74</v>
      </c>
      <c r="B24" t="s">
        <v>14</v>
      </c>
      <c r="C24" t="s">
        <v>75</v>
      </c>
      <c r="D24" t="s">
        <v>76</v>
      </c>
      <c r="E24" t="s">
        <v>11</v>
      </c>
      <c r="F24" t="s">
        <v>77</v>
      </c>
      <c r="G24" t="s">
        <v>9</v>
      </c>
      <c r="H24" s="4" t="s">
        <v>132</v>
      </c>
      <c r="I24" t="s">
        <v>78</v>
      </c>
      <c r="J24" t="s">
        <v>100</v>
      </c>
      <c r="K24" t="s">
        <v>80</v>
      </c>
      <c r="L24" t="str">
        <f>REPLACE(books!W24,4,1,"-")</f>
        <v>'22-12-30'</v>
      </c>
      <c r="M24" t="s">
        <v>129</v>
      </c>
      <c r="N24" t="s">
        <v>130</v>
      </c>
      <c r="O24">
        <v>340</v>
      </c>
      <c r="P24" t="s">
        <v>126</v>
      </c>
      <c r="Q24" t="s">
        <v>86</v>
      </c>
      <c r="R24">
        <v>1.123</v>
      </c>
      <c r="S24" t="s">
        <v>131</v>
      </c>
      <c r="V24" t="s">
        <v>128</v>
      </c>
      <c r="W24" t="str">
        <f t="shared" si="0"/>
        <v>'22/12-30'</v>
      </c>
    </row>
    <row r="25" spans="1:23" x14ac:dyDescent="0.2">
      <c r="A25" s="3" t="s">
        <v>74</v>
      </c>
      <c r="B25" t="s">
        <v>14</v>
      </c>
      <c r="C25" t="s">
        <v>75</v>
      </c>
      <c r="D25" t="s">
        <v>76</v>
      </c>
      <c r="E25" t="s">
        <v>11</v>
      </c>
      <c r="F25" t="s">
        <v>77</v>
      </c>
      <c r="G25" t="s">
        <v>9</v>
      </c>
      <c r="H25" s="4" t="s">
        <v>132</v>
      </c>
      <c r="I25" t="s">
        <v>78</v>
      </c>
      <c r="J25" t="s">
        <v>100</v>
      </c>
      <c r="K25" t="s">
        <v>80</v>
      </c>
      <c r="L25" t="str">
        <f>REPLACE(books!W25,4,1,"-")</f>
        <v>'22-12-30'</v>
      </c>
      <c r="M25" t="s">
        <v>129</v>
      </c>
      <c r="N25" t="s">
        <v>130</v>
      </c>
      <c r="O25">
        <v>340</v>
      </c>
      <c r="P25" t="s">
        <v>126</v>
      </c>
      <c r="Q25" t="s">
        <v>86</v>
      </c>
      <c r="R25">
        <v>1.123</v>
      </c>
      <c r="S25" t="s">
        <v>131</v>
      </c>
      <c r="V25" t="s">
        <v>128</v>
      </c>
      <c r="W25" t="str">
        <f t="shared" si="0"/>
        <v>'22/12-30'</v>
      </c>
    </row>
    <row r="26" spans="1:23" x14ac:dyDescent="0.2">
      <c r="A26" s="3" t="s">
        <v>74</v>
      </c>
      <c r="B26" t="s">
        <v>14</v>
      </c>
      <c r="C26" t="s">
        <v>75</v>
      </c>
      <c r="D26" t="s">
        <v>76</v>
      </c>
      <c r="E26" t="s">
        <v>11</v>
      </c>
      <c r="F26" t="s">
        <v>77</v>
      </c>
      <c r="G26" t="s">
        <v>9</v>
      </c>
      <c r="H26" s="4" t="s">
        <v>132</v>
      </c>
      <c r="I26" t="s">
        <v>78</v>
      </c>
      <c r="J26" t="s">
        <v>100</v>
      </c>
      <c r="K26" t="s">
        <v>80</v>
      </c>
      <c r="L26" t="str">
        <f>REPLACE(books!W26,4,1,"-")</f>
        <v>'22-12-30'</v>
      </c>
      <c r="M26" t="s">
        <v>129</v>
      </c>
      <c r="N26" t="s">
        <v>130</v>
      </c>
      <c r="O26">
        <v>340</v>
      </c>
      <c r="P26" t="s">
        <v>126</v>
      </c>
      <c r="Q26" t="s">
        <v>86</v>
      </c>
      <c r="R26">
        <v>1.123</v>
      </c>
      <c r="S26" t="s">
        <v>131</v>
      </c>
      <c r="V26" t="s">
        <v>128</v>
      </c>
      <c r="W26" t="str">
        <f t="shared" si="0"/>
        <v>'22/12-30'</v>
      </c>
    </row>
    <row r="27" spans="1:23" x14ac:dyDescent="0.2">
      <c r="A27" s="3" t="s">
        <v>74</v>
      </c>
      <c r="B27" t="s">
        <v>14</v>
      </c>
      <c r="C27" t="s">
        <v>75</v>
      </c>
      <c r="D27" t="s">
        <v>76</v>
      </c>
      <c r="E27" t="s">
        <v>11</v>
      </c>
      <c r="F27" t="s">
        <v>77</v>
      </c>
      <c r="G27" t="s">
        <v>9</v>
      </c>
      <c r="H27" s="4" t="s">
        <v>132</v>
      </c>
      <c r="I27" t="s">
        <v>78</v>
      </c>
      <c r="J27" t="s">
        <v>100</v>
      </c>
      <c r="K27" t="s">
        <v>80</v>
      </c>
      <c r="L27" t="str">
        <f>REPLACE(books!W27,4,1,"-")</f>
        <v>'22-12-30'</v>
      </c>
      <c r="M27" t="s">
        <v>129</v>
      </c>
      <c r="N27" t="s">
        <v>130</v>
      </c>
      <c r="O27">
        <v>340</v>
      </c>
      <c r="P27" t="s">
        <v>126</v>
      </c>
      <c r="Q27" t="s">
        <v>86</v>
      </c>
      <c r="R27">
        <v>1.123</v>
      </c>
      <c r="S27" t="s">
        <v>131</v>
      </c>
      <c r="V27" t="s">
        <v>128</v>
      </c>
      <c r="W27" t="str">
        <f t="shared" si="0"/>
        <v>'22/12-30'</v>
      </c>
    </row>
    <row r="31" spans="1:23" x14ac:dyDescent="0.2">
      <c r="A31" t="str" cm="1">
        <f t="array" ref="A31">_xlfn.CONCAT(A1:S1&amp;",")</f>
        <v>INSERT INTO books(bookname,status,bondmaturitydate,issuername,isin,facevalue,cusip,bondcurrency,couponpercent,unitprice) VALUES ('trading_book_1','active','05-08-21','BNPParibasIssu 4,37% Microsoft Corp (USD)','XS1988387210',1000,NULL,'USD',4.37,</v>
      </c>
    </row>
    <row r="32" spans="1:23" x14ac:dyDescent="0.2">
      <c r="A32" t="str" cm="1">
        <f t="array" ref="A32">_xlfn.CONCAT(A2:S2&amp;",")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3" spans="1:1" x14ac:dyDescent="0.2">
      <c r="A33" t="str" cm="1">
        <f t="array" ref="A33">_xlfn.CONCAT(A3:S3&amp;",")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4" spans="1:1" x14ac:dyDescent="0.2">
      <c r="A34" t="str" cm="1">
        <f t="array" ref="A34">_xlfn.CONCAT(A4:S4&amp;",")</f>
        <v>INSERT INTO books(bookname,status,bondmaturitydate,issuername,isin,facevalue,cusip,bondcurrency,couponpercent,unitprice) VALUES ('Trading_book_3','active','30-09-21','UBS Facebook (USD)','A12356111',900,'123456bh0','USD',2,90);,</v>
      </c>
    </row>
    <row r="35" spans="1:1" x14ac:dyDescent="0.2">
      <c r="A35" t="str" cm="1">
        <f t="array" ref="A35">_xlfn.CONCAT(A5:S5&amp;",")</f>
        <v>INSERT INTO books(bookname,status,bondmaturitydate,issuername,isin,facevalue,cusip,bondcurrency,couponpercent,unitprice) VALUES ('trading_book_2','active','30-07-21','Airbus 3.15%  USD','USN0280EAR64',900,'123456780','USD',3.15,105.775);,</v>
      </c>
    </row>
    <row r="36" spans="1:1" x14ac:dyDescent="0.2">
      <c r="A36" t="str" cm="1">
        <f t="array" ref="A36">_xlfn.CONCAT(A6:S6&amp;",")</f>
        <v>INSERT INTO books(bookname,status,bondmaturitydate,issuername,isin,facevalue,cusip,bondcurrency,couponpercent,unitprice) VALUES ('Trading_book_2','active','30-09-21','UBS Facebook (USD)','A12356111',900,'123456bh0','USD',2,90);,</v>
      </c>
    </row>
    <row r="37" spans="1:1" x14ac:dyDescent="0.2">
      <c r="A37" t="str" cm="1">
        <f t="array" ref="A37">_xlfn.CONCAT(A7:S7&amp;",")</f>
        <v>INSERT INTO books(bookname,status,bondmaturitydate,issuername,isin,facevalue,cusip,bondcurrency,couponpercent,unitprice) VALUES ('Trading_book_4','active','03-08-21','Amazon','USU02320AG12',900,'AMZN 3.15 08/22/27 REGS','USD',3.15,98.56);,</v>
      </c>
    </row>
    <row r="38" spans="1:1" x14ac:dyDescent="0.2">
      <c r="A38" t="str" cm="1">
        <f t="array" ref="A38">_xlfn.CONCAT(A8:S8&amp;",")</f>
        <v>INSERT INTO books(bookname,status,bondmaturitydate,issuername,isin,facevalue,cusip,bondcurrency,couponpercent,unitprice) VALUES ('Trading_book_4','active','03-08-21','Amazon','USU02320AG12',900,'AMZN 3.15 08/22/27 REGS','USD',3.15,98.56);,</v>
      </c>
    </row>
    <row r="39" spans="1:1" x14ac:dyDescent="0.2">
      <c r="A39" t="str" cm="1">
        <f t="array" ref="A39">_xlfn.CONCAT(A9:S9&amp;",")</f>
        <v>INSERT INTO books(bookname,status,bondmaturitydate,issuername,isin,facevalue,cusip,bondcurrency,couponpercent,unitprice) VALUES ('Trading_book_6','active','09-08-21','HM Treasury United Kingdon','GB00B6460505',900,'BDCHBW8','GBP',0.75,110.35);,</v>
      </c>
    </row>
    <row r="40" spans="1:1" x14ac:dyDescent="0.2">
      <c r="A40" t="str" cm="1">
        <f t="array" ref="A40">_xlfn.CONCAT(A10:S10&amp;",")</f>
        <v>INSERT INTO books(bookname,status,bondmaturitydate,issuername,isin,facevalue,cusip,bondcurrency,couponpercent,unitprice) VALUES ('Trading_book_6','active','09-08-21','HM Treasury United Kingdon','GB00B6460506',900,'BDCHBW8','GBP',0.75,110.35);,</v>
      </c>
    </row>
    <row r="41" spans="1:1" x14ac:dyDescent="0.2">
      <c r="A41" t="str" cm="1">
        <f t="array" ref="A41">_xlfn.CONCAT(A11:S11&amp;",")</f>
        <v>INSERT INTO books(bookname,status,bondmaturitydate,issuername,isin,facevalue,cusip,bondcurrency,couponpercent,unitprice) VALUES ('Trading_book_6','active','09-08-21','HM Treasury United Kingdon','GB00B6460507',900,'BDCHBW8','GBP',0.75,110.35);,</v>
      </c>
    </row>
    <row r="42" spans="1:1" x14ac:dyDescent="0.2">
      <c r="A42" t="str" cm="1">
        <f t="array" ref="A42">_xlfn.CONCAT(A12:S12&amp;",")</f>
        <v>INSERT INTO books(bookname,status,bondmaturitydate,issuername,isin,facevalue,cusip,bondcurrency,couponpercent,unitprice) VALUES ('Trading_book_6','active','09-08-21','HM Treasury United Kingdon','GB00B6460508',900,'BDCHBW8','GBP',0.75,110.35);,</v>
      </c>
    </row>
    <row r="43" spans="1:1" x14ac:dyDescent="0.2">
      <c r="A43" t="str" cm="1">
        <f t="array" ref="A43">_xlfn.CONCAT(A13:S13&amp;",")</f>
        <v>INSERT INTO books(bookname,status,bondmaturitydate,issuername,isin,facevalue,cusip,bondcurrency,couponpercent,unitprice) VALUES ('Trading_book_6','active','09-08-21','HM Treasury United Kingdon','GB00B6460509',900,'BDCHBW8','GBP',0.75,110.35);,</v>
      </c>
    </row>
    <row r="44" spans="1:1" x14ac:dyDescent="0.2">
      <c r="A44" t="str" cm="1">
        <f t="array" ref="A44">_xlfn.CONCAT(A14:S14&amp;",")</f>
        <v>INSERT INTO books(bookname,status,bondmaturitydate,issuername,isin,facevalue,cusip,bondcurrency,couponpercent,unitprice) VALUES ('Trading_book_6','active','09-08-21','HM Treasury United Kingdon','GB00B6460510',900,'BDCHBW8','GBP',0.75,110.35);,</v>
      </c>
    </row>
    <row r="45" spans="1:1" x14ac:dyDescent="0.2">
      <c r="A45" t="str" cm="1">
        <f t="array" ref="A45">_xlfn.CONCAT(A15:S15&amp;",")</f>
        <v>INSERT INTO books(bookname,status,bondmaturitydate,issuername,isin,facevalue,cusip,bondcurrency,couponpercent,unitprice) VALUES ('Trading_book_6','active','09-08-21','HM Treasury United Kingdon','GB00B6460511',900,'BDCHBW8','GBP',0.75,110.35);,</v>
      </c>
    </row>
    <row r="46" spans="1:1" x14ac:dyDescent="0.2">
      <c r="A46" t="str" cm="1">
        <f t="array" ref="A46">_xlfn.CONCAT(A16:S16&amp;",")</f>
        <v>INSERT INTO books(bookname,status,bondmaturitydate,issuername,isin,facevalue,cusip,bondcurrency,couponpercent,unitprice) VALUES ('Trading_book_6','active','09-08-21','HM Treasury United Kingdon','GB00B6460512',900,'BDCHBW8','GBP',0.75,110.35);,</v>
      </c>
    </row>
    <row r="47" spans="1:1" x14ac:dyDescent="0.2">
      <c r="A47" t="str" cm="1">
        <f t="array" ref="A47">_xlfn.CONCAT(A17:S17&amp;",")</f>
        <v>INSERT INTO books(bookname,status,bondmaturitydate,issuername,isin,facevalue,cusip,bondcurrency,couponpercent,unitprice) VALUES ('Trading_book_6','active','09-08-21','HM Treasury United Kingdon','GB00B6460513',900,'BDCHBW8','GBP',0.75,110.35);,</v>
      </c>
    </row>
    <row r="48" spans="1:1" x14ac:dyDescent="0.2">
      <c r="A48" t="str" cm="1">
        <f t="array" ref="A48">_xlfn.CONCAT(A18:S18&amp;",")</f>
        <v>INSERT INTO books(bookname,status,bondmaturitydate,issuername,isin,facevalue,cusip,bondcurrency,couponpercent,unitprice) VALUES ('Trading_book_6','active','09-08-21','HM Treasury United Kingdon','GB00B6460515',900,'BDCHBW8','GBP',0.75,110.35);,</v>
      </c>
    </row>
    <row r="49" spans="1:1" x14ac:dyDescent="0.2">
      <c r="A49" t="str" cm="1">
        <f t="array" ref="A49">_xlfn.CONCAT(A19:S19&amp;",")</f>
        <v>INSERT INTO books(bookname,status,bondmaturitydate,issuername,isin,facevalue,cusip,bondcurrency,couponpercent,unitprice) VALUES ('Trading_book_6','active','09-08-21','HM Treasury United Kingdon','GB00B6460514',900,'BDCHBW8','GBP',0.75,110.35);,</v>
      </c>
    </row>
    <row r="50" spans="1:1" x14ac:dyDescent="0.2">
      <c r="A50" t="str" cm="1">
        <f t="array" ref="A50">_xlfn.CONCAT(A20:S20&amp;",")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1" spans="1:1" x14ac:dyDescent="0.2">
      <c r="A51" t="str" cm="1">
        <f t="array" ref="A51">_xlfn.CONCAT(A21:S21&amp;",")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2" spans="1:1" x14ac:dyDescent="0.2">
      <c r="A52" t="str" cm="1">
        <f t="array" ref="A52">_xlfn.CONCAT(A22:S22&amp;",")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3" spans="1:1" x14ac:dyDescent="0.2">
      <c r="A53" t="str" cm="1">
        <f t="array" ref="A53">_xlfn.CONCAT(A23:S23&amp;",")</f>
        <v>INSERT INTO books(bookname,status,bondmaturitydate,issuername,isin,facevalue,cusip,bondcurrency,couponpercent,unitprice) VALUES ('Trading_book_4','active','06-08-21','TEMASEK FINL I LTD GLOBAL MEDIUM TERM NTS BOOK ENTRY REG S','US87973RAA86',690,'87973RAA8','USD',2.02,100.13);,</v>
      </c>
    </row>
    <row r="54" spans="1:1" x14ac:dyDescent="0.2">
      <c r="A54" t="str" cm="1">
        <f t="array" ref="A54">_xlfn.CONCAT(A24:S24&amp;",")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5" spans="1:1" x14ac:dyDescent="0.2">
      <c r="A55" t="str" cm="1">
        <f t="array" ref="A55">_xlfn.CONCAT(A25:S25&amp;",")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6" spans="1:1" x14ac:dyDescent="0.2">
      <c r="A56" t="str" cm="1">
        <f t="array" ref="A56">_xlfn.CONCAT(A26:S26&amp;",")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7" spans="1:1" x14ac:dyDescent="0.2">
      <c r="A57" t="str" cm="1">
        <f t="array" ref="A57">_xlfn.CONCAT(A27:S27&amp;",")</f>
        <v>INSERT INTO books(bookname,status,bondmaturitydate,issuername,isin,facevalue,cusip,bondcurrency,couponpercent,unitprice) VALUES ('Trading_book_4','active','22-12-30','First Norway Alpha Kl.IV','IE00B29LNP31',340,'87973RAA8','USD',1.123,98.76);,</v>
      </c>
    </row>
    <row r="58" spans="1:1" x14ac:dyDescent="0.2">
      <c r="A58" t="str" cm="1">
        <f t="array" ref="A58">_xlfn.CONCAT(A28:T28&amp;",")</f>
        <v>,,,,,,,,,,,,,,,,,,,,</v>
      </c>
    </row>
    <row r="59" spans="1:1" x14ac:dyDescent="0.2">
      <c r="A59" t="str" cm="1">
        <f t="array" ref="A59">_xlfn.CONCAT(A29:T29&amp;",")</f>
        <v>,,,,,,,,,,,,,,,,,,,,</v>
      </c>
    </row>
    <row r="60" spans="1:1" x14ac:dyDescent="0.2">
      <c r="A60" t="str" cm="1">
        <f t="array" ref="A60">_xlfn.CONCAT(A30:T30&amp;",")</f>
        <v>,,,,,,,,,,,,,,,,,,,,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>
      <selection activeCell="F61" sqref="A34:F61"/>
    </sheetView>
  </sheetViews>
  <sheetFormatPr baseColWidth="10" defaultRowHeight="16" x14ac:dyDescent="0.2"/>
  <cols>
    <col min="1" max="1" width="30.83203125" bestFit="1" customWidth="1"/>
    <col min="2" max="2" width="27.83203125" bestFit="1" customWidth="1"/>
    <col min="3" max="3" width="60.1640625" bestFit="1" customWidth="1"/>
    <col min="4" max="4" width="18" customWidth="1"/>
    <col min="5" max="5" width="18" bestFit="1" customWidth="1"/>
    <col min="6" max="6" width="14.33203125" bestFit="1" customWidth="1"/>
    <col min="7" max="7" width="14.5" bestFit="1" customWidth="1"/>
    <col min="8" max="8" width="23.83203125" bestFit="1" customWidth="1"/>
    <col min="9" max="9" width="13.1640625" bestFit="1" customWidth="1"/>
    <col min="10" max="10" width="14.1640625" bestFit="1" customWidth="1"/>
    <col min="11" max="11" width="9.33203125" bestFit="1" customWidth="1"/>
    <col min="12" max="12" width="13.1640625" bestFit="1" customWidth="1"/>
    <col min="13" max="13" width="23.83203125" bestFit="1" customWidth="1"/>
    <col min="14" max="14" width="14.5" bestFit="1" customWidth="1"/>
    <col min="15" max="15" width="14.33203125" bestFit="1" customWidth="1"/>
  </cols>
  <sheetData>
    <row r="1" spans="1:5" x14ac:dyDescent="0.2">
      <c r="A1" t="s">
        <v>15</v>
      </c>
      <c r="B1" t="s">
        <v>17</v>
      </c>
      <c r="C1" t="s">
        <v>136</v>
      </c>
      <c r="D1" t="s">
        <v>137</v>
      </c>
    </row>
    <row r="2" spans="1:5" x14ac:dyDescent="0.2">
      <c r="A2" t="s">
        <v>24</v>
      </c>
      <c r="B2" t="s">
        <v>26</v>
      </c>
      <c r="D2" s="1" t="s">
        <v>138</v>
      </c>
      <c r="E2" s="1" t="s">
        <v>137</v>
      </c>
    </row>
    <row r="3" spans="1:5" x14ac:dyDescent="0.2">
      <c r="A3" t="s">
        <v>24</v>
      </c>
      <c r="B3" t="s">
        <v>26</v>
      </c>
      <c r="D3" s="1" t="s">
        <v>139</v>
      </c>
      <c r="E3" s="1" t="s">
        <v>137</v>
      </c>
    </row>
    <row r="4" spans="1:5" x14ac:dyDescent="0.2">
      <c r="A4" t="s">
        <v>24</v>
      </c>
      <c r="B4" t="s">
        <v>32</v>
      </c>
      <c r="D4" s="1" t="s">
        <v>140</v>
      </c>
      <c r="E4" s="1" t="s">
        <v>137</v>
      </c>
    </row>
    <row r="5" spans="1:5" x14ac:dyDescent="0.2">
      <c r="A5" t="s">
        <v>24</v>
      </c>
      <c r="B5" t="s">
        <v>33</v>
      </c>
      <c r="D5" s="1" t="s">
        <v>141</v>
      </c>
      <c r="E5" s="1" t="s">
        <v>137</v>
      </c>
    </row>
    <row r="6" spans="1:5" x14ac:dyDescent="0.2">
      <c r="A6" t="s">
        <v>24</v>
      </c>
      <c r="B6" t="s">
        <v>38</v>
      </c>
      <c r="D6" s="1" t="s">
        <v>142</v>
      </c>
      <c r="E6" s="1" t="s">
        <v>137</v>
      </c>
    </row>
    <row r="7" spans="1:5" x14ac:dyDescent="0.2">
      <c r="A7" t="s">
        <v>24</v>
      </c>
      <c r="B7" t="s">
        <v>39</v>
      </c>
      <c r="D7" s="1" t="s">
        <v>141</v>
      </c>
      <c r="E7" s="1" t="s">
        <v>137</v>
      </c>
    </row>
    <row r="8" spans="1:5" x14ac:dyDescent="0.2">
      <c r="A8" t="s">
        <v>24</v>
      </c>
      <c r="B8" t="s">
        <v>38</v>
      </c>
      <c r="D8" s="1" t="s">
        <v>143</v>
      </c>
      <c r="E8" s="1" t="s">
        <v>137</v>
      </c>
    </row>
    <row r="9" spans="1:5" x14ac:dyDescent="0.2">
      <c r="A9" t="s">
        <v>24</v>
      </c>
      <c r="B9" t="s">
        <v>45</v>
      </c>
      <c r="D9" s="1" t="s">
        <v>143</v>
      </c>
      <c r="E9" s="1" t="s">
        <v>137</v>
      </c>
    </row>
    <row r="10" spans="1:5" x14ac:dyDescent="0.2">
      <c r="A10" t="s">
        <v>24</v>
      </c>
      <c r="B10" t="s">
        <v>45</v>
      </c>
      <c r="D10" s="1" t="s">
        <v>144</v>
      </c>
      <c r="E10" s="1" t="s">
        <v>145</v>
      </c>
    </row>
    <row r="11" spans="1:5" x14ac:dyDescent="0.2">
      <c r="A11" t="s">
        <v>49</v>
      </c>
      <c r="B11" t="s">
        <v>51</v>
      </c>
      <c r="D11" s="1" t="s">
        <v>144</v>
      </c>
      <c r="E11" s="1" t="s">
        <v>145</v>
      </c>
    </row>
    <row r="12" spans="1:5" x14ac:dyDescent="0.2">
      <c r="A12" t="s">
        <v>49</v>
      </c>
      <c r="B12" t="s">
        <v>51</v>
      </c>
      <c r="D12" s="1" t="s">
        <v>146</v>
      </c>
      <c r="E12" s="1" t="s">
        <v>145</v>
      </c>
    </row>
    <row r="13" spans="1:5" x14ac:dyDescent="0.2">
      <c r="A13" t="s">
        <v>49</v>
      </c>
      <c r="B13" t="s">
        <v>54</v>
      </c>
      <c r="D13" s="1" t="s">
        <v>146</v>
      </c>
      <c r="E13" s="1" t="s">
        <v>145</v>
      </c>
    </row>
    <row r="14" spans="1:5" x14ac:dyDescent="0.2">
      <c r="A14" t="s">
        <v>49</v>
      </c>
      <c r="B14" t="s">
        <v>54</v>
      </c>
      <c r="D14" s="1" t="s">
        <v>147</v>
      </c>
      <c r="E14" s="1" t="s">
        <v>145</v>
      </c>
    </row>
    <row r="15" spans="1:5" x14ac:dyDescent="0.2">
      <c r="A15" t="s">
        <v>49</v>
      </c>
      <c r="B15" t="s">
        <v>57</v>
      </c>
      <c r="D15" s="1" t="s">
        <v>147</v>
      </c>
      <c r="E15" s="1" t="s">
        <v>145</v>
      </c>
    </row>
    <row r="16" spans="1:5" x14ac:dyDescent="0.2">
      <c r="A16" t="s">
        <v>49</v>
      </c>
      <c r="B16" t="s">
        <v>57</v>
      </c>
      <c r="D16" s="1" t="s">
        <v>147</v>
      </c>
      <c r="E16" s="1" t="s">
        <v>145</v>
      </c>
    </row>
    <row r="17" spans="1:5" x14ac:dyDescent="0.2">
      <c r="A17" t="s">
        <v>49</v>
      </c>
      <c r="B17" t="s">
        <v>57</v>
      </c>
      <c r="D17" s="1" t="s">
        <v>148</v>
      </c>
      <c r="E17" s="1" t="s">
        <v>145</v>
      </c>
    </row>
    <row r="18" spans="1:5" x14ac:dyDescent="0.2">
      <c r="A18" t="s">
        <v>49</v>
      </c>
      <c r="B18" t="s">
        <v>61</v>
      </c>
      <c r="D18" s="1" t="s">
        <v>149</v>
      </c>
      <c r="E18" s="1" t="s">
        <v>145</v>
      </c>
    </row>
    <row r="19" spans="1:5" x14ac:dyDescent="0.2">
      <c r="A19" t="s">
        <v>49</v>
      </c>
      <c r="B19" t="s">
        <v>63</v>
      </c>
      <c r="D19" s="1" t="s">
        <v>149</v>
      </c>
      <c r="E19" s="1" t="s">
        <v>145</v>
      </c>
    </row>
    <row r="20" spans="1:5" x14ac:dyDescent="0.2">
      <c r="A20" t="s">
        <v>49</v>
      </c>
      <c r="B20" t="s">
        <v>63</v>
      </c>
      <c r="D20" s="1" t="s">
        <v>149</v>
      </c>
      <c r="E20" s="1" t="s">
        <v>145</v>
      </c>
    </row>
    <row r="21" spans="1:5" x14ac:dyDescent="0.2">
      <c r="A21" t="s">
        <v>49</v>
      </c>
      <c r="B21" t="s">
        <v>63</v>
      </c>
      <c r="D21" s="1" t="s">
        <v>150</v>
      </c>
      <c r="E21" s="1" t="s">
        <v>151</v>
      </c>
    </row>
    <row r="22" spans="1:5" x14ac:dyDescent="0.2">
      <c r="A22" t="s">
        <v>69</v>
      </c>
      <c r="B22" t="s">
        <v>70</v>
      </c>
      <c r="D22" s="1" t="s">
        <v>150</v>
      </c>
      <c r="E22" s="1" t="s">
        <v>151</v>
      </c>
    </row>
    <row r="23" spans="1:5" x14ac:dyDescent="0.2">
      <c r="A23" t="s">
        <v>69</v>
      </c>
      <c r="B23" t="s">
        <v>70</v>
      </c>
      <c r="D23" s="1" t="s">
        <v>150</v>
      </c>
      <c r="E23" s="1" t="s">
        <v>151</v>
      </c>
    </row>
    <row r="24" spans="1:5" x14ac:dyDescent="0.2">
      <c r="A24" t="s">
        <v>69</v>
      </c>
      <c r="B24" t="s">
        <v>70</v>
      </c>
      <c r="D24" s="1" t="s">
        <v>150</v>
      </c>
      <c r="E24" s="1" t="s">
        <v>151</v>
      </c>
    </row>
    <row r="25" spans="1:5" x14ac:dyDescent="0.2">
      <c r="A25" t="s">
        <v>69</v>
      </c>
      <c r="B25" t="s">
        <v>70</v>
      </c>
      <c r="D25" s="1" t="s">
        <v>150</v>
      </c>
      <c r="E25" s="1" t="s">
        <v>151</v>
      </c>
    </row>
    <row r="26" spans="1:5" x14ac:dyDescent="0.2">
      <c r="A26" t="s">
        <v>69</v>
      </c>
      <c r="B26" t="s">
        <v>70</v>
      </c>
      <c r="D26" s="1" t="s">
        <v>150</v>
      </c>
      <c r="E26" s="1" t="s">
        <v>151</v>
      </c>
    </row>
    <row r="27" spans="1:5" x14ac:dyDescent="0.2">
      <c r="A27" t="s">
        <v>69</v>
      </c>
      <c r="B27" t="s">
        <v>70</v>
      </c>
      <c r="D27" s="1" t="s">
        <v>150</v>
      </c>
      <c r="E27" s="1" t="s">
        <v>151</v>
      </c>
    </row>
    <row r="28" spans="1:5" x14ac:dyDescent="0.2">
      <c r="A28" t="s">
        <v>69</v>
      </c>
      <c r="B28" t="s">
        <v>70</v>
      </c>
      <c r="D28" s="1" t="s">
        <v>150</v>
      </c>
      <c r="E28" s="1" t="s">
        <v>152</v>
      </c>
    </row>
    <row r="29" spans="1:5" x14ac:dyDescent="0.2">
      <c r="A29" t="s">
        <v>69</v>
      </c>
      <c r="B29" t="s">
        <v>70</v>
      </c>
      <c r="C29" t="s">
        <v>69</v>
      </c>
      <c r="D29" s="1"/>
      <c r="E29" s="1"/>
    </row>
    <row r="34" spans="1:6" x14ac:dyDescent="0.2">
      <c r="A34" t="s">
        <v>134</v>
      </c>
      <c r="B34" t="s">
        <v>135</v>
      </c>
      <c r="C34" s="1" t="s">
        <v>138</v>
      </c>
      <c r="D34" t="s">
        <v>73</v>
      </c>
      <c r="E34" t="s">
        <v>137</v>
      </c>
      <c r="F34" t="s">
        <v>133</v>
      </c>
    </row>
    <row r="35" spans="1:6" x14ac:dyDescent="0.2">
      <c r="A35" t="s">
        <v>134</v>
      </c>
      <c r="B35" t="s">
        <v>135</v>
      </c>
      <c r="C35" s="1" t="s">
        <v>138</v>
      </c>
      <c r="D35" t="s">
        <v>73</v>
      </c>
      <c r="E35" s="1" t="s">
        <v>137</v>
      </c>
      <c r="F35" t="s">
        <v>133</v>
      </c>
    </row>
    <row r="36" spans="1:6" x14ac:dyDescent="0.2">
      <c r="A36" t="s">
        <v>134</v>
      </c>
      <c r="B36" t="s">
        <v>135</v>
      </c>
      <c r="C36" s="1" t="s">
        <v>139</v>
      </c>
      <c r="D36" t="s">
        <v>73</v>
      </c>
      <c r="E36" s="1" t="s">
        <v>137</v>
      </c>
      <c r="F36" t="s">
        <v>133</v>
      </c>
    </row>
    <row r="37" spans="1:6" x14ac:dyDescent="0.2">
      <c r="A37" t="s">
        <v>134</v>
      </c>
      <c r="B37" t="s">
        <v>135</v>
      </c>
      <c r="C37" s="1" t="s">
        <v>140</v>
      </c>
      <c r="D37" t="s">
        <v>73</v>
      </c>
      <c r="E37" s="1" t="s">
        <v>137</v>
      </c>
      <c r="F37" t="s">
        <v>133</v>
      </c>
    </row>
    <row r="38" spans="1:6" x14ac:dyDescent="0.2">
      <c r="A38" t="s">
        <v>134</v>
      </c>
      <c r="B38" t="s">
        <v>135</v>
      </c>
      <c r="C38" s="1" t="s">
        <v>141</v>
      </c>
      <c r="D38" t="s">
        <v>73</v>
      </c>
      <c r="E38" s="1" t="s">
        <v>137</v>
      </c>
      <c r="F38" t="s">
        <v>133</v>
      </c>
    </row>
    <row r="39" spans="1:6" x14ac:dyDescent="0.2">
      <c r="A39" t="s">
        <v>134</v>
      </c>
      <c r="B39" t="s">
        <v>135</v>
      </c>
      <c r="C39" s="1" t="s">
        <v>142</v>
      </c>
      <c r="D39" t="s">
        <v>73</v>
      </c>
      <c r="E39" s="1" t="s">
        <v>137</v>
      </c>
      <c r="F39" t="s">
        <v>133</v>
      </c>
    </row>
    <row r="40" spans="1:6" x14ac:dyDescent="0.2">
      <c r="A40" t="s">
        <v>134</v>
      </c>
      <c r="B40" t="s">
        <v>135</v>
      </c>
      <c r="C40" s="1" t="s">
        <v>141</v>
      </c>
      <c r="D40" t="s">
        <v>73</v>
      </c>
      <c r="E40" s="1" t="s">
        <v>137</v>
      </c>
      <c r="F40" t="s">
        <v>133</v>
      </c>
    </row>
    <row r="41" spans="1:6" x14ac:dyDescent="0.2">
      <c r="A41" t="s">
        <v>134</v>
      </c>
      <c r="B41" t="s">
        <v>135</v>
      </c>
      <c r="C41" s="1" t="s">
        <v>143</v>
      </c>
      <c r="D41" t="s">
        <v>73</v>
      </c>
      <c r="E41" s="1" t="s">
        <v>137</v>
      </c>
      <c r="F41" t="s">
        <v>133</v>
      </c>
    </row>
    <row r="42" spans="1:6" x14ac:dyDescent="0.2">
      <c r="A42" t="s">
        <v>134</v>
      </c>
      <c r="B42" t="s">
        <v>135</v>
      </c>
      <c r="C42" s="1" t="s">
        <v>143</v>
      </c>
      <c r="D42" t="s">
        <v>73</v>
      </c>
      <c r="E42" s="1" t="s">
        <v>137</v>
      </c>
      <c r="F42" t="s">
        <v>133</v>
      </c>
    </row>
    <row r="43" spans="1:6" x14ac:dyDescent="0.2">
      <c r="A43" t="s">
        <v>134</v>
      </c>
      <c r="B43" t="s">
        <v>135</v>
      </c>
      <c r="C43" s="1" t="s">
        <v>144</v>
      </c>
      <c r="D43" t="s">
        <v>73</v>
      </c>
      <c r="E43" s="1" t="s">
        <v>145</v>
      </c>
      <c r="F43" t="s">
        <v>133</v>
      </c>
    </row>
    <row r="44" spans="1:6" x14ac:dyDescent="0.2">
      <c r="A44" t="s">
        <v>134</v>
      </c>
      <c r="B44" t="s">
        <v>135</v>
      </c>
      <c r="C44" s="1" t="s">
        <v>144</v>
      </c>
      <c r="D44" t="s">
        <v>73</v>
      </c>
      <c r="E44" s="1" t="s">
        <v>145</v>
      </c>
      <c r="F44" t="s">
        <v>133</v>
      </c>
    </row>
    <row r="45" spans="1:6" x14ac:dyDescent="0.2">
      <c r="A45" t="s">
        <v>134</v>
      </c>
      <c r="B45" t="s">
        <v>135</v>
      </c>
      <c r="C45" s="1" t="s">
        <v>146</v>
      </c>
      <c r="D45" t="s">
        <v>73</v>
      </c>
      <c r="E45" s="1" t="s">
        <v>145</v>
      </c>
      <c r="F45" t="s">
        <v>133</v>
      </c>
    </row>
    <row r="46" spans="1:6" x14ac:dyDescent="0.2">
      <c r="A46" t="s">
        <v>134</v>
      </c>
      <c r="B46" t="s">
        <v>135</v>
      </c>
      <c r="C46" s="1" t="s">
        <v>146</v>
      </c>
      <c r="D46" t="s">
        <v>73</v>
      </c>
      <c r="E46" s="1" t="s">
        <v>145</v>
      </c>
      <c r="F46" t="s">
        <v>133</v>
      </c>
    </row>
    <row r="47" spans="1:6" x14ac:dyDescent="0.2">
      <c r="A47" t="s">
        <v>134</v>
      </c>
      <c r="B47" t="s">
        <v>135</v>
      </c>
      <c r="C47" s="1" t="s">
        <v>147</v>
      </c>
      <c r="D47" t="s">
        <v>73</v>
      </c>
      <c r="E47" s="1" t="s">
        <v>145</v>
      </c>
      <c r="F47" t="s">
        <v>133</v>
      </c>
    </row>
    <row r="48" spans="1:6" x14ac:dyDescent="0.2">
      <c r="A48" t="s">
        <v>134</v>
      </c>
      <c r="B48" t="s">
        <v>135</v>
      </c>
      <c r="C48" s="1" t="s">
        <v>147</v>
      </c>
      <c r="D48" t="s">
        <v>73</v>
      </c>
      <c r="E48" s="1" t="s">
        <v>145</v>
      </c>
      <c r="F48" t="s">
        <v>133</v>
      </c>
    </row>
    <row r="49" spans="1:6" x14ac:dyDescent="0.2">
      <c r="A49" t="s">
        <v>134</v>
      </c>
      <c r="B49" t="s">
        <v>135</v>
      </c>
      <c r="C49" s="1" t="s">
        <v>147</v>
      </c>
      <c r="D49" t="s">
        <v>73</v>
      </c>
      <c r="E49" s="1" t="s">
        <v>145</v>
      </c>
      <c r="F49" t="s">
        <v>133</v>
      </c>
    </row>
    <row r="50" spans="1:6" x14ac:dyDescent="0.2">
      <c r="A50" t="s">
        <v>134</v>
      </c>
      <c r="B50" t="s">
        <v>135</v>
      </c>
      <c r="C50" s="1" t="s">
        <v>148</v>
      </c>
      <c r="D50" t="s">
        <v>73</v>
      </c>
      <c r="E50" s="1" t="s">
        <v>145</v>
      </c>
      <c r="F50" t="s">
        <v>133</v>
      </c>
    </row>
    <row r="51" spans="1:6" x14ac:dyDescent="0.2">
      <c r="A51" t="s">
        <v>134</v>
      </c>
      <c r="B51" t="s">
        <v>135</v>
      </c>
      <c r="C51" s="1" t="s">
        <v>149</v>
      </c>
      <c r="D51" t="s">
        <v>73</v>
      </c>
      <c r="E51" s="1" t="s">
        <v>145</v>
      </c>
      <c r="F51" t="s">
        <v>133</v>
      </c>
    </row>
    <row r="52" spans="1:6" x14ac:dyDescent="0.2">
      <c r="A52" t="s">
        <v>134</v>
      </c>
      <c r="B52" t="s">
        <v>135</v>
      </c>
      <c r="C52" s="1" t="s">
        <v>149</v>
      </c>
      <c r="D52" t="s">
        <v>73</v>
      </c>
      <c r="E52" s="1" t="s">
        <v>145</v>
      </c>
      <c r="F52" t="s">
        <v>133</v>
      </c>
    </row>
    <row r="53" spans="1:6" x14ac:dyDescent="0.2">
      <c r="A53" t="s">
        <v>134</v>
      </c>
      <c r="B53" t="s">
        <v>135</v>
      </c>
      <c r="C53" s="1" t="s">
        <v>149</v>
      </c>
      <c r="D53" t="s">
        <v>73</v>
      </c>
      <c r="E53" s="1" t="s">
        <v>145</v>
      </c>
      <c r="F53" t="s">
        <v>133</v>
      </c>
    </row>
    <row r="54" spans="1:6" x14ac:dyDescent="0.2">
      <c r="A54" t="s">
        <v>134</v>
      </c>
      <c r="B54" t="s">
        <v>135</v>
      </c>
      <c r="C54" s="1" t="s">
        <v>150</v>
      </c>
      <c r="D54" t="s">
        <v>73</v>
      </c>
      <c r="E54" s="1" t="s">
        <v>151</v>
      </c>
      <c r="F54" t="s">
        <v>133</v>
      </c>
    </row>
    <row r="55" spans="1:6" x14ac:dyDescent="0.2">
      <c r="A55" t="s">
        <v>134</v>
      </c>
      <c r="B55" t="s">
        <v>135</v>
      </c>
      <c r="C55" s="1" t="s">
        <v>150</v>
      </c>
      <c r="D55" t="s">
        <v>73</v>
      </c>
      <c r="E55" s="1" t="s">
        <v>151</v>
      </c>
      <c r="F55" t="s">
        <v>133</v>
      </c>
    </row>
    <row r="56" spans="1:6" x14ac:dyDescent="0.2">
      <c r="A56" t="s">
        <v>134</v>
      </c>
      <c r="B56" t="s">
        <v>135</v>
      </c>
      <c r="C56" s="1" t="s">
        <v>150</v>
      </c>
      <c r="D56" t="s">
        <v>73</v>
      </c>
      <c r="E56" s="1" t="s">
        <v>151</v>
      </c>
      <c r="F56" t="s">
        <v>133</v>
      </c>
    </row>
    <row r="57" spans="1:6" x14ac:dyDescent="0.2">
      <c r="A57" t="s">
        <v>134</v>
      </c>
      <c r="B57" t="s">
        <v>135</v>
      </c>
      <c r="C57" s="1" t="s">
        <v>150</v>
      </c>
      <c r="D57" t="s">
        <v>73</v>
      </c>
      <c r="E57" s="1" t="s">
        <v>151</v>
      </c>
      <c r="F57" t="s">
        <v>133</v>
      </c>
    </row>
    <row r="58" spans="1:6" x14ac:dyDescent="0.2">
      <c r="A58" t="s">
        <v>134</v>
      </c>
      <c r="B58" t="s">
        <v>135</v>
      </c>
      <c r="C58" s="1" t="s">
        <v>150</v>
      </c>
      <c r="D58" t="s">
        <v>73</v>
      </c>
      <c r="E58" s="1" t="s">
        <v>151</v>
      </c>
      <c r="F58" t="s">
        <v>133</v>
      </c>
    </row>
    <row r="59" spans="1:6" x14ac:dyDescent="0.2">
      <c r="A59" t="s">
        <v>134</v>
      </c>
      <c r="B59" t="s">
        <v>135</v>
      </c>
      <c r="C59" s="1" t="s">
        <v>150</v>
      </c>
      <c r="D59" t="s">
        <v>73</v>
      </c>
      <c r="E59" s="1" t="s">
        <v>151</v>
      </c>
      <c r="F59" t="s">
        <v>133</v>
      </c>
    </row>
    <row r="60" spans="1:6" x14ac:dyDescent="0.2">
      <c r="A60" t="s">
        <v>134</v>
      </c>
      <c r="B60" t="s">
        <v>135</v>
      </c>
      <c r="C60" s="1" t="s">
        <v>150</v>
      </c>
      <c r="D60" t="s">
        <v>73</v>
      </c>
      <c r="E60" s="1" t="s">
        <v>151</v>
      </c>
      <c r="F60" t="s">
        <v>133</v>
      </c>
    </row>
    <row r="61" spans="1:6" x14ac:dyDescent="0.2">
      <c r="A61" t="s">
        <v>134</v>
      </c>
      <c r="B61" t="s">
        <v>135</v>
      </c>
      <c r="C61" s="1" t="s">
        <v>150</v>
      </c>
      <c r="D61" t="s">
        <v>73</v>
      </c>
      <c r="E61" s="5" t="s">
        <v>153</v>
      </c>
      <c r="F61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"/>
  <sheetViews>
    <sheetView workbookViewId="0">
      <selection activeCell="G30" sqref="G30"/>
    </sheetView>
  </sheetViews>
  <sheetFormatPr baseColWidth="10" defaultRowHeight="16" x14ac:dyDescent="0.2"/>
  <cols>
    <col min="1" max="1" width="28" bestFit="1" customWidth="1"/>
    <col min="2" max="2" width="17.5" bestFit="1" customWidth="1"/>
  </cols>
  <sheetData>
    <row r="1" spans="1:2" x14ac:dyDescent="0.2">
      <c r="A1" t="s">
        <v>208</v>
      </c>
      <c r="B1" t="s">
        <v>209</v>
      </c>
    </row>
    <row r="2" spans="1:2" x14ac:dyDescent="0.2">
      <c r="A2" t="s">
        <v>26</v>
      </c>
      <c r="B2" t="s">
        <v>25</v>
      </c>
    </row>
    <row r="3" spans="1:2" x14ac:dyDescent="0.2">
      <c r="A3" t="s">
        <v>26</v>
      </c>
      <c r="B3" t="s">
        <v>25</v>
      </c>
    </row>
    <row r="4" spans="1:2" x14ac:dyDescent="0.2">
      <c r="A4" t="s">
        <v>32</v>
      </c>
      <c r="B4" t="s">
        <v>31</v>
      </c>
    </row>
    <row r="5" spans="1:2" x14ac:dyDescent="0.2">
      <c r="A5" t="s">
        <v>33</v>
      </c>
      <c r="B5" t="s">
        <v>31</v>
      </c>
    </row>
    <row r="6" spans="1:2" x14ac:dyDescent="0.2">
      <c r="A6" t="s">
        <v>38</v>
      </c>
      <c r="B6" t="s">
        <v>37</v>
      </c>
    </row>
    <row r="7" spans="1:2" x14ac:dyDescent="0.2">
      <c r="A7" t="s">
        <v>39</v>
      </c>
      <c r="B7" t="s">
        <v>31</v>
      </c>
    </row>
    <row r="8" spans="1:2" x14ac:dyDescent="0.2">
      <c r="A8" t="s">
        <v>38</v>
      </c>
      <c r="B8" t="s">
        <v>40</v>
      </c>
    </row>
    <row r="9" spans="1:2" x14ac:dyDescent="0.2">
      <c r="A9" t="s">
        <v>45</v>
      </c>
      <c r="B9" t="s">
        <v>44</v>
      </c>
    </row>
    <row r="10" spans="1:2" x14ac:dyDescent="0.2">
      <c r="A10" t="s">
        <v>45</v>
      </c>
      <c r="B10" t="s">
        <v>44</v>
      </c>
    </row>
    <row r="11" spans="1:2" x14ac:dyDescent="0.2">
      <c r="A11" t="s">
        <v>51</v>
      </c>
      <c r="B11" t="s">
        <v>50</v>
      </c>
    </row>
    <row r="12" spans="1:2" x14ac:dyDescent="0.2">
      <c r="A12" t="s">
        <v>51</v>
      </c>
      <c r="B12" t="s">
        <v>50</v>
      </c>
    </row>
    <row r="13" spans="1:2" x14ac:dyDescent="0.2">
      <c r="A13" t="s">
        <v>54</v>
      </c>
      <c r="B13" t="s">
        <v>50</v>
      </c>
    </row>
    <row r="14" spans="1:2" x14ac:dyDescent="0.2">
      <c r="A14" t="s">
        <v>54</v>
      </c>
      <c r="B14" t="s">
        <v>50</v>
      </c>
    </row>
    <row r="15" spans="1:2" x14ac:dyDescent="0.2">
      <c r="A15" t="s">
        <v>57</v>
      </c>
      <c r="B15" t="s">
        <v>50</v>
      </c>
    </row>
    <row r="16" spans="1:2" x14ac:dyDescent="0.2">
      <c r="A16" t="s">
        <v>57</v>
      </c>
      <c r="B16" t="s">
        <v>50</v>
      </c>
    </row>
    <row r="17" spans="1:6" x14ac:dyDescent="0.2">
      <c r="A17" t="s">
        <v>57</v>
      </c>
      <c r="B17" t="s">
        <v>50</v>
      </c>
    </row>
    <row r="18" spans="1:6" x14ac:dyDescent="0.2">
      <c r="A18" t="s">
        <v>61</v>
      </c>
      <c r="B18" t="s">
        <v>50</v>
      </c>
    </row>
    <row r="19" spans="1:6" x14ac:dyDescent="0.2">
      <c r="A19" t="s">
        <v>63</v>
      </c>
      <c r="B19" t="s">
        <v>50</v>
      </c>
    </row>
    <row r="20" spans="1:6" x14ac:dyDescent="0.2">
      <c r="A20" t="s">
        <v>63</v>
      </c>
      <c r="B20" t="s">
        <v>50</v>
      </c>
    </row>
    <row r="21" spans="1:6" x14ac:dyDescent="0.2">
      <c r="A21" t="s">
        <v>63</v>
      </c>
      <c r="B21" t="s">
        <v>50</v>
      </c>
    </row>
    <row r="22" spans="1:6" x14ac:dyDescent="0.2">
      <c r="A22" t="s">
        <v>70</v>
      </c>
      <c r="B22" t="s">
        <v>44</v>
      </c>
    </row>
    <row r="23" spans="1:6" x14ac:dyDescent="0.2">
      <c r="A23" t="s">
        <v>70</v>
      </c>
      <c r="B23" t="s">
        <v>44</v>
      </c>
    </row>
    <row r="24" spans="1:6" x14ac:dyDescent="0.2">
      <c r="A24" t="s">
        <v>70</v>
      </c>
      <c r="B24" t="s">
        <v>44</v>
      </c>
    </row>
    <row r="25" spans="1:6" x14ac:dyDescent="0.2">
      <c r="A25" t="s">
        <v>70</v>
      </c>
      <c r="B25" t="s">
        <v>44</v>
      </c>
    </row>
    <row r="26" spans="1:6" x14ac:dyDescent="0.2">
      <c r="A26" t="s">
        <v>70</v>
      </c>
      <c r="B26" t="s">
        <v>44</v>
      </c>
    </row>
    <row r="27" spans="1:6" x14ac:dyDescent="0.2">
      <c r="A27" t="s">
        <v>70</v>
      </c>
      <c r="B27" t="s">
        <v>44</v>
      </c>
    </row>
    <row r="28" spans="1:6" x14ac:dyDescent="0.2">
      <c r="A28" t="s">
        <v>70</v>
      </c>
      <c r="B28" t="s">
        <v>44</v>
      </c>
    </row>
    <row r="29" spans="1:6" x14ac:dyDescent="0.2">
      <c r="A29" t="s">
        <v>70</v>
      </c>
      <c r="B29" t="s">
        <v>44</v>
      </c>
    </row>
    <row r="32" spans="1:6" x14ac:dyDescent="0.2">
      <c r="A32" t="s">
        <v>218</v>
      </c>
      <c r="B32" t="s">
        <v>210</v>
      </c>
      <c r="C32" t="s">
        <v>136</v>
      </c>
      <c r="D32" t="s">
        <v>73</v>
      </c>
      <c r="E32" t="s">
        <v>211</v>
      </c>
      <c r="F32" t="s">
        <v>133</v>
      </c>
    </row>
    <row r="33" spans="1:6" x14ac:dyDescent="0.2">
      <c r="A33" t="s">
        <v>218</v>
      </c>
      <c r="B33" t="s">
        <v>210</v>
      </c>
      <c r="C33" t="s">
        <v>138</v>
      </c>
      <c r="D33" t="s">
        <v>73</v>
      </c>
      <c r="E33" t="s">
        <v>211</v>
      </c>
      <c r="F33" t="s">
        <v>133</v>
      </c>
    </row>
    <row r="34" spans="1:6" x14ac:dyDescent="0.2">
      <c r="A34" t="s">
        <v>218</v>
      </c>
      <c r="B34" t="s">
        <v>210</v>
      </c>
      <c r="C34" t="s">
        <v>139</v>
      </c>
      <c r="D34" t="s">
        <v>73</v>
      </c>
      <c r="E34" t="s">
        <v>212</v>
      </c>
      <c r="F34" t="s">
        <v>133</v>
      </c>
    </row>
    <row r="35" spans="1:6" x14ac:dyDescent="0.2">
      <c r="A35" t="s">
        <v>218</v>
      </c>
      <c r="B35" t="s">
        <v>210</v>
      </c>
      <c r="C35" t="s">
        <v>140</v>
      </c>
      <c r="D35" t="s">
        <v>73</v>
      </c>
      <c r="E35" t="s">
        <v>212</v>
      </c>
      <c r="F35" t="s">
        <v>133</v>
      </c>
    </row>
    <row r="36" spans="1:6" x14ac:dyDescent="0.2">
      <c r="A36" t="s">
        <v>218</v>
      </c>
      <c r="B36" t="s">
        <v>210</v>
      </c>
      <c r="C36" t="s">
        <v>141</v>
      </c>
      <c r="D36" t="s">
        <v>73</v>
      </c>
      <c r="E36" t="s">
        <v>213</v>
      </c>
      <c r="F36" t="s">
        <v>133</v>
      </c>
    </row>
    <row r="37" spans="1:6" x14ac:dyDescent="0.2">
      <c r="A37" t="s">
        <v>218</v>
      </c>
      <c r="B37" t="s">
        <v>210</v>
      </c>
      <c r="C37" t="s">
        <v>142</v>
      </c>
      <c r="D37" t="s">
        <v>73</v>
      </c>
      <c r="E37" t="s">
        <v>212</v>
      </c>
      <c r="F37" t="s">
        <v>133</v>
      </c>
    </row>
    <row r="38" spans="1:6" x14ac:dyDescent="0.2">
      <c r="A38" t="s">
        <v>218</v>
      </c>
      <c r="B38" t="s">
        <v>210</v>
      </c>
      <c r="C38" t="s">
        <v>141</v>
      </c>
      <c r="D38" t="s">
        <v>73</v>
      </c>
      <c r="E38" t="s">
        <v>214</v>
      </c>
      <c r="F38" t="s">
        <v>133</v>
      </c>
    </row>
    <row r="39" spans="1:6" x14ac:dyDescent="0.2">
      <c r="A39" t="s">
        <v>218</v>
      </c>
      <c r="B39" t="s">
        <v>210</v>
      </c>
      <c r="C39" t="s">
        <v>143</v>
      </c>
      <c r="D39" t="s">
        <v>73</v>
      </c>
      <c r="E39" t="s">
        <v>215</v>
      </c>
      <c r="F39" t="s">
        <v>133</v>
      </c>
    </row>
    <row r="40" spans="1:6" x14ac:dyDescent="0.2">
      <c r="A40" t="s">
        <v>218</v>
      </c>
      <c r="B40" t="s">
        <v>210</v>
      </c>
      <c r="C40" t="s">
        <v>143</v>
      </c>
      <c r="D40" t="s">
        <v>73</v>
      </c>
      <c r="E40" t="s">
        <v>215</v>
      </c>
      <c r="F40" t="s">
        <v>133</v>
      </c>
    </row>
    <row r="41" spans="1:6" x14ac:dyDescent="0.2">
      <c r="A41" t="s">
        <v>218</v>
      </c>
      <c r="B41" t="s">
        <v>210</v>
      </c>
      <c r="C41" t="s">
        <v>144</v>
      </c>
      <c r="D41" t="s">
        <v>73</v>
      </c>
      <c r="E41" t="s">
        <v>216</v>
      </c>
      <c r="F41" t="s">
        <v>133</v>
      </c>
    </row>
    <row r="42" spans="1:6" x14ac:dyDescent="0.2">
      <c r="A42" t="s">
        <v>218</v>
      </c>
      <c r="B42" t="s">
        <v>210</v>
      </c>
      <c r="C42" t="s">
        <v>144</v>
      </c>
      <c r="D42" t="s">
        <v>73</v>
      </c>
      <c r="E42" t="s">
        <v>216</v>
      </c>
      <c r="F42" t="s">
        <v>133</v>
      </c>
    </row>
    <row r="43" spans="1:6" x14ac:dyDescent="0.2">
      <c r="A43" t="s">
        <v>218</v>
      </c>
      <c r="B43" t="s">
        <v>210</v>
      </c>
      <c r="C43" t="s">
        <v>146</v>
      </c>
      <c r="D43" t="s">
        <v>73</v>
      </c>
      <c r="E43" t="s">
        <v>216</v>
      </c>
      <c r="F43" t="s">
        <v>133</v>
      </c>
    </row>
    <row r="44" spans="1:6" x14ac:dyDescent="0.2">
      <c r="A44" t="s">
        <v>218</v>
      </c>
      <c r="B44" t="s">
        <v>210</v>
      </c>
      <c r="C44" t="s">
        <v>146</v>
      </c>
      <c r="D44" t="s">
        <v>73</v>
      </c>
      <c r="E44" t="s">
        <v>216</v>
      </c>
      <c r="F44" t="s">
        <v>133</v>
      </c>
    </row>
    <row r="45" spans="1:6" x14ac:dyDescent="0.2">
      <c r="A45" t="s">
        <v>218</v>
      </c>
      <c r="B45" t="s">
        <v>210</v>
      </c>
      <c r="C45" t="s">
        <v>147</v>
      </c>
      <c r="D45" t="s">
        <v>73</v>
      </c>
      <c r="E45" t="s">
        <v>216</v>
      </c>
      <c r="F45" t="s">
        <v>133</v>
      </c>
    </row>
    <row r="46" spans="1:6" x14ac:dyDescent="0.2">
      <c r="A46" t="s">
        <v>218</v>
      </c>
      <c r="B46" t="s">
        <v>210</v>
      </c>
      <c r="C46" t="s">
        <v>147</v>
      </c>
      <c r="D46" t="s">
        <v>73</v>
      </c>
      <c r="E46" t="s">
        <v>216</v>
      </c>
      <c r="F46" t="s">
        <v>133</v>
      </c>
    </row>
    <row r="47" spans="1:6" x14ac:dyDescent="0.2">
      <c r="A47" t="s">
        <v>218</v>
      </c>
      <c r="B47" t="s">
        <v>210</v>
      </c>
      <c r="C47" t="s">
        <v>147</v>
      </c>
      <c r="D47" t="s">
        <v>73</v>
      </c>
      <c r="E47" t="s">
        <v>216</v>
      </c>
      <c r="F47" t="s">
        <v>133</v>
      </c>
    </row>
    <row r="48" spans="1:6" x14ac:dyDescent="0.2">
      <c r="A48" t="s">
        <v>218</v>
      </c>
      <c r="B48" t="s">
        <v>210</v>
      </c>
      <c r="C48" t="s">
        <v>148</v>
      </c>
      <c r="D48" t="s">
        <v>73</v>
      </c>
      <c r="E48" t="s">
        <v>216</v>
      </c>
      <c r="F48" t="s">
        <v>133</v>
      </c>
    </row>
    <row r="49" spans="1:6" x14ac:dyDescent="0.2">
      <c r="A49" t="s">
        <v>218</v>
      </c>
      <c r="B49" t="s">
        <v>210</v>
      </c>
      <c r="C49" t="s">
        <v>149</v>
      </c>
      <c r="D49" t="s">
        <v>73</v>
      </c>
      <c r="E49" t="s">
        <v>216</v>
      </c>
      <c r="F49" t="s">
        <v>133</v>
      </c>
    </row>
    <row r="50" spans="1:6" x14ac:dyDescent="0.2">
      <c r="A50" t="s">
        <v>218</v>
      </c>
      <c r="B50" t="s">
        <v>210</v>
      </c>
      <c r="C50" t="s">
        <v>149</v>
      </c>
      <c r="D50" t="s">
        <v>73</v>
      </c>
      <c r="E50" t="s">
        <v>216</v>
      </c>
      <c r="F50" t="s">
        <v>133</v>
      </c>
    </row>
    <row r="51" spans="1:6" x14ac:dyDescent="0.2">
      <c r="A51" t="s">
        <v>218</v>
      </c>
      <c r="B51" t="s">
        <v>210</v>
      </c>
      <c r="C51" t="s">
        <v>149</v>
      </c>
      <c r="D51" t="s">
        <v>73</v>
      </c>
      <c r="E51" t="s">
        <v>216</v>
      </c>
      <c r="F51" t="s">
        <v>133</v>
      </c>
    </row>
    <row r="52" spans="1:6" x14ac:dyDescent="0.2">
      <c r="A52" t="s">
        <v>218</v>
      </c>
      <c r="B52" t="s">
        <v>210</v>
      </c>
      <c r="C52" t="s">
        <v>150</v>
      </c>
      <c r="D52" t="s">
        <v>73</v>
      </c>
      <c r="E52" t="s">
        <v>215</v>
      </c>
      <c r="F52" t="s">
        <v>133</v>
      </c>
    </row>
    <row r="53" spans="1:6" x14ac:dyDescent="0.2">
      <c r="A53" t="s">
        <v>218</v>
      </c>
      <c r="B53" t="s">
        <v>210</v>
      </c>
      <c r="C53" t="s">
        <v>150</v>
      </c>
      <c r="D53" t="s">
        <v>73</v>
      </c>
      <c r="E53" t="s">
        <v>215</v>
      </c>
      <c r="F53" t="s">
        <v>133</v>
      </c>
    </row>
    <row r="54" spans="1:6" x14ac:dyDescent="0.2">
      <c r="A54" t="s">
        <v>218</v>
      </c>
      <c r="B54" t="s">
        <v>210</v>
      </c>
      <c r="C54" t="s">
        <v>150</v>
      </c>
      <c r="D54" t="s">
        <v>73</v>
      </c>
      <c r="E54" t="s">
        <v>215</v>
      </c>
      <c r="F54" t="s">
        <v>133</v>
      </c>
    </row>
    <row r="55" spans="1:6" x14ac:dyDescent="0.2">
      <c r="A55" t="s">
        <v>218</v>
      </c>
      <c r="B55" t="s">
        <v>210</v>
      </c>
      <c r="C55" t="s">
        <v>150</v>
      </c>
      <c r="D55" t="s">
        <v>73</v>
      </c>
      <c r="E55" t="s">
        <v>215</v>
      </c>
      <c r="F55" t="s">
        <v>133</v>
      </c>
    </row>
    <row r="56" spans="1:6" x14ac:dyDescent="0.2">
      <c r="A56" t="s">
        <v>218</v>
      </c>
      <c r="B56" t="s">
        <v>210</v>
      </c>
      <c r="C56" t="s">
        <v>150</v>
      </c>
      <c r="D56" t="s">
        <v>73</v>
      </c>
      <c r="E56" t="s">
        <v>215</v>
      </c>
      <c r="F56" t="s">
        <v>133</v>
      </c>
    </row>
    <row r="57" spans="1:6" x14ac:dyDescent="0.2">
      <c r="A57" t="s">
        <v>218</v>
      </c>
      <c r="B57" t="s">
        <v>210</v>
      </c>
      <c r="C57" t="s">
        <v>150</v>
      </c>
      <c r="D57" t="s">
        <v>73</v>
      </c>
      <c r="E57" t="s">
        <v>215</v>
      </c>
      <c r="F57" t="s">
        <v>133</v>
      </c>
    </row>
    <row r="58" spans="1:6" x14ac:dyDescent="0.2">
      <c r="A58" t="s">
        <v>218</v>
      </c>
      <c r="B58" t="s">
        <v>210</v>
      </c>
      <c r="C58" t="s">
        <v>150</v>
      </c>
      <c r="D58" t="s">
        <v>73</v>
      </c>
      <c r="E58" t="s">
        <v>215</v>
      </c>
      <c r="F58" t="s">
        <v>133</v>
      </c>
    </row>
    <row r="59" spans="1:6" x14ac:dyDescent="0.2">
      <c r="A59" t="s">
        <v>218</v>
      </c>
      <c r="B59" t="s">
        <v>210</v>
      </c>
      <c r="C59" t="s">
        <v>150</v>
      </c>
      <c r="D59" t="s">
        <v>73</v>
      </c>
      <c r="E59" s="2" t="s">
        <v>217</v>
      </c>
      <c r="F59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2"/>
  <sheetViews>
    <sheetView workbookViewId="0">
      <selection activeCell="A35" sqref="A35:Z62"/>
    </sheetView>
  </sheetViews>
  <sheetFormatPr baseColWidth="10" defaultRowHeight="16" x14ac:dyDescent="0.2"/>
  <cols>
    <col min="1" max="1" width="29" bestFit="1" customWidth="1"/>
    <col min="2" max="2" width="14.1640625" bestFit="1" customWidth="1"/>
    <col min="3" max="3" width="14.33203125" bestFit="1" customWidth="1"/>
    <col min="4" max="4" width="13.5" bestFit="1" customWidth="1"/>
    <col min="5" max="5" width="10.1640625" bestFit="1" customWidth="1"/>
    <col min="6" max="6" width="11.5" bestFit="1" customWidth="1"/>
    <col min="7" max="7" width="20.33203125" bestFit="1" customWidth="1"/>
    <col min="8" max="8" width="8.33203125" bestFit="1" customWidth="1"/>
  </cols>
  <sheetData>
    <row r="1" spans="1:24" x14ac:dyDescent="0.2">
      <c r="A1" t="s">
        <v>0</v>
      </c>
      <c r="B1" t="s">
        <v>16</v>
      </c>
      <c r="C1" t="s">
        <v>11</v>
      </c>
      <c r="D1" t="s">
        <v>1</v>
      </c>
      <c r="E1" t="s">
        <v>5</v>
      </c>
      <c r="F1" t="s">
        <v>4</v>
      </c>
      <c r="G1" t="s">
        <v>3</v>
      </c>
      <c r="H1" t="s">
        <v>2</v>
      </c>
    </row>
    <row r="2" spans="1:24" x14ac:dyDescent="0.2">
      <c r="A2" t="s">
        <v>18</v>
      </c>
      <c r="B2" t="s">
        <v>25</v>
      </c>
      <c r="C2" t="s">
        <v>21</v>
      </c>
      <c r="D2" t="s">
        <v>19</v>
      </c>
      <c r="E2" s="1">
        <v>44329</v>
      </c>
      <c r="F2" t="s">
        <v>20</v>
      </c>
      <c r="G2" s="1">
        <v>44412</v>
      </c>
      <c r="H2">
        <v>50</v>
      </c>
      <c r="R2" t="s">
        <v>157</v>
      </c>
      <c r="S2" t="str">
        <f>REPLACE(R2,7,1,"-")</f>
        <v>'13/05-21'</v>
      </c>
      <c r="W2" t="s">
        <v>159</v>
      </c>
      <c r="X2" t="str">
        <f>REPLACE(W2,7,1,"-")</f>
        <v>'04/08-21'</v>
      </c>
    </row>
    <row r="3" spans="1:24" x14ac:dyDescent="0.2">
      <c r="A3" t="s">
        <v>27</v>
      </c>
      <c r="B3" t="s">
        <v>25</v>
      </c>
      <c r="C3" t="s">
        <v>21</v>
      </c>
      <c r="D3" t="s">
        <v>28</v>
      </c>
      <c r="E3" s="1">
        <v>44231</v>
      </c>
      <c r="F3" t="s">
        <v>20</v>
      </c>
      <c r="G3" s="1">
        <v>44412</v>
      </c>
      <c r="H3">
        <v>40</v>
      </c>
      <c r="R3" t="s">
        <v>162</v>
      </c>
      <c r="S3" t="str">
        <f t="shared" ref="S3:S29" si="0">REPLACE(R3,7,1,"-")</f>
        <v>'04/02-21'</v>
      </c>
      <c r="W3" t="s">
        <v>159</v>
      </c>
      <c r="X3" t="str">
        <f t="shared" ref="X3:X29" si="1">REPLACE(W3,7,1,"-")</f>
        <v>'04/08-21'</v>
      </c>
    </row>
    <row r="4" spans="1:24" x14ac:dyDescent="0.2">
      <c r="A4" t="s">
        <v>18</v>
      </c>
      <c r="B4" t="s">
        <v>31</v>
      </c>
      <c r="C4" t="s">
        <v>29</v>
      </c>
      <c r="D4" t="s">
        <v>19</v>
      </c>
      <c r="E4" s="1">
        <v>44329</v>
      </c>
      <c r="F4" t="s">
        <v>20</v>
      </c>
      <c r="G4" s="1">
        <v>44431</v>
      </c>
      <c r="H4">
        <v>1000</v>
      </c>
      <c r="R4" t="s">
        <v>157</v>
      </c>
      <c r="S4" t="str">
        <f t="shared" si="0"/>
        <v>'13/05-21'</v>
      </c>
      <c r="W4" t="s">
        <v>166</v>
      </c>
      <c r="X4" t="str">
        <f t="shared" si="1"/>
        <v>'23/08-21'</v>
      </c>
    </row>
    <row r="5" spans="1:24" x14ac:dyDescent="0.2">
      <c r="A5" t="s">
        <v>27</v>
      </c>
      <c r="B5" t="s">
        <v>31</v>
      </c>
      <c r="C5" t="s">
        <v>29</v>
      </c>
      <c r="D5" t="s">
        <v>28</v>
      </c>
      <c r="E5" s="1">
        <v>44231</v>
      </c>
      <c r="F5" t="s">
        <v>20</v>
      </c>
      <c r="G5" s="1">
        <v>44449</v>
      </c>
      <c r="H5">
        <v>900</v>
      </c>
      <c r="R5" t="s">
        <v>162</v>
      </c>
      <c r="S5" t="str">
        <f t="shared" si="0"/>
        <v>'04/02-21'</v>
      </c>
      <c r="W5" t="s">
        <v>168</v>
      </c>
      <c r="X5" t="str">
        <f t="shared" si="1"/>
        <v>'10/09-21'</v>
      </c>
    </row>
    <row r="6" spans="1:24" x14ac:dyDescent="0.2">
      <c r="A6" t="s">
        <v>18</v>
      </c>
      <c r="B6" t="s">
        <v>37</v>
      </c>
      <c r="C6" t="s">
        <v>35</v>
      </c>
      <c r="D6" t="s">
        <v>19</v>
      </c>
      <c r="E6" s="1">
        <v>44329</v>
      </c>
      <c r="F6" t="s">
        <v>20</v>
      </c>
      <c r="G6" s="1">
        <v>44431</v>
      </c>
      <c r="H6">
        <v>50</v>
      </c>
      <c r="R6" t="s">
        <v>157</v>
      </c>
      <c r="S6" t="str">
        <f t="shared" si="0"/>
        <v>'13/05-21'</v>
      </c>
      <c r="W6" t="s">
        <v>166</v>
      </c>
      <c r="X6" t="str">
        <f t="shared" si="1"/>
        <v>'23/08-21'</v>
      </c>
    </row>
    <row r="7" spans="1:24" x14ac:dyDescent="0.2">
      <c r="A7" t="s">
        <v>18</v>
      </c>
      <c r="B7" t="s">
        <v>31</v>
      </c>
      <c r="C7" t="s">
        <v>29</v>
      </c>
      <c r="D7" t="s">
        <v>19</v>
      </c>
      <c r="E7" s="1">
        <v>44329</v>
      </c>
      <c r="F7" t="s">
        <v>20</v>
      </c>
      <c r="G7" s="1">
        <v>44431</v>
      </c>
      <c r="H7">
        <v>1000</v>
      </c>
      <c r="R7" t="s">
        <v>157</v>
      </c>
      <c r="S7" t="str">
        <f t="shared" si="0"/>
        <v>'13/05-21'</v>
      </c>
      <c r="W7" t="s">
        <v>166</v>
      </c>
      <c r="X7" t="str">
        <f t="shared" si="1"/>
        <v>'23/08-21'</v>
      </c>
    </row>
    <row r="8" spans="1:24" x14ac:dyDescent="0.2">
      <c r="A8" t="s">
        <v>27</v>
      </c>
      <c r="B8" t="s">
        <v>40</v>
      </c>
      <c r="C8" t="s">
        <v>35</v>
      </c>
      <c r="D8" t="s">
        <v>19</v>
      </c>
      <c r="E8" s="1">
        <v>44329</v>
      </c>
      <c r="F8" t="s">
        <v>20</v>
      </c>
      <c r="G8" s="1">
        <v>44431</v>
      </c>
      <c r="H8">
        <v>50</v>
      </c>
      <c r="R8" t="s">
        <v>157</v>
      </c>
      <c r="S8" t="str">
        <f t="shared" si="0"/>
        <v>'13/05-21'</v>
      </c>
      <c r="W8" t="s">
        <v>166</v>
      </c>
      <c r="X8" t="str">
        <f t="shared" si="1"/>
        <v>'23/08-21'</v>
      </c>
    </row>
    <row r="9" spans="1:24" x14ac:dyDescent="0.2">
      <c r="A9" t="s">
        <v>18</v>
      </c>
      <c r="B9" t="s">
        <v>44</v>
      </c>
      <c r="C9" t="s">
        <v>42</v>
      </c>
      <c r="D9" t="s">
        <v>28</v>
      </c>
      <c r="E9" s="1">
        <v>44231</v>
      </c>
      <c r="F9" t="s">
        <v>20</v>
      </c>
      <c r="G9" s="1">
        <v>44466</v>
      </c>
      <c r="H9">
        <v>60</v>
      </c>
      <c r="R9" t="s">
        <v>162</v>
      </c>
      <c r="S9" t="str">
        <f t="shared" si="0"/>
        <v>'04/02-21'</v>
      </c>
      <c r="W9" t="s">
        <v>173</v>
      </c>
      <c r="X9" t="str">
        <f t="shared" si="1"/>
        <v>'27/09-21'</v>
      </c>
    </row>
    <row r="10" spans="1:24" x14ac:dyDescent="0.2">
      <c r="A10" t="s">
        <v>18</v>
      </c>
      <c r="B10" t="s">
        <v>44</v>
      </c>
      <c r="C10" t="s">
        <v>42</v>
      </c>
      <c r="D10" t="s">
        <v>19</v>
      </c>
      <c r="E10" s="1">
        <v>44431</v>
      </c>
      <c r="F10" t="s">
        <v>20</v>
      </c>
      <c r="G10" s="1">
        <v>44431</v>
      </c>
      <c r="H10">
        <v>50</v>
      </c>
      <c r="R10" t="s">
        <v>166</v>
      </c>
      <c r="S10" t="str">
        <f t="shared" si="0"/>
        <v>'23/08-21'</v>
      </c>
      <c r="W10" t="s">
        <v>166</v>
      </c>
      <c r="X10" t="str">
        <f t="shared" si="1"/>
        <v>'23/08-21'</v>
      </c>
    </row>
    <row r="11" spans="1:24" x14ac:dyDescent="0.2">
      <c r="A11" t="s">
        <v>18</v>
      </c>
      <c r="B11" t="s">
        <v>50</v>
      </c>
      <c r="C11" t="s">
        <v>47</v>
      </c>
      <c r="D11" t="s">
        <v>28</v>
      </c>
      <c r="E11" s="1">
        <v>44466</v>
      </c>
      <c r="F11" t="s">
        <v>20</v>
      </c>
      <c r="G11" s="1">
        <v>44466</v>
      </c>
      <c r="H11">
        <v>1100</v>
      </c>
      <c r="R11" t="s">
        <v>173</v>
      </c>
      <c r="S11" t="str">
        <f t="shared" si="0"/>
        <v>'27/09-21'</v>
      </c>
      <c r="W11" t="s">
        <v>173</v>
      </c>
      <c r="X11" t="str">
        <f t="shared" si="1"/>
        <v>'27/09-21'</v>
      </c>
    </row>
    <row r="12" spans="1:24" x14ac:dyDescent="0.2">
      <c r="A12" t="s">
        <v>27</v>
      </c>
      <c r="B12" t="s">
        <v>50</v>
      </c>
      <c r="C12" t="s">
        <v>52</v>
      </c>
      <c r="D12" t="s">
        <v>28</v>
      </c>
      <c r="E12" s="1">
        <v>44467</v>
      </c>
      <c r="F12" t="s">
        <v>20</v>
      </c>
      <c r="G12" s="1">
        <v>44467</v>
      </c>
      <c r="H12">
        <v>900</v>
      </c>
      <c r="R12" t="s">
        <v>177</v>
      </c>
      <c r="S12" t="str">
        <f t="shared" si="0"/>
        <v>'28/09-21'</v>
      </c>
      <c r="W12" t="s">
        <v>177</v>
      </c>
      <c r="X12" t="str">
        <f t="shared" si="1"/>
        <v>'28/09-21'</v>
      </c>
    </row>
    <row r="13" spans="1:24" x14ac:dyDescent="0.2">
      <c r="A13" t="s">
        <v>18</v>
      </c>
      <c r="B13" t="s">
        <v>50</v>
      </c>
      <c r="C13" t="s">
        <v>53</v>
      </c>
      <c r="D13" t="s">
        <v>28</v>
      </c>
      <c r="E13" s="1">
        <v>44468</v>
      </c>
      <c r="F13" t="s">
        <v>20</v>
      </c>
      <c r="G13" s="1">
        <v>44468</v>
      </c>
      <c r="H13">
        <v>2000</v>
      </c>
      <c r="R13" t="s">
        <v>178</v>
      </c>
      <c r="S13" t="str">
        <f t="shared" si="0"/>
        <v>'29/09-21'</v>
      </c>
      <c r="W13" t="s">
        <v>178</v>
      </c>
      <c r="X13" t="str">
        <f t="shared" si="1"/>
        <v>'29/09-21'</v>
      </c>
    </row>
    <row r="14" spans="1:24" x14ac:dyDescent="0.2">
      <c r="A14" t="s">
        <v>27</v>
      </c>
      <c r="B14" t="s">
        <v>50</v>
      </c>
      <c r="C14" t="s">
        <v>55</v>
      </c>
      <c r="D14" t="s">
        <v>28</v>
      </c>
      <c r="E14" s="1">
        <v>44469</v>
      </c>
      <c r="F14" t="s">
        <v>20</v>
      </c>
      <c r="G14" s="1">
        <v>44469</v>
      </c>
      <c r="H14">
        <v>2000</v>
      </c>
      <c r="R14" t="s">
        <v>94</v>
      </c>
      <c r="S14" t="str">
        <f t="shared" si="0"/>
        <v>'30/09-21'</v>
      </c>
      <c r="W14" t="s">
        <v>94</v>
      </c>
      <c r="X14" t="str">
        <f t="shared" si="1"/>
        <v>'30/09-21'</v>
      </c>
    </row>
    <row r="15" spans="1:24" x14ac:dyDescent="0.2">
      <c r="A15" t="s">
        <v>18</v>
      </c>
      <c r="B15" t="s">
        <v>50</v>
      </c>
      <c r="C15" t="s">
        <v>56</v>
      </c>
      <c r="D15" t="s">
        <v>28</v>
      </c>
      <c r="E15" s="1">
        <v>44470</v>
      </c>
      <c r="F15" t="s">
        <v>20</v>
      </c>
      <c r="G15" s="1">
        <v>44470</v>
      </c>
      <c r="H15">
        <v>1000</v>
      </c>
      <c r="R15" t="s">
        <v>180</v>
      </c>
      <c r="S15" t="str">
        <f t="shared" si="0"/>
        <v>'01/10-21'</v>
      </c>
      <c r="W15" t="s">
        <v>180</v>
      </c>
      <c r="X15" t="str">
        <f t="shared" si="1"/>
        <v>'01/10-21'</v>
      </c>
    </row>
    <row r="16" spans="1:24" x14ac:dyDescent="0.2">
      <c r="A16" t="s">
        <v>18</v>
      </c>
      <c r="B16" t="s">
        <v>50</v>
      </c>
      <c r="C16" t="s">
        <v>58</v>
      </c>
      <c r="D16" t="s">
        <v>28</v>
      </c>
      <c r="E16" s="1">
        <v>43740</v>
      </c>
      <c r="F16" t="s">
        <v>20</v>
      </c>
      <c r="G16" s="1">
        <v>43740</v>
      </c>
      <c r="H16">
        <v>900</v>
      </c>
      <c r="R16" t="s">
        <v>181</v>
      </c>
      <c r="S16" t="str">
        <f t="shared" si="0"/>
        <v>'02/10-19'</v>
      </c>
      <c r="W16" t="s">
        <v>181</v>
      </c>
      <c r="X16" t="str">
        <f t="shared" si="1"/>
        <v>'02/10-19'</v>
      </c>
    </row>
    <row r="17" spans="1:24" x14ac:dyDescent="0.2">
      <c r="A17" t="s">
        <v>27</v>
      </c>
      <c r="B17" t="s">
        <v>50</v>
      </c>
      <c r="C17" t="s">
        <v>59</v>
      </c>
      <c r="D17" t="s">
        <v>28</v>
      </c>
      <c r="E17" s="1">
        <v>43741</v>
      </c>
      <c r="F17" t="s">
        <v>20</v>
      </c>
      <c r="G17" s="1">
        <v>43741</v>
      </c>
      <c r="H17">
        <v>1900</v>
      </c>
      <c r="R17" t="s">
        <v>182</v>
      </c>
      <c r="S17" t="str">
        <f t="shared" si="0"/>
        <v>'03/10-19'</v>
      </c>
      <c r="W17" t="s">
        <v>182</v>
      </c>
      <c r="X17" t="str">
        <f t="shared" si="1"/>
        <v>'03/10-19'</v>
      </c>
    </row>
    <row r="18" spans="1:24" x14ac:dyDescent="0.2">
      <c r="A18" t="s">
        <v>18</v>
      </c>
      <c r="B18" t="s">
        <v>50</v>
      </c>
      <c r="C18" t="s">
        <v>60</v>
      </c>
      <c r="D18" t="s">
        <v>28</v>
      </c>
      <c r="E18" s="1">
        <v>43377</v>
      </c>
      <c r="F18" t="s">
        <v>20</v>
      </c>
      <c r="G18" s="1">
        <v>43377</v>
      </c>
      <c r="H18">
        <v>600</v>
      </c>
      <c r="R18" t="s">
        <v>184</v>
      </c>
      <c r="S18" t="str">
        <f t="shared" si="0"/>
        <v>'04/10-18'</v>
      </c>
      <c r="W18" t="s">
        <v>184</v>
      </c>
      <c r="X18" t="str">
        <f t="shared" si="1"/>
        <v>'04/10-18'</v>
      </c>
    </row>
    <row r="19" spans="1:24" x14ac:dyDescent="0.2">
      <c r="A19" t="s">
        <v>18</v>
      </c>
      <c r="B19" t="s">
        <v>50</v>
      </c>
      <c r="C19" t="s">
        <v>62</v>
      </c>
      <c r="D19" t="s">
        <v>28</v>
      </c>
      <c r="E19" s="1">
        <v>43743</v>
      </c>
      <c r="F19" t="s">
        <v>20</v>
      </c>
      <c r="G19" s="1">
        <v>43743</v>
      </c>
      <c r="H19">
        <v>600</v>
      </c>
      <c r="R19" t="s">
        <v>186</v>
      </c>
      <c r="S19" t="str">
        <f t="shared" si="0"/>
        <v>'05/10-19'</v>
      </c>
      <c r="W19" t="s">
        <v>186</v>
      </c>
      <c r="X19" t="str">
        <f t="shared" si="1"/>
        <v>'05/10-19'</v>
      </c>
    </row>
    <row r="20" spans="1:24" x14ac:dyDescent="0.2">
      <c r="A20" t="s">
        <v>18</v>
      </c>
      <c r="B20" t="s">
        <v>50</v>
      </c>
      <c r="C20" t="s">
        <v>64</v>
      </c>
      <c r="D20" t="s">
        <v>28</v>
      </c>
      <c r="E20" s="1">
        <v>44353</v>
      </c>
      <c r="F20" t="s">
        <v>20</v>
      </c>
      <c r="G20" s="1">
        <v>44353</v>
      </c>
      <c r="H20">
        <v>700</v>
      </c>
      <c r="R20" t="s">
        <v>187</v>
      </c>
      <c r="S20" t="str">
        <f t="shared" si="0"/>
        <v>'06/06-21'</v>
      </c>
      <c r="W20" t="s">
        <v>187</v>
      </c>
      <c r="X20" t="str">
        <f t="shared" si="1"/>
        <v>'06/06-21'</v>
      </c>
    </row>
    <row r="21" spans="1:24" x14ac:dyDescent="0.2">
      <c r="A21" t="s">
        <v>27</v>
      </c>
      <c r="B21" t="s">
        <v>50</v>
      </c>
      <c r="C21" t="s">
        <v>65</v>
      </c>
      <c r="D21" t="s">
        <v>28</v>
      </c>
      <c r="E21" s="1">
        <v>40823</v>
      </c>
      <c r="F21" t="s">
        <v>20</v>
      </c>
      <c r="G21" s="1">
        <v>44476</v>
      </c>
      <c r="H21">
        <v>1300</v>
      </c>
      <c r="R21" t="s">
        <v>189</v>
      </c>
      <c r="S21" t="str">
        <f t="shared" si="0"/>
        <v>'07/10-11'</v>
      </c>
      <c r="W21" t="s">
        <v>190</v>
      </c>
      <c r="X21" t="str">
        <f t="shared" si="1"/>
        <v>'07/10-21'</v>
      </c>
    </row>
    <row r="22" spans="1:24" x14ac:dyDescent="0.2">
      <c r="A22" t="s">
        <v>18</v>
      </c>
      <c r="B22" t="s">
        <v>44</v>
      </c>
      <c r="C22" t="s">
        <v>67</v>
      </c>
      <c r="D22" t="s">
        <v>19</v>
      </c>
      <c r="E22" s="1">
        <v>40943</v>
      </c>
      <c r="F22" t="s">
        <v>20</v>
      </c>
      <c r="G22" s="1">
        <v>44466</v>
      </c>
      <c r="H22">
        <v>60</v>
      </c>
      <c r="R22" t="s">
        <v>192</v>
      </c>
      <c r="S22" t="str">
        <f t="shared" si="0"/>
        <v>'04/02-12'</v>
      </c>
      <c r="W22" t="s">
        <v>173</v>
      </c>
      <c r="X22" t="str">
        <f t="shared" si="1"/>
        <v>'27/09-21'</v>
      </c>
    </row>
    <row r="23" spans="1:24" x14ac:dyDescent="0.2">
      <c r="A23" t="s">
        <v>18</v>
      </c>
      <c r="B23" t="s">
        <v>44</v>
      </c>
      <c r="C23" t="s">
        <v>67</v>
      </c>
      <c r="D23" t="s">
        <v>19</v>
      </c>
      <c r="E23" s="1">
        <v>41144</v>
      </c>
      <c r="F23" t="s">
        <v>20</v>
      </c>
      <c r="G23" s="1">
        <v>44431</v>
      </c>
      <c r="H23">
        <v>50</v>
      </c>
      <c r="R23" t="s">
        <v>193</v>
      </c>
      <c r="S23" t="str">
        <f t="shared" si="0"/>
        <v>'23/08-12'</v>
      </c>
      <c r="W23" t="s">
        <v>166</v>
      </c>
      <c r="X23" t="str">
        <f t="shared" si="1"/>
        <v>'23/08-21'</v>
      </c>
    </row>
    <row r="24" spans="1:24" x14ac:dyDescent="0.2">
      <c r="A24" t="s">
        <v>18</v>
      </c>
      <c r="B24" t="s">
        <v>44</v>
      </c>
      <c r="C24" t="s">
        <v>67</v>
      </c>
      <c r="D24" t="s">
        <v>19</v>
      </c>
      <c r="E24" s="1">
        <v>41309</v>
      </c>
      <c r="F24" t="s">
        <v>20</v>
      </c>
      <c r="G24" s="1">
        <v>44466</v>
      </c>
      <c r="H24">
        <v>75</v>
      </c>
      <c r="R24" t="s">
        <v>194</v>
      </c>
      <c r="S24" t="str">
        <f t="shared" si="0"/>
        <v>'04/02-13'</v>
      </c>
      <c r="W24" t="s">
        <v>173</v>
      </c>
      <c r="X24" t="str">
        <f t="shared" si="1"/>
        <v>'27/09-21'</v>
      </c>
    </row>
    <row r="25" spans="1:24" x14ac:dyDescent="0.2">
      <c r="A25" t="s">
        <v>18</v>
      </c>
      <c r="B25" t="s">
        <v>44</v>
      </c>
      <c r="C25" t="s">
        <v>67</v>
      </c>
      <c r="D25" t="s">
        <v>19</v>
      </c>
      <c r="E25" s="1">
        <v>41874</v>
      </c>
      <c r="F25" t="s">
        <v>20</v>
      </c>
      <c r="G25" s="1">
        <v>44431</v>
      </c>
      <c r="H25">
        <v>50</v>
      </c>
      <c r="R25" t="s">
        <v>196</v>
      </c>
      <c r="S25" t="str">
        <f t="shared" si="0"/>
        <v>'23/08-14'</v>
      </c>
      <c r="W25" t="s">
        <v>166</v>
      </c>
      <c r="X25" t="str">
        <f t="shared" si="1"/>
        <v>'23/08-21'</v>
      </c>
    </row>
    <row r="26" spans="1:24" x14ac:dyDescent="0.2">
      <c r="A26" t="s">
        <v>18</v>
      </c>
      <c r="B26" t="s">
        <v>44</v>
      </c>
      <c r="C26" t="s">
        <v>71</v>
      </c>
      <c r="D26" t="s">
        <v>19</v>
      </c>
      <c r="E26" s="1">
        <v>42404</v>
      </c>
      <c r="F26" t="s">
        <v>20</v>
      </c>
      <c r="G26" s="1">
        <v>44466</v>
      </c>
      <c r="H26">
        <v>300</v>
      </c>
      <c r="R26" t="s">
        <v>197</v>
      </c>
      <c r="S26" t="str">
        <f t="shared" si="0"/>
        <v>'04/02-16'</v>
      </c>
      <c r="W26" t="s">
        <v>173</v>
      </c>
      <c r="X26" t="str">
        <f t="shared" si="1"/>
        <v>'27/09-21'</v>
      </c>
    </row>
    <row r="27" spans="1:24" x14ac:dyDescent="0.2">
      <c r="A27" t="s">
        <v>18</v>
      </c>
      <c r="B27" t="s">
        <v>44</v>
      </c>
      <c r="C27" t="s">
        <v>71</v>
      </c>
      <c r="D27" t="s">
        <v>19</v>
      </c>
      <c r="E27" s="1">
        <v>41144</v>
      </c>
      <c r="F27" t="s">
        <v>20</v>
      </c>
      <c r="G27" s="1">
        <v>44431</v>
      </c>
      <c r="H27">
        <v>300</v>
      </c>
      <c r="R27" t="s">
        <v>193</v>
      </c>
      <c r="S27" t="str">
        <f t="shared" si="0"/>
        <v>'23/08-12'</v>
      </c>
      <c r="W27" t="s">
        <v>166</v>
      </c>
      <c r="X27" t="str">
        <f t="shared" si="1"/>
        <v>'23/08-21'</v>
      </c>
    </row>
    <row r="28" spans="1:24" x14ac:dyDescent="0.2">
      <c r="A28" t="s">
        <v>18</v>
      </c>
      <c r="B28" t="s">
        <v>44</v>
      </c>
      <c r="C28" t="s">
        <v>71</v>
      </c>
      <c r="D28" t="s">
        <v>19</v>
      </c>
      <c r="E28" s="1">
        <v>41309</v>
      </c>
      <c r="F28" t="s">
        <v>20</v>
      </c>
      <c r="G28" s="1">
        <v>44466</v>
      </c>
      <c r="H28">
        <v>300</v>
      </c>
      <c r="R28" t="s">
        <v>194</v>
      </c>
      <c r="S28" t="str">
        <f t="shared" si="0"/>
        <v>'04/02-13'</v>
      </c>
      <c r="W28" t="s">
        <v>173</v>
      </c>
      <c r="X28" t="str">
        <f t="shared" si="1"/>
        <v>'27/09-21'</v>
      </c>
    </row>
    <row r="29" spans="1:24" x14ac:dyDescent="0.2">
      <c r="A29" t="s">
        <v>27</v>
      </c>
      <c r="B29" t="s">
        <v>44</v>
      </c>
      <c r="C29" t="s">
        <v>71</v>
      </c>
      <c r="D29" t="s">
        <v>19</v>
      </c>
      <c r="E29" s="1">
        <v>42239</v>
      </c>
      <c r="F29" t="s">
        <v>20</v>
      </c>
      <c r="G29" s="1">
        <v>44431</v>
      </c>
      <c r="H29">
        <v>300</v>
      </c>
      <c r="R29" t="s">
        <v>199</v>
      </c>
      <c r="S29" t="str">
        <f t="shared" si="0"/>
        <v>'23/08-15'</v>
      </c>
      <c r="W29" t="s">
        <v>166</v>
      </c>
      <c r="X29" t="str">
        <f t="shared" si="1"/>
        <v>'23/08-21'</v>
      </c>
    </row>
    <row r="35" spans="1:26" x14ac:dyDescent="0.2">
      <c r="A35" t="s">
        <v>203</v>
      </c>
      <c r="B35" t="s">
        <v>202</v>
      </c>
      <c r="C35" t="s">
        <v>201</v>
      </c>
      <c r="D35" t="s">
        <v>204</v>
      </c>
      <c r="E35" t="s">
        <v>205</v>
      </c>
      <c r="F35" t="s">
        <v>206</v>
      </c>
      <c r="G35" t="s">
        <v>207</v>
      </c>
      <c r="H35" t="s">
        <v>154</v>
      </c>
      <c r="K35" t="s">
        <v>155</v>
      </c>
      <c r="L35" t="s">
        <v>73</v>
      </c>
      <c r="M35" t="s">
        <v>156</v>
      </c>
      <c r="O35" t="s">
        <v>84</v>
      </c>
      <c r="P35" t="s">
        <v>73</v>
      </c>
      <c r="Q35" t="s">
        <v>86</v>
      </c>
      <c r="R35" t="s">
        <v>73</v>
      </c>
      <c r="S35" t="str">
        <f t="shared" ref="S35:S62" si="2">REPLACE(S2,4,1,"-")</f>
        <v>'13-05-21'</v>
      </c>
      <c r="T35" t="s">
        <v>73</v>
      </c>
      <c r="U35" t="s">
        <v>158</v>
      </c>
      <c r="V35" t="s">
        <v>73</v>
      </c>
      <c r="W35" t="str">
        <f>REPLACE(X2,4,1,"-")</f>
        <v>'04-08-21'</v>
      </c>
      <c r="X35" t="s">
        <v>73</v>
      </c>
      <c r="Y35" s="2" t="s">
        <v>160</v>
      </c>
      <c r="Z35" t="s">
        <v>133</v>
      </c>
    </row>
    <row r="36" spans="1:26" x14ac:dyDescent="0.2">
      <c r="A36" t="s">
        <v>203</v>
      </c>
      <c r="B36" t="s">
        <v>202</v>
      </c>
      <c r="C36" t="s">
        <v>201</v>
      </c>
      <c r="D36" t="s">
        <v>204</v>
      </c>
      <c r="E36" t="s">
        <v>205</v>
      </c>
      <c r="F36" t="s">
        <v>206</v>
      </c>
      <c r="G36" t="s">
        <v>207</v>
      </c>
      <c r="H36" t="s">
        <v>154</v>
      </c>
      <c r="K36" t="s">
        <v>161</v>
      </c>
      <c r="L36" t="s">
        <v>73</v>
      </c>
      <c r="M36" t="s">
        <v>156</v>
      </c>
      <c r="N36" t="s">
        <v>73</v>
      </c>
      <c r="O36" t="s">
        <v>84</v>
      </c>
      <c r="P36" t="s">
        <v>73</v>
      </c>
      <c r="Q36" t="s">
        <v>111</v>
      </c>
      <c r="R36" t="s">
        <v>73</v>
      </c>
      <c r="S36" t="str">
        <f t="shared" si="2"/>
        <v>'04-02-21'</v>
      </c>
      <c r="T36" t="s">
        <v>73</v>
      </c>
      <c r="U36" t="s">
        <v>158</v>
      </c>
      <c r="V36" t="s">
        <v>73</v>
      </c>
      <c r="W36" t="str">
        <f t="shared" ref="W36:W62" si="3">REPLACE(X3,4,1,"-")</f>
        <v>'04-08-21'</v>
      </c>
      <c r="X36" t="s">
        <v>73</v>
      </c>
      <c r="Y36" t="s">
        <v>163</v>
      </c>
      <c r="Z36" t="s">
        <v>133</v>
      </c>
    </row>
    <row r="37" spans="1:26" x14ac:dyDescent="0.2">
      <c r="A37" t="s">
        <v>203</v>
      </c>
      <c r="B37" t="s">
        <v>202</v>
      </c>
      <c r="C37" t="s">
        <v>201</v>
      </c>
      <c r="D37" t="s">
        <v>204</v>
      </c>
      <c r="E37" t="s">
        <v>205</v>
      </c>
      <c r="F37" t="s">
        <v>206</v>
      </c>
      <c r="G37" t="s">
        <v>207</v>
      </c>
      <c r="H37" t="s">
        <v>154</v>
      </c>
      <c r="K37" t="s">
        <v>164</v>
      </c>
      <c r="L37" t="s">
        <v>73</v>
      </c>
      <c r="M37" t="s">
        <v>165</v>
      </c>
      <c r="N37" t="s">
        <v>73</v>
      </c>
      <c r="O37" t="s">
        <v>90</v>
      </c>
      <c r="P37" t="s">
        <v>73</v>
      </c>
      <c r="Q37" t="s">
        <v>86</v>
      </c>
      <c r="R37" t="s">
        <v>73</v>
      </c>
      <c r="S37" t="str">
        <f t="shared" si="2"/>
        <v>'13-05-21'</v>
      </c>
      <c r="T37" t="s">
        <v>73</v>
      </c>
      <c r="U37" t="s">
        <v>158</v>
      </c>
      <c r="V37" t="s">
        <v>73</v>
      </c>
      <c r="W37" t="str">
        <f t="shared" si="3"/>
        <v>'23-08-21'</v>
      </c>
      <c r="X37" t="s">
        <v>73</v>
      </c>
      <c r="Y37" t="s">
        <v>167</v>
      </c>
      <c r="Z37" t="s">
        <v>133</v>
      </c>
    </row>
    <row r="38" spans="1:26" x14ac:dyDescent="0.2">
      <c r="A38" t="s">
        <v>203</v>
      </c>
      <c r="B38" t="s">
        <v>202</v>
      </c>
      <c r="C38" t="s">
        <v>201</v>
      </c>
      <c r="D38" t="s">
        <v>204</v>
      </c>
      <c r="E38" t="s">
        <v>205</v>
      </c>
      <c r="F38" t="s">
        <v>206</v>
      </c>
      <c r="G38" t="s">
        <v>207</v>
      </c>
      <c r="H38" t="s">
        <v>154</v>
      </c>
      <c r="K38" t="s">
        <v>161</v>
      </c>
      <c r="L38" t="s">
        <v>73</v>
      </c>
      <c r="M38" t="s">
        <v>165</v>
      </c>
      <c r="N38" t="s">
        <v>73</v>
      </c>
      <c r="O38" t="s">
        <v>90</v>
      </c>
      <c r="P38" t="s">
        <v>73</v>
      </c>
      <c r="Q38" t="s">
        <v>111</v>
      </c>
      <c r="R38" t="s">
        <v>73</v>
      </c>
      <c r="S38" t="str">
        <f t="shared" si="2"/>
        <v>'04-02-21'</v>
      </c>
      <c r="T38" t="s">
        <v>73</v>
      </c>
      <c r="U38" t="s">
        <v>158</v>
      </c>
      <c r="V38" t="s">
        <v>73</v>
      </c>
      <c r="W38" t="str">
        <f t="shared" si="3"/>
        <v>'10-09-21'</v>
      </c>
      <c r="X38" t="s">
        <v>73</v>
      </c>
      <c r="Y38" t="s">
        <v>169</v>
      </c>
      <c r="Z38" t="s">
        <v>133</v>
      </c>
    </row>
    <row r="39" spans="1:26" x14ac:dyDescent="0.2">
      <c r="A39" t="s">
        <v>203</v>
      </c>
      <c r="B39" t="s">
        <v>202</v>
      </c>
      <c r="C39" t="s">
        <v>201</v>
      </c>
      <c r="D39" t="s">
        <v>204</v>
      </c>
      <c r="E39" t="s">
        <v>205</v>
      </c>
      <c r="F39" t="s">
        <v>206</v>
      </c>
      <c r="G39" t="s">
        <v>207</v>
      </c>
      <c r="H39" t="s">
        <v>154</v>
      </c>
      <c r="K39" t="s">
        <v>164</v>
      </c>
      <c r="L39" t="s">
        <v>73</v>
      </c>
      <c r="M39" t="s">
        <v>170</v>
      </c>
      <c r="N39" t="s">
        <v>73</v>
      </c>
      <c r="O39" t="s">
        <v>96</v>
      </c>
      <c r="P39" t="s">
        <v>73</v>
      </c>
      <c r="Q39" t="s">
        <v>86</v>
      </c>
      <c r="R39" t="s">
        <v>73</v>
      </c>
      <c r="S39" t="str">
        <f t="shared" si="2"/>
        <v>'13-05-21'</v>
      </c>
      <c r="T39" t="s">
        <v>73</v>
      </c>
      <c r="U39" t="s">
        <v>158</v>
      </c>
      <c r="V39" t="s">
        <v>73</v>
      </c>
      <c r="W39" t="str">
        <f t="shared" si="3"/>
        <v>'23-08-21'</v>
      </c>
      <c r="X39" t="s">
        <v>73</v>
      </c>
      <c r="Y39" t="s">
        <v>160</v>
      </c>
      <c r="Z39" t="s">
        <v>133</v>
      </c>
    </row>
    <row r="40" spans="1:26" x14ac:dyDescent="0.2">
      <c r="A40" t="s">
        <v>203</v>
      </c>
      <c r="B40" t="s">
        <v>202</v>
      </c>
      <c r="C40" t="s">
        <v>201</v>
      </c>
      <c r="D40" t="s">
        <v>204</v>
      </c>
      <c r="E40" t="s">
        <v>205</v>
      </c>
      <c r="F40" t="s">
        <v>206</v>
      </c>
      <c r="G40" t="s">
        <v>207</v>
      </c>
      <c r="H40" t="s">
        <v>154</v>
      </c>
      <c r="K40" t="s">
        <v>164</v>
      </c>
      <c r="L40" t="s">
        <v>73</v>
      </c>
      <c r="M40" t="s">
        <v>165</v>
      </c>
      <c r="N40" t="s">
        <v>73</v>
      </c>
      <c r="O40" t="s">
        <v>90</v>
      </c>
      <c r="P40" t="s">
        <v>73</v>
      </c>
      <c r="Q40" t="s">
        <v>86</v>
      </c>
      <c r="R40" t="s">
        <v>73</v>
      </c>
      <c r="S40" t="str">
        <f t="shared" si="2"/>
        <v>'13-05-21'</v>
      </c>
      <c r="T40" t="s">
        <v>73</v>
      </c>
      <c r="U40" t="s">
        <v>158</v>
      </c>
      <c r="V40" t="s">
        <v>73</v>
      </c>
      <c r="W40" t="str">
        <f t="shared" si="3"/>
        <v>'23-08-21'</v>
      </c>
      <c r="X40" t="s">
        <v>73</v>
      </c>
      <c r="Y40" t="s">
        <v>167</v>
      </c>
      <c r="Z40" t="s">
        <v>133</v>
      </c>
    </row>
    <row r="41" spans="1:26" x14ac:dyDescent="0.2">
      <c r="A41" t="s">
        <v>203</v>
      </c>
      <c r="B41" t="s">
        <v>202</v>
      </c>
      <c r="C41" t="s">
        <v>201</v>
      </c>
      <c r="D41" t="s">
        <v>204</v>
      </c>
      <c r="E41" t="s">
        <v>205</v>
      </c>
      <c r="F41" t="s">
        <v>206</v>
      </c>
      <c r="G41" t="s">
        <v>207</v>
      </c>
      <c r="H41" t="s">
        <v>154</v>
      </c>
      <c r="K41" t="s">
        <v>161</v>
      </c>
      <c r="L41" t="s">
        <v>73</v>
      </c>
      <c r="M41" t="s">
        <v>171</v>
      </c>
      <c r="N41" t="s">
        <v>73</v>
      </c>
      <c r="O41" t="s">
        <v>96</v>
      </c>
      <c r="P41" t="s">
        <v>73</v>
      </c>
      <c r="Q41" t="s">
        <v>86</v>
      </c>
      <c r="R41" t="s">
        <v>73</v>
      </c>
      <c r="S41" t="str">
        <f t="shared" si="2"/>
        <v>'13-05-21'</v>
      </c>
      <c r="T41" t="s">
        <v>73</v>
      </c>
      <c r="U41" t="s">
        <v>158</v>
      </c>
      <c r="V41" t="s">
        <v>73</v>
      </c>
      <c r="W41" t="str">
        <f t="shared" si="3"/>
        <v>'23-08-21'</v>
      </c>
      <c r="X41" t="s">
        <v>73</v>
      </c>
      <c r="Y41" t="s">
        <v>160</v>
      </c>
      <c r="Z41" t="s">
        <v>133</v>
      </c>
    </row>
    <row r="42" spans="1:26" x14ac:dyDescent="0.2">
      <c r="A42" t="s">
        <v>203</v>
      </c>
      <c r="B42" t="s">
        <v>202</v>
      </c>
      <c r="C42" t="s">
        <v>201</v>
      </c>
      <c r="D42" t="s">
        <v>204</v>
      </c>
      <c r="E42" t="s">
        <v>205</v>
      </c>
      <c r="F42" t="s">
        <v>206</v>
      </c>
      <c r="G42" t="s">
        <v>207</v>
      </c>
      <c r="H42" t="s">
        <v>154</v>
      </c>
      <c r="K42" t="s">
        <v>164</v>
      </c>
      <c r="L42" t="s">
        <v>73</v>
      </c>
      <c r="M42" t="s">
        <v>172</v>
      </c>
      <c r="N42" t="s">
        <v>73</v>
      </c>
      <c r="O42" t="s">
        <v>103</v>
      </c>
      <c r="P42" t="s">
        <v>73</v>
      </c>
      <c r="Q42" t="s">
        <v>111</v>
      </c>
      <c r="R42" t="s">
        <v>73</v>
      </c>
      <c r="S42" t="str">
        <f t="shared" si="2"/>
        <v>'04-02-21'</v>
      </c>
      <c r="T42" t="s">
        <v>73</v>
      </c>
      <c r="U42" t="s">
        <v>158</v>
      </c>
      <c r="V42" t="s">
        <v>73</v>
      </c>
      <c r="W42" t="str">
        <f t="shared" si="3"/>
        <v>'27-09-21'</v>
      </c>
      <c r="X42" t="s">
        <v>73</v>
      </c>
      <c r="Y42" t="s">
        <v>174</v>
      </c>
      <c r="Z42" t="s">
        <v>133</v>
      </c>
    </row>
    <row r="43" spans="1:26" x14ac:dyDescent="0.2">
      <c r="A43" t="s">
        <v>203</v>
      </c>
      <c r="B43" t="s">
        <v>202</v>
      </c>
      <c r="C43" t="s">
        <v>201</v>
      </c>
      <c r="D43" t="s">
        <v>204</v>
      </c>
      <c r="E43" t="s">
        <v>205</v>
      </c>
      <c r="F43" t="s">
        <v>206</v>
      </c>
      <c r="G43" t="s">
        <v>207</v>
      </c>
      <c r="H43" t="s">
        <v>154</v>
      </c>
      <c r="K43" t="s">
        <v>164</v>
      </c>
      <c r="L43" t="s">
        <v>73</v>
      </c>
      <c r="M43" t="s">
        <v>172</v>
      </c>
      <c r="N43" t="s">
        <v>73</v>
      </c>
      <c r="O43" t="s">
        <v>103</v>
      </c>
      <c r="P43" t="s">
        <v>73</v>
      </c>
      <c r="Q43" t="s">
        <v>86</v>
      </c>
      <c r="R43" t="s">
        <v>73</v>
      </c>
      <c r="S43" t="str">
        <f t="shared" si="2"/>
        <v>'23-08-21'</v>
      </c>
      <c r="T43" t="s">
        <v>73</v>
      </c>
      <c r="U43" t="s">
        <v>158</v>
      </c>
      <c r="V43" t="s">
        <v>73</v>
      </c>
      <c r="W43" t="str">
        <f t="shared" si="3"/>
        <v>'23-08-21'</v>
      </c>
      <c r="X43" t="s">
        <v>73</v>
      </c>
      <c r="Y43" t="s">
        <v>160</v>
      </c>
      <c r="Z43" t="s">
        <v>133</v>
      </c>
    </row>
    <row r="44" spans="1:26" x14ac:dyDescent="0.2">
      <c r="A44" t="s">
        <v>203</v>
      </c>
      <c r="B44" t="s">
        <v>202</v>
      </c>
      <c r="C44" t="s">
        <v>201</v>
      </c>
      <c r="D44" t="s">
        <v>204</v>
      </c>
      <c r="E44" t="s">
        <v>205</v>
      </c>
      <c r="F44" t="s">
        <v>206</v>
      </c>
      <c r="G44" t="s">
        <v>207</v>
      </c>
      <c r="H44" t="s">
        <v>154</v>
      </c>
      <c r="K44" t="s">
        <v>164</v>
      </c>
      <c r="L44" t="s">
        <v>73</v>
      </c>
      <c r="M44" t="s">
        <v>175</v>
      </c>
      <c r="N44" t="s">
        <v>73</v>
      </c>
      <c r="O44" t="s">
        <v>109</v>
      </c>
      <c r="P44" t="s">
        <v>73</v>
      </c>
      <c r="Q44" t="s">
        <v>111</v>
      </c>
      <c r="R44" t="s">
        <v>73</v>
      </c>
      <c r="S44" t="str">
        <f t="shared" si="2"/>
        <v>'27-09-21'</v>
      </c>
      <c r="T44" t="s">
        <v>73</v>
      </c>
      <c r="U44" t="s">
        <v>158</v>
      </c>
      <c r="V44" t="s">
        <v>73</v>
      </c>
      <c r="W44" t="str">
        <f t="shared" si="3"/>
        <v>'27-09-21'</v>
      </c>
      <c r="X44" t="s">
        <v>73</v>
      </c>
      <c r="Y44" t="s">
        <v>176</v>
      </c>
      <c r="Z44" t="s">
        <v>133</v>
      </c>
    </row>
    <row r="45" spans="1:26" x14ac:dyDescent="0.2">
      <c r="A45" t="s">
        <v>203</v>
      </c>
      <c r="B45" t="s">
        <v>202</v>
      </c>
      <c r="C45" t="s">
        <v>201</v>
      </c>
      <c r="D45" t="s">
        <v>204</v>
      </c>
      <c r="E45" t="s">
        <v>205</v>
      </c>
      <c r="F45" t="s">
        <v>206</v>
      </c>
      <c r="G45" t="s">
        <v>207</v>
      </c>
      <c r="H45" t="s">
        <v>154</v>
      </c>
      <c r="K45" t="s">
        <v>161</v>
      </c>
      <c r="L45" t="s">
        <v>73</v>
      </c>
      <c r="M45" t="s">
        <v>175</v>
      </c>
      <c r="N45" t="s">
        <v>73</v>
      </c>
      <c r="O45" t="s">
        <v>113</v>
      </c>
      <c r="P45" t="s">
        <v>73</v>
      </c>
      <c r="Q45" t="s">
        <v>111</v>
      </c>
      <c r="R45" t="s">
        <v>73</v>
      </c>
      <c r="S45" t="str">
        <f t="shared" si="2"/>
        <v>'28-09-21'</v>
      </c>
      <c r="T45" t="s">
        <v>73</v>
      </c>
      <c r="U45" t="s">
        <v>158</v>
      </c>
      <c r="V45" t="s">
        <v>73</v>
      </c>
      <c r="W45" t="str">
        <f t="shared" si="3"/>
        <v>'28-09-21'</v>
      </c>
      <c r="X45" t="s">
        <v>73</v>
      </c>
      <c r="Y45" t="s">
        <v>169</v>
      </c>
      <c r="Z45" t="s">
        <v>133</v>
      </c>
    </row>
    <row r="46" spans="1:26" x14ac:dyDescent="0.2">
      <c r="A46" t="s">
        <v>203</v>
      </c>
      <c r="B46" t="s">
        <v>202</v>
      </c>
      <c r="C46" t="s">
        <v>201</v>
      </c>
      <c r="D46" t="s">
        <v>204</v>
      </c>
      <c r="E46" t="s">
        <v>205</v>
      </c>
      <c r="F46" t="s">
        <v>206</v>
      </c>
      <c r="G46" t="s">
        <v>207</v>
      </c>
      <c r="H46" t="s">
        <v>154</v>
      </c>
      <c r="K46" t="s">
        <v>164</v>
      </c>
      <c r="L46" t="s">
        <v>73</v>
      </c>
      <c r="M46" t="s">
        <v>175</v>
      </c>
      <c r="N46" t="s">
        <v>73</v>
      </c>
      <c r="O46" t="s">
        <v>114</v>
      </c>
      <c r="P46" t="s">
        <v>73</v>
      </c>
      <c r="Q46" t="s">
        <v>111</v>
      </c>
      <c r="R46" t="s">
        <v>73</v>
      </c>
      <c r="S46" t="str">
        <f t="shared" si="2"/>
        <v>'29-09-21'</v>
      </c>
      <c r="T46" t="s">
        <v>73</v>
      </c>
      <c r="U46" t="s">
        <v>158</v>
      </c>
      <c r="V46" t="s">
        <v>73</v>
      </c>
      <c r="W46" t="str">
        <f t="shared" si="3"/>
        <v>'29-09-21'</v>
      </c>
      <c r="X46" t="s">
        <v>73</v>
      </c>
      <c r="Y46" t="s">
        <v>179</v>
      </c>
      <c r="Z46" t="s">
        <v>133</v>
      </c>
    </row>
    <row r="47" spans="1:26" x14ac:dyDescent="0.2">
      <c r="A47" t="s">
        <v>203</v>
      </c>
      <c r="B47" t="s">
        <v>202</v>
      </c>
      <c r="C47" t="s">
        <v>201</v>
      </c>
      <c r="D47" t="s">
        <v>204</v>
      </c>
      <c r="E47" t="s">
        <v>205</v>
      </c>
      <c r="F47" t="s">
        <v>206</v>
      </c>
      <c r="G47" t="s">
        <v>207</v>
      </c>
      <c r="H47" t="s">
        <v>154</v>
      </c>
      <c r="K47" t="s">
        <v>161</v>
      </c>
      <c r="L47" t="s">
        <v>73</v>
      </c>
      <c r="M47" t="s">
        <v>175</v>
      </c>
      <c r="N47" t="s">
        <v>73</v>
      </c>
      <c r="O47" t="s">
        <v>115</v>
      </c>
      <c r="P47" t="s">
        <v>73</v>
      </c>
      <c r="Q47" t="s">
        <v>111</v>
      </c>
      <c r="R47" t="s">
        <v>73</v>
      </c>
      <c r="S47" t="str">
        <f t="shared" si="2"/>
        <v>'30-09-21'</v>
      </c>
      <c r="T47" t="s">
        <v>73</v>
      </c>
      <c r="U47" t="s">
        <v>158</v>
      </c>
      <c r="V47" t="s">
        <v>73</v>
      </c>
      <c r="W47" t="str">
        <f t="shared" si="3"/>
        <v>'30-09-21'</v>
      </c>
      <c r="X47" t="s">
        <v>73</v>
      </c>
      <c r="Y47" t="s">
        <v>179</v>
      </c>
      <c r="Z47" t="s">
        <v>133</v>
      </c>
    </row>
    <row r="48" spans="1:26" x14ac:dyDescent="0.2">
      <c r="A48" t="s">
        <v>203</v>
      </c>
      <c r="B48" t="s">
        <v>202</v>
      </c>
      <c r="C48" t="s">
        <v>201</v>
      </c>
      <c r="D48" t="s">
        <v>204</v>
      </c>
      <c r="E48" t="s">
        <v>205</v>
      </c>
      <c r="F48" t="s">
        <v>206</v>
      </c>
      <c r="G48" t="s">
        <v>207</v>
      </c>
      <c r="H48" t="s">
        <v>154</v>
      </c>
      <c r="K48" t="s">
        <v>164</v>
      </c>
      <c r="L48" t="s">
        <v>73</v>
      </c>
      <c r="M48" t="s">
        <v>175</v>
      </c>
      <c r="N48" t="s">
        <v>73</v>
      </c>
      <c r="O48" t="s">
        <v>116</v>
      </c>
      <c r="P48" t="s">
        <v>73</v>
      </c>
      <c r="Q48" t="s">
        <v>111</v>
      </c>
      <c r="R48" t="s">
        <v>73</v>
      </c>
      <c r="S48" t="str">
        <f t="shared" si="2"/>
        <v>'01-10-21'</v>
      </c>
      <c r="T48" t="s">
        <v>73</v>
      </c>
      <c r="U48" t="s">
        <v>158</v>
      </c>
      <c r="V48" t="s">
        <v>73</v>
      </c>
      <c r="W48" t="str">
        <f t="shared" si="3"/>
        <v>'01-10-21'</v>
      </c>
      <c r="X48" t="s">
        <v>73</v>
      </c>
      <c r="Y48" t="s">
        <v>167</v>
      </c>
      <c r="Z48" t="s">
        <v>133</v>
      </c>
    </row>
    <row r="49" spans="1:26" x14ac:dyDescent="0.2">
      <c r="A49" t="s">
        <v>203</v>
      </c>
      <c r="B49" t="s">
        <v>202</v>
      </c>
      <c r="C49" t="s">
        <v>201</v>
      </c>
      <c r="D49" t="s">
        <v>204</v>
      </c>
      <c r="E49" t="s">
        <v>205</v>
      </c>
      <c r="F49" t="s">
        <v>206</v>
      </c>
      <c r="G49" t="s">
        <v>207</v>
      </c>
      <c r="H49" t="s">
        <v>154</v>
      </c>
      <c r="K49" t="s">
        <v>164</v>
      </c>
      <c r="L49" t="s">
        <v>73</v>
      </c>
      <c r="M49" t="s">
        <v>175</v>
      </c>
      <c r="N49" t="s">
        <v>73</v>
      </c>
      <c r="O49" t="s">
        <v>117</v>
      </c>
      <c r="P49" t="s">
        <v>73</v>
      </c>
      <c r="Q49" t="s">
        <v>111</v>
      </c>
      <c r="R49" t="s">
        <v>73</v>
      </c>
      <c r="S49" t="str">
        <f t="shared" si="2"/>
        <v>'02-10-19'</v>
      </c>
      <c r="T49" t="s">
        <v>73</v>
      </c>
      <c r="U49" t="s">
        <v>158</v>
      </c>
      <c r="V49" t="s">
        <v>73</v>
      </c>
      <c r="W49" t="str">
        <f t="shared" si="3"/>
        <v>'02-10-19'</v>
      </c>
      <c r="X49" t="s">
        <v>73</v>
      </c>
      <c r="Y49" t="s">
        <v>169</v>
      </c>
      <c r="Z49" t="s">
        <v>133</v>
      </c>
    </row>
    <row r="50" spans="1:26" x14ac:dyDescent="0.2">
      <c r="A50" t="s">
        <v>203</v>
      </c>
      <c r="B50" t="s">
        <v>202</v>
      </c>
      <c r="C50" t="s">
        <v>201</v>
      </c>
      <c r="D50" t="s">
        <v>204</v>
      </c>
      <c r="E50" t="s">
        <v>205</v>
      </c>
      <c r="F50" t="s">
        <v>206</v>
      </c>
      <c r="G50" t="s">
        <v>207</v>
      </c>
      <c r="H50" t="s">
        <v>154</v>
      </c>
      <c r="K50" t="s">
        <v>161</v>
      </c>
      <c r="L50" t="s">
        <v>73</v>
      </c>
      <c r="M50" t="s">
        <v>175</v>
      </c>
      <c r="N50" t="s">
        <v>73</v>
      </c>
      <c r="O50" t="s">
        <v>118</v>
      </c>
      <c r="P50" t="s">
        <v>73</v>
      </c>
      <c r="Q50" t="s">
        <v>111</v>
      </c>
      <c r="R50" t="s">
        <v>73</v>
      </c>
      <c r="S50" t="str">
        <f t="shared" si="2"/>
        <v>'03-10-19'</v>
      </c>
      <c r="T50" t="s">
        <v>73</v>
      </c>
      <c r="U50" t="s">
        <v>158</v>
      </c>
      <c r="V50" t="s">
        <v>73</v>
      </c>
      <c r="W50" t="str">
        <f t="shared" si="3"/>
        <v>'03-10-19'</v>
      </c>
      <c r="X50" t="s">
        <v>73</v>
      </c>
      <c r="Y50" t="s">
        <v>183</v>
      </c>
      <c r="Z50" t="s">
        <v>133</v>
      </c>
    </row>
    <row r="51" spans="1:26" x14ac:dyDescent="0.2">
      <c r="A51" t="s">
        <v>203</v>
      </c>
      <c r="B51" t="s">
        <v>202</v>
      </c>
      <c r="C51" t="s">
        <v>201</v>
      </c>
      <c r="D51" t="s">
        <v>204</v>
      </c>
      <c r="E51" t="s">
        <v>205</v>
      </c>
      <c r="F51" t="s">
        <v>206</v>
      </c>
      <c r="G51" t="s">
        <v>207</v>
      </c>
      <c r="H51" t="s">
        <v>154</v>
      </c>
      <c r="K51" t="s">
        <v>164</v>
      </c>
      <c r="L51" t="s">
        <v>73</v>
      </c>
      <c r="M51" t="s">
        <v>175</v>
      </c>
      <c r="N51" t="s">
        <v>73</v>
      </c>
      <c r="O51" t="s">
        <v>119</v>
      </c>
      <c r="P51" t="s">
        <v>73</v>
      </c>
      <c r="Q51" t="s">
        <v>111</v>
      </c>
      <c r="R51" t="s">
        <v>73</v>
      </c>
      <c r="S51" t="str">
        <f t="shared" si="2"/>
        <v>'04-10-18'</v>
      </c>
      <c r="T51" t="s">
        <v>73</v>
      </c>
      <c r="U51" t="s">
        <v>158</v>
      </c>
      <c r="V51" t="s">
        <v>73</v>
      </c>
      <c r="W51" t="str">
        <f t="shared" si="3"/>
        <v>'04-10-18'</v>
      </c>
      <c r="X51" t="s">
        <v>73</v>
      </c>
      <c r="Y51" t="s">
        <v>185</v>
      </c>
      <c r="Z51" t="s">
        <v>133</v>
      </c>
    </row>
    <row r="52" spans="1:26" x14ac:dyDescent="0.2">
      <c r="A52" t="s">
        <v>203</v>
      </c>
      <c r="B52" t="s">
        <v>202</v>
      </c>
      <c r="C52" t="s">
        <v>201</v>
      </c>
      <c r="D52" t="s">
        <v>204</v>
      </c>
      <c r="E52" t="s">
        <v>205</v>
      </c>
      <c r="F52" t="s">
        <v>206</v>
      </c>
      <c r="G52" t="s">
        <v>207</v>
      </c>
      <c r="H52" t="s">
        <v>154</v>
      </c>
      <c r="K52" t="s">
        <v>164</v>
      </c>
      <c r="L52" t="s">
        <v>73</v>
      </c>
      <c r="M52" t="s">
        <v>175</v>
      </c>
      <c r="N52" t="s">
        <v>73</v>
      </c>
      <c r="O52" t="s">
        <v>120</v>
      </c>
      <c r="P52" t="s">
        <v>73</v>
      </c>
      <c r="Q52" t="s">
        <v>111</v>
      </c>
      <c r="R52" t="s">
        <v>73</v>
      </c>
      <c r="S52" t="str">
        <f t="shared" si="2"/>
        <v>'05-10-19'</v>
      </c>
      <c r="T52" t="s">
        <v>73</v>
      </c>
      <c r="U52" t="s">
        <v>158</v>
      </c>
      <c r="V52" t="s">
        <v>73</v>
      </c>
      <c r="W52" t="str">
        <f t="shared" si="3"/>
        <v>'05-10-19'</v>
      </c>
      <c r="X52" t="s">
        <v>73</v>
      </c>
      <c r="Y52" t="s">
        <v>185</v>
      </c>
      <c r="Z52" t="s">
        <v>133</v>
      </c>
    </row>
    <row r="53" spans="1:26" x14ac:dyDescent="0.2">
      <c r="A53" t="s">
        <v>203</v>
      </c>
      <c r="B53" t="s">
        <v>202</v>
      </c>
      <c r="C53" t="s">
        <v>201</v>
      </c>
      <c r="D53" t="s">
        <v>204</v>
      </c>
      <c r="E53" t="s">
        <v>205</v>
      </c>
      <c r="F53" t="s">
        <v>206</v>
      </c>
      <c r="G53" t="s">
        <v>207</v>
      </c>
      <c r="H53" t="s">
        <v>154</v>
      </c>
      <c r="K53" t="s">
        <v>164</v>
      </c>
      <c r="L53" t="s">
        <v>73</v>
      </c>
      <c r="M53" t="s">
        <v>175</v>
      </c>
      <c r="N53" t="s">
        <v>73</v>
      </c>
      <c r="O53" t="s">
        <v>122</v>
      </c>
      <c r="P53" t="s">
        <v>73</v>
      </c>
      <c r="Q53" t="s">
        <v>111</v>
      </c>
      <c r="R53" t="s">
        <v>73</v>
      </c>
      <c r="S53" t="str">
        <f t="shared" si="2"/>
        <v>'06-06-21'</v>
      </c>
      <c r="T53" t="s">
        <v>73</v>
      </c>
      <c r="U53" t="s">
        <v>158</v>
      </c>
      <c r="V53" t="s">
        <v>73</v>
      </c>
      <c r="W53" t="str">
        <f t="shared" si="3"/>
        <v>'06-06-21'</v>
      </c>
      <c r="X53" t="s">
        <v>73</v>
      </c>
      <c r="Y53" t="s">
        <v>188</v>
      </c>
      <c r="Z53" t="s">
        <v>133</v>
      </c>
    </row>
    <row r="54" spans="1:26" x14ac:dyDescent="0.2">
      <c r="A54" t="s">
        <v>203</v>
      </c>
      <c r="B54" t="s">
        <v>202</v>
      </c>
      <c r="C54" t="s">
        <v>201</v>
      </c>
      <c r="D54" t="s">
        <v>204</v>
      </c>
      <c r="E54" t="s">
        <v>205</v>
      </c>
      <c r="F54" t="s">
        <v>206</v>
      </c>
      <c r="G54" t="s">
        <v>207</v>
      </c>
      <c r="H54" t="s">
        <v>154</v>
      </c>
      <c r="K54" t="s">
        <v>161</v>
      </c>
      <c r="L54" t="s">
        <v>73</v>
      </c>
      <c r="M54" t="s">
        <v>175</v>
      </c>
      <c r="N54" t="s">
        <v>73</v>
      </c>
      <c r="O54" t="s">
        <v>121</v>
      </c>
      <c r="P54" t="s">
        <v>73</v>
      </c>
      <c r="Q54" t="s">
        <v>111</v>
      </c>
      <c r="R54" t="s">
        <v>73</v>
      </c>
      <c r="S54" t="str">
        <f t="shared" si="2"/>
        <v>'07-10-11'</v>
      </c>
      <c r="T54" t="s">
        <v>73</v>
      </c>
      <c r="U54" t="s">
        <v>158</v>
      </c>
      <c r="V54" t="s">
        <v>73</v>
      </c>
      <c r="W54" t="str">
        <f t="shared" si="3"/>
        <v>'07-10-21'</v>
      </c>
      <c r="X54" t="s">
        <v>73</v>
      </c>
      <c r="Y54" t="s">
        <v>191</v>
      </c>
      <c r="Z54" t="s">
        <v>133</v>
      </c>
    </row>
    <row r="55" spans="1:26" x14ac:dyDescent="0.2">
      <c r="A55" t="s">
        <v>203</v>
      </c>
      <c r="B55" t="s">
        <v>202</v>
      </c>
      <c r="C55" t="s">
        <v>201</v>
      </c>
      <c r="D55" t="s">
        <v>204</v>
      </c>
      <c r="E55" t="s">
        <v>205</v>
      </c>
      <c r="F55" t="s">
        <v>206</v>
      </c>
      <c r="G55" t="s">
        <v>207</v>
      </c>
      <c r="H55" t="s">
        <v>154</v>
      </c>
      <c r="K55" t="s">
        <v>164</v>
      </c>
      <c r="L55" t="s">
        <v>73</v>
      </c>
      <c r="M55" t="s">
        <v>172</v>
      </c>
      <c r="N55" t="s">
        <v>73</v>
      </c>
      <c r="O55" t="s">
        <v>125</v>
      </c>
      <c r="P55" t="s">
        <v>73</v>
      </c>
      <c r="Q55" t="s">
        <v>86</v>
      </c>
      <c r="R55" t="s">
        <v>73</v>
      </c>
      <c r="S55" t="str">
        <f t="shared" si="2"/>
        <v>'04-02-12'</v>
      </c>
      <c r="T55" t="s">
        <v>73</v>
      </c>
      <c r="U55" t="s">
        <v>158</v>
      </c>
      <c r="V55" t="s">
        <v>73</v>
      </c>
      <c r="W55" t="str">
        <f t="shared" si="3"/>
        <v>'27-09-21'</v>
      </c>
      <c r="X55" t="s">
        <v>73</v>
      </c>
      <c r="Y55" t="s">
        <v>174</v>
      </c>
      <c r="Z55" t="s">
        <v>133</v>
      </c>
    </row>
    <row r="56" spans="1:26" x14ac:dyDescent="0.2">
      <c r="A56" t="s">
        <v>203</v>
      </c>
      <c r="B56" t="s">
        <v>202</v>
      </c>
      <c r="C56" t="s">
        <v>201</v>
      </c>
      <c r="D56" t="s">
        <v>204</v>
      </c>
      <c r="E56" t="s">
        <v>205</v>
      </c>
      <c r="F56" t="s">
        <v>206</v>
      </c>
      <c r="G56" t="s">
        <v>207</v>
      </c>
      <c r="H56" t="s">
        <v>154</v>
      </c>
      <c r="K56" t="s">
        <v>164</v>
      </c>
      <c r="L56" t="s">
        <v>73</v>
      </c>
      <c r="M56" t="s">
        <v>172</v>
      </c>
      <c r="N56" t="s">
        <v>73</v>
      </c>
      <c r="O56" t="s">
        <v>125</v>
      </c>
      <c r="P56" t="s">
        <v>73</v>
      </c>
      <c r="Q56" t="s">
        <v>86</v>
      </c>
      <c r="R56" t="s">
        <v>73</v>
      </c>
      <c r="S56" t="str">
        <f t="shared" si="2"/>
        <v>'23-08-12'</v>
      </c>
      <c r="T56" t="s">
        <v>73</v>
      </c>
      <c r="U56" t="s">
        <v>158</v>
      </c>
      <c r="V56" t="s">
        <v>73</v>
      </c>
      <c r="W56" t="str">
        <f t="shared" si="3"/>
        <v>'23-08-21'</v>
      </c>
      <c r="X56" t="s">
        <v>73</v>
      </c>
      <c r="Y56" t="s">
        <v>160</v>
      </c>
      <c r="Z56" t="s">
        <v>133</v>
      </c>
    </row>
    <row r="57" spans="1:26" x14ac:dyDescent="0.2">
      <c r="A57" t="s">
        <v>203</v>
      </c>
      <c r="B57" t="s">
        <v>202</v>
      </c>
      <c r="C57" t="s">
        <v>201</v>
      </c>
      <c r="D57" t="s">
        <v>204</v>
      </c>
      <c r="E57" t="s">
        <v>205</v>
      </c>
      <c r="F57" t="s">
        <v>206</v>
      </c>
      <c r="G57" t="s">
        <v>207</v>
      </c>
      <c r="H57" t="s">
        <v>154</v>
      </c>
      <c r="K57" t="s">
        <v>164</v>
      </c>
      <c r="L57" t="s">
        <v>73</v>
      </c>
      <c r="M57" t="s">
        <v>172</v>
      </c>
      <c r="N57" t="s">
        <v>73</v>
      </c>
      <c r="O57" t="s">
        <v>125</v>
      </c>
      <c r="P57" t="s">
        <v>73</v>
      </c>
      <c r="Q57" t="s">
        <v>86</v>
      </c>
      <c r="R57" t="s">
        <v>73</v>
      </c>
      <c r="S57" t="str">
        <f t="shared" si="2"/>
        <v>'04-02-13'</v>
      </c>
      <c r="T57" t="s">
        <v>73</v>
      </c>
      <c r="U57" t="s">
        <v>158</v>
      </c>
      <c r="V57" t="s">
        <v>73</v>
      </c>
      <c r="W57" t="str">
        <f t="shared" si="3"/>
        <v>'27-09-21'</v>
      </c>
      <c r="X57" t="s">
        <v>73</v>
      </c>
      <c r="Y57" t="s">
        <v>195</v>
      </c>
      <c r="Z57" t="s">
        <v>133</v>
      </c>
    </row>
    <row r="58" spans="1:26" x14ac:dyDescent="0.2">
      <c r="A58" t="s">
        <v>203</v>
      </c>
      <c r="B58" t="s">
        <v>202</v>
      </c>
      <c r="C58" t="s">
        <v>201</v>
      </c>
      <c r="D58" t="s">
        <v>204</v>
      </c>
      <c r="E58" t="s">
        <v>205</v>
      </c>
      <c r="F58" t="s">
        <v>206</v>
      </c>
      <c r="G58" t="s">
        <v>207</v>
      </c>
      <c r="H58" t="s">
        <v>154</v>
      </c>
      <c r="K58" t="s">
        <v>164</v>
      </c>
      <c r="L58" t="s">
        <v>73</v>
      </c>
      <c r="M58" t="s">
        <v>172</v>
      </c>
      <c r="N58" t="s">
        <v>73</v>
      </c>
      <c r="O58" t="s">
        <v>125</v>
      </c>
      <c r="P58" t="s">
        <v>73</v>
      </c>
      <c r="Q58" t="s">
        <v>86</v>
      </c>
      <c r="R58" t="s">
        <v>73</v>
      </c>
      <c r="S58" t="str">
        <f t="shared" si="2"/>
        <v>'23-08-14'</v>
      </c>
      <c r="T58" t="s">
        <v>73</v>
      </c>
      <c r="U58" t="s">
        <v>158</v>
      </c>
      <c r="V58" t="s">
        <v>73</v>
      </c>
      <c r="W58" t="str">
        <f t="shared" si="3"/>
        <v>'23-08-21'</v>
      </c>
      <c r="X58" t="s">
        <v>73</v>
      </c>
      <c r="Y58" t="s">
        <v>160</v>
      </c>
      <c r="Z58" t="s">
        <v>133</v>
      </c>
    </row>
    <row r="59" spans="1:26" x14ac:dyDescent="0.2">
      <c r="A59" t="s">
        <v>203</v>
      </c>
      <c r="B59" t="s">
        <v>202</v>
      </c>
      <c r="C59" t="s">
        <v>201</v>
      </c>
      <c r="D59" t="s">
        <v>204</v>
      </c>
      <c r="E59" t="s">
        <v>205</v>
      </c>
      <c r="F59" t="s">
        <v>206</v>
      </c>
      <c r="G59" t="s">
        <v>207</v>
      </c>
      <c r="H59" t="s">
        <v>154</v>
      </c>
      <c r="K59" t="s">
        <v>164</v>
      </c>
      <c r="L59" t="s">
        <v>73</v>
      </c>
      <c r="M59" t="s">
        <v>172</v>
      </c>
      <c r="N59" t="s">
        <v>73</v>
      </c>
      <c r="O59" t="s">
        <v>130</v>
      </c>
      <c r="P59" t="s">
        <v>73</v>
      </c>
      <c r="Q59" t="s">
        <v>86</v>
      </c>
      <c r="R59" t="s">
        <v>73</v>
      </c>
      <c r="S59" t="str">
        <f t="shared" si="2"/>
        <v>'04-02-16'</v>
      </c>
      <c r="T59" t="s">
        <v>73</v>
      </c>
      <c r="U59" t="s">
        <v>158</v>
      </c>
      <c r="V59" t="s">
        <v>73</v>
      </c>
      <c r="W59" t="str">
        <f t="shared" si="3"/>
        <v>'27-09-21'</v>
      </c>
      <c r="X59" t="s">
        <v>73</v>
      </c>
      <c r="Y59" t="s">
        <v>198</v>
      </c>
      <c r="Z59" t="s">
        <v>133</v>
      </c>
    </row>
    <row r="60" spans="1:26" x14ac:dyDescent="0.2">
      <c r="A60" t="s">
        <v>203</v>
      </c>
      <c r="B60" t="s">
        <v>202</v>
      </c>
      <c r="C60" t="s">
        <v>201</v>
      </c>
      <c r="D60" t="s">
        <v>204</v>
      </c>
      <c r="E60" t="s">
        <v>205</v>
      </c>
      <c r="F60" t="s">
        <v>206</v>
      </c>
      <c r="G60" t="s">
        <v>207</v>
      </c>
      <c r="H60" t="s">
        <v>154</v>
      </c>
      <c r="K60" t="s">
        <v>164</v>
      </c>
      <c r="L60" t="s">
        <v>73</v>
      </c>
      <c r="M60" t="s">
        <v>172</v>
      </c>
      <c r="N60" t="s">
        <v>73</v>
      </c>
      <c r="O60" t="s">
        <v>130</v>
      </c>
      <c r="P60" t="s">
        <v>73</v>
      </c>
      <c r="Q60" t="s">
        <v>86</v>
      </c>
      <c r="R60" t="s">
        <v>73</v>
      </c>
      <c r="S60" t="str">
        <f t="shared" si="2"/>
        <v>'23-08-12'</v>
      </c>
      <c r="T60" t="s">
        <v>73</v>
      </c>
      <c r="U60" t="s">
        <v>158</v>
      </c>
      <c r="V60" t="s">
        <v>73</v>
      </c>
      <c r="W60" t="str">
        <f t="shared" si="3"/>
        <v>'23-08-21'</v>
      </c>
      <c r="X60" t="s">
        <v>73</v>
      </c>
      <c r="Y60" t="s">
        <v>198</v>
      </c>
      <c r="Z60" t="s">
        <v>133</v>
      </c>
    </row>
    <row r="61" spans="1:26" x14ac:dyDescent="0.2">
      <c r="A61" t="s">
        <v>203</v>
      </c>
      <c r="B61" t="s">
        <v>202</v>
      </c>
      <c r="C61" t="s">
        <v>201</v>
      </c>
      <c r="D61" t="s">
        <v>204</v>
      </c>
      <c r="E61" t="s">
        <v>205</v>
      </c>
      <c r="F61" t="s">
        <v>206</v>
      </c>
      <c r="G61" t="s">
        <v>207</v>
      </c>
      <c r="H61" t="s">
        <v>154</v>
      </c>
      <c r="K61" t="s">
        <v>164</v>
      </c>
      <c r="L61" t="s">
        <v>73</v>
      </c>
      <c r="M61" t="s">
        <v>172</v>
      </c>
      <c r="N61" t="s">
        <v>73</v>
      </c>
      <c r="O61" t="s">
        <v>130</v>
      </c>
      <c r="P61" t="s">
        <v>73</v>
      </c>
      <c r="Q61" t="s">
        <v>86</v>
      </c>
      <c r="R61" t="s">
        <v>73</v>
      </c>
      <c r="S61" t="str">
        <f t="shared" si="2"/>
        <v>'04-02-13'</v>
      </c>
      <c r="T61" t="s">
        <v>73</v>
      </c>
      <c r="U61" t="s">
        <v>158</v>
      </c>
      <c r="V61" t="s">
        <v>73</v>
      </c>
      <c r="W61" t="str">
        <f t="shared" si="3"/>
        <v>'27-09-21'</v>
      </c>
      <c r="X61" t="s">
        <v>73</v>
      </c>
      <c r="Y61" t="s">
        <v>198</v>
      </c>
      <c r="Z61" t="s">
        <v>133</v>
      </c>
    </row>
    <row r="62" spans="1:26" x14ac:dyDescent="0.2">
      <c r="A62" t="s">
        <v>203</v>
      </c>
      <c r="B62" t="s">
        <v>202</v>
      </c>
      <c r="C62" t="s">
        <v>201</v>
      </c>
      <c r="D62" t="s">
        <v>204</v>
      </c>
      <c r="E62" t="s">
        <v>205</v>
      </c>
      <c r="F62" t="s">
        <v>206</v>
      </c>
      <c r="G62" t="s">
        <v>207</v>
      </c>
      <c r="H62" t="s">
        <v>154</v>
      </c>
      <c r="K62" t="s">
        <v>161</v>
      </c>
      <c r="L62" t="s">
        <v>73</v>
      </c>
      <c r="M62" t="s">
        <v>172</v>
      </c>
      <c r="N62" t="s">
        <v>73</v>
      </c>
      <c r="O62" t="s">
        <v>130</v>
      </c>
      <c r="P62" t="s">
        <v>73</v>
      </c>
      <c r="Q62" t="s">
        <v>86</v>
      </c>
      <c r="R62" t="s">
        <v>73</v>
      </c>
      <c r="S62" t="str">
        <f t="shared" si="2"/>
        <v>'23-08-15'</v>
      </c>
      <c r="T62" t="s">
        <v>73</v>
      </c>
      <c r="U62" t="s">
        <v>158</v>
      </c>
      <c r="V62" t="s">
        <v>73</v>
      </c>
      <c r="W62" t="str">
        <f t="shared" si="3"/>
        <v>'23-08-21'</v>
      </c>
      <c r="X62" t="s">
        <v>73</v>
      </c>
      <c r="Y62" t="s">
        <v>200</v>
      </c>
      <c r="Z62" t="s">
        <v>133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2E87-C1E4-9D4F-8A5C-6F44CE431930}">
  <dimension ref="A1:A116"/>
  <sheetViews>
    <sheetView topLeftCell="A14" workbookViewId="0">
      <selection activeCell="A31" sqref="A31:A58"/>
    </sheetView>
  </sheetViews>
  <sheetFormatPr baseColWidth="10" defaultRowHeight="16" x14ac:dyDescent="0.2"/>
  <sheetData>
    <row r="1" spans="1:1" x14ac:dyDescent="0.2">
      <c r="A1" s="3" t="s">
        <v>219</v>
      </c>
    </row>
    <row r="2" spans="1:1" x14ac:dyDescent="0.2">
      <c r="A2" s="3" t="s">
        <v>219</v>
      </c>
    </row>
    <row r="3" spans="1:1" x14ac:dyDescent="0.2">
      <c r="A3" s="3" t="s">
        <v>220</v>
      </c>
    </row>
    <row r="4" spans="1:1" x14ac:dyDescent="0.2">
      <c r="A4" s="3" t="s">
        <v>221</v>
      </c>
    </row>
    <row r="5" spans="1:1" x14ac:dyDescent="0.2">
      <c r="A5" s="3" t="s">
        <v>222</v>
      </c>
    </row>
    <row r="6" spans="1:1" x14ac:dyDescent="0.2">
      <c r="A6" s="3" t="s">
        <v>223</v>
      </c>
    </row>
    <row r="7" spans="1:1" x14ac:dyDescent="0.2">
      <c r="A7" s="3" t="s">
        <v>222</v>
      </c>
    </row>
    <row r="8" spans="1:1" x14ac:dyDescent="0.2">
      <c r="A8" s="3" t="s">
        <v>224</v>
      </c>
    </row>
    <row r="9" spans="1:1" x14ac:dyDescent="0.2">
      <c r="A9" s="3" t="s">
        <v>224</v>
      </c>
    </row>
    <row r="10" spans="1:1" x14ac:dyDescent="0.2">
      <c r="A10" s="3" t="s">
        <v>225</v>
      </c>
    </row>
    <row r="11" spans="1:1" x14ac:dyDescent="0.2">
      <c r="A11" s="3" t="s">
        <v>225</v>
      </c>
    </row>
    <row r="12" spans="1:1" x14ac:dyDescent="0.2">
      <c r="A12" s="3" t="s">
        <v>226</v>
      </c>
    </row>
    <row r="13" spans="1:1" x14ac:dyDescent="0.2">
      <c r="A13" s="3" t="s">
        <v>226</v>
      </c>
    </row>
    <row r="14" spans="1:1" x14ac:dyDescent="0.2">
      <c r="A14" s="3" t="s">
        <v>227</v>
      </c>
    </row>
    <row r="15" spans="1:1" x14ac:dyDescent="0.2">
      <c r="A15" s="3" t="s">
        <v>227</v>
      </c>
    </row>
    <row r="16" spans="1:1" x14ac:dyDescent="0.2">
      <c r="A16" s="3" t="s">
        <v>227</v>
      </c>
    </row>
    <row r="17" spans="1:1" x14ac:dyDescent="0.2">
      <c r="A17" s="3" t="s">
        <v>228</v>
      </c>
    </row>
    <row r="18" spans="1:1" x14ac:dyDescent="0.2">
      <c r="A18" s="3" t="s">
        <v>229</v>
      </c>
    </row>
    <row r="19" spans="1:1" x14ac:dyDescent="0.2">
      <c r="A19" s="3" t="s">
        <v>229</v>
      </c>
    </row>
    <row r="20" spans="1:1" x14ac:dyDescent="0.2">
      <c r="A20" s="3" t="s">
        <v>229</v>
      </c>
    </row>
    <row r="21" spans="1:1" x14ac:dyDescent="0.2">
      <c r="A21" s="3" t="s">
        <v>230</v>
      </c>
    </row>
    <row r="22" spans="1:1" x14ac:dyDescent="0.2">
      <c r="A22" s="3" t="s">
        <v>230</v>
      </c>
    </row>
    <row r="23" spans="1:1" x14ac:dyDescent="0.2">
      <c r="A23" s="3" t="s">
        <v>230</v>
      </c>
    </row>
    <row r="24" spans="1:1" x14ac:dyDescent="0.2">
      <c r="A24" s="3" t="s">
        <v>230</v>
      </c>
    </row>
    <row r="25" spans="1:1" x14ac:dyDescent="0.2">
      <c r="A25" s="3" t="s">
        <v>230</v>
      </c>
    </row>
    <row r="26" spans="1:1" x14ac:dyDescent="0.2">
      <c r="A26" s="3" t="s">
        <v>230</v>
      </c>
    </row>
    <row r="27" spans="1:1" x14ac:dyDescent="0.2">
      <c r="A27" s="3" t="s">
        <v>230</v>
      </c>
    </row>
    <row r="28" spans="1:1" x14ac:dyDescent="0.2">
      <c r="A28" s="3" t="s">
        <v>230</v>
      </c>
    </row>
    <row r="29" spans="1:1" x14ac:dyDescent="0.2">
      <c r="A29" s="3" t="s">
        <v>231</v>
      </c>
    </row>
    <row r="31" spans="1:1" x14ac:dyDescent="0.2">
      <c r="A31" s="3" t="s">
        <v>232</v>
      </c>
    </row>
    <row r="32" spans="1:1" x14ac:dyDescent="0.2">
      <c r="A32" s="3" t="s">
        <v>232</v>
      </c>
    </row>
    <row r="33" spans="1:1" x14ac:dyDescent="0.2">
      <c r="A33" s="3" t="s">
        <v>233</v>
      </c>
    </row>
    <row r="34" spans="1:1" x14ac:dyDescent="0.2">
      <c r="A34" s="3" t="s">
        <v>233</v>
      </c>
    </row>
    <row r="35" spans="1:1" x14ac:dyDescent="0.2">
      <c r="A35" s="3" t="s">
        <v>234</v>
      </c>
    </row>
    <row r="36" spans="1:1" x14ac:dyDescent="0.2">
      <c r="A36" s="3" t="s">
        <v>233</v>
      </c>
    </row>
    <row r="37" spans="1:1" x14ac:dyDescent="0.2">
      <c r="A37" s="3" t="s">
        <v>235</v>
      </c>
    </row>
    <row r="38" spans="1:1" x14ac:dyDescent="0.2">
      <c r="A38" s="3" t="s">
        <v>236</v>
      </c>
    </row>
    <row r="39" spans="1:1" x14ac:dyDescent="0.2">
      <c r="A39" s="3" t="s">
        <v>236</v>
      </c>
    </row>
    <row r="40" spans="1:1" x14ac:dyDescent="0.2">
      <c r="A40" s="3" t="s">
        <v>237</v>
      </c>
    </row>
    <row r="41" spans="1:1" x14ac:dyDescent="0.2">
      <c r="A41" s="3" t="s">
        <v>238</v>
      </c>
    </row>
    <row r="42" spans="1:1" x14ac:dyDescent="0.2">
      <c r="A42" s="3" t="s">
        <v>239</v>
      </c>
    </row>
    <row r="43" spans="1:1" x14ac:dyDescent="0.2">
      <c r="A43" s="3" t="s">
        <v>240</v>
      </c>
    </row>
    <row r="44" spans="1:1" x14ac:dyDescent="0.2">
      <c r="A44" s="3" t="s">
        <v>241</v>
      </c>
    </row>
    <row r="45" spans="1:1" x14ac:dyDescent="0.2">
      <c r="A45" s="3" t="s">
        <v>242</v>
      </c>
    </row>
    <row r="46" spans="1:1" x14ac:dyDescent="0.2">
      <c r="A46" s="3" t="s">
        <v>243</v>
      </c>
    </row>
    <row r="47" spans="1:1" x14ac:dyDescent="0.2">
      <c r="A47" s="3" t="s">
        <v>244</v>
      </c>
    </row>
    <row r="48" spans="1:1" x14ac:dyDescent="0.2">
      <c r="A48" s="3" t="s">
        <v>245</v>
      </c>
    </row>
    <row r="49" spans="1:1" x14ac:dyDescent="0.2">
      <c r="A49" s="3" t="s">
        <v>246</v>
      </c>
    </row>
    <row r="50" spans="1:1" x14ac:dyDescent="0.2">
      <c r="A50" s="3" t="s">
        <v>247</v>
      </c>
    </row>
    <row r="51" spans="1:1" x14ac:dyDescent="0.2">
      <c r="A51" s="3" t="s">
        <v>248</v>
      </c>
    </row>
    <row r="52" spans="1:1" x14ac:dyDescent="0.2">
      <c r="A52" s="3" t="s">
        <v>248</v>
      </c>
    </row>
    <row r="53" spans="1:1" x14ac:dyDescent="0.2">
      <c r="A53" s="3" t="s">
        <v>248</v>
      </c>
    </row>
    <row r="54" spans="1:1" x14ac:dyDescent="0.2">
      <c r="A54" s="3" t="s">
        <v>248</v>
      </c>
    </row>
    <row r="55" spans="1:1" x14ac:dyDescent="0.2">
      <c r="A55" s="3" t="s">
        <v>249</v>
      </c>
    </row>
    <row r="56" spans="1:1" x14ac:dyDescent="0.2">
      <c r="A56" s="3" t="s">
        <v>249</v>
      </c>
    </row>
    <row r="57" spans="1:1" x14ac:dyDescent="0.2">
      <c r="A57" s="3" t="s">
        <v>249</v>
      </c>
    </row>
    <row r="58" spans="1:1" x14ac:dyDescent="0.2">
      <c r="A58" s="3" t="s">
        <v>249</v>
      </c>
    </row>
    <row r="60" spans="1:1" x14ac:dyDescent="0.2">
      <c r="A60" s="3" t="s">
        <v>250</v>
      </c>
    </row>
    <row r="61" spans="1:1" x14ac:dyDescent="0.2">
      <c r="A61" s="3" t="s">
        <v>251</v>
      </c>
    </row>
    <row r="62" spans="1:1" x14ac:dyDescent="0.2">
      <c r="A62" s="3" t="s">
        <v>252</v>
      </c>
    </row>
    <row r="63" spans="1:1" x14ac:dyDescent="0.2">
      <c r="A63" s="3" t="s">
        <v>253</v>
      </c>
    </row>
    <row r="64" spans="1:1" x14ac:dyDescent="0.2">
      <c r="A64" s="3" t="s">
        <v>254</v>
      </c>
    </row>
    <row r="65" spans="1:1" x14ac:dyDescent="0.2">
      <c r="A65" s="3" t="s">
        <v>252</v>
      </c>
    </row>
    <row r="66" spans="1:1" x14ac:dyDescent="0.2">
      <c r="A66" s="3" t="s">
        <v>255</v>
      </c>
    </row>
    <row r="67" spans="1:1" x14ac:dyDescent="0.2">
      <c r="A67" s="3" t="s">
        <v>256</v>
      </c>
    </row>
    <row r="68" spans="1:1" x14ac:dyDescent="0.2">
      <c r="A68" s="3" t="s">
        <v>257</v>
      </c>
    </row>
    <row r="69" spans="1:1" x14ac:dyDescent="0.2">
      <c r="A69" s="3" t="s">
        <v>258</v>
      </c>
    </row>
    <row r="70" spans="1:1" x14ac:dyDescent="0.2">
      <c r="A70" s="3" t="s">
        <v>259</v>
      </c>
    </row>
    <row r="71" spans="1:1" x14ac:dyDescent="0.2">
      <c r="A71" s="3" t="s">
        <v>260</v>
      </c>
    </row>
    <row r="72" spans="1:1" x14ac:dyDescent="0.2">
      <c r="A72" s="3" t="s">
        <v>261</v>
      </c>
    </row>
    <row r="73" spans="1:1" x14ac:dyDescent="0.2">
      <c r="A73" s="3" t="s">
        <v>262</v>
      </c>
    </row>
    <row r="74" spans="1:1" x14ac:dyDescent="0.2">
      <c r="A74" s="3" t="s">
        <v>263</v>
      </c>
    </row>
    <row r="75" spans="1:1" x14ac:dyDescent="0.2">
      <c r="A75" s="3" t="s">
        <v>264</v>
      </c>
    </row>
    <row r="76" spans="1:1" x14ac:dyDescent="0.2">
      <c r="A76" s="3" t="s">
        <v>265</v>
      </c>
    </row>
    <row r="77" spans="1:1" x14ac:dyDescent="0.2">
      <c r="A77" s="3" t="s">
        <v>266</v>
      </c>
    </row>
    <row r="78" spans="1:1" x14ac:dyDescent="0.2">
      <c r="A78" s="3" t="s">
        <v>267</v>
      </c>
    </row>
    <row r="79" spans="1:1" x14ac:dyDescent="0.2">
      <c r="A79" s="3" t="s">
        <v>268</v>
      </c>
    </row>
    <row r="80" spans="1:1" x14ac:dyDescent="0.2">
      <c r="A80" s="3" t="s">
        <v>269</v>
      </c>
    </row>
    <row r="81" spans="1:1" x14ac:dyDescent="0.2">
      <c r="A81" s="3" t="s">
        <v>270</v>
      </c>
    </row>
    <row r="82" spans="1:1" x14ac:dyDescent="0.2">
      <c r="A82" s="3" t="s">
        <v>271</v>
      </c>
    </row>
    <row r="83" spans="1:1" x14ac:dyDescent="0.2">
      <c r="A83" s="3" t="s">
        <v>272</v>
      </c>
    </row>
    <row r="84" spans="1:1" x14ac:dyDescent="0.2">
      <c r="A84" s="3" t="s">
        <v>273</v>
      </c>
    </row>
    <row r="85" spans="1:1" x14ac:dyDescent="0.2">
      <c r="A85" s="3" t="s">
        <v>274</v>
      </c>
    </row>
    <row r="86" spans="1:1" x14ac:dyDescent="0.2">
      <c r="A86" s="3" t="s">
        <v>275</v>
      </c>
    </row>
    <row r="87" spans="1:1" x14ac:dyDescent="0.2">
      <c r="A87" s="3" t="s">
        <v>276</v>
      </c>
    </row>
    <row r="89" spans="1:1" x14ac:dyDescent="0.2">
      <c r="A89" s="3" t="s">
        <v>277</v>
      </c>
    </row>
    <row r="90" spans="1:1" x14ac:dyDescent="0.2">
      <c r="A90" s="3" t="s">
        <v>278</v>
      </c>
    </row>
    <row r="91" spans="1:1" x14ac:dyDescent="0.2">
      <c r="A91" s="3" t="s">
        <v>279</v>
      </c>
    </row>
    <row r="92" spans="1:1" x14ac:dyDescent="0.2">
      <c r="A92" s="3" t="s">
        <v>280</v>
      </c>
    </row>
    <row r="93" spans="1:1" x14ac:dyDescent="0.2">
      <c r="A93" s="3" t="s">
        <v>281</v>
      </c>
    </row>
    <row r="94" spans="1:1" x14ac:dyDescent="0.2">
      <c r="A94" s="3" t="s">
        <v>282</v>
      </c>
    </row>
    <row r="95" spans="1:1" x14ac:dyDescent="0.2">
      <c r="A95" s="3" t="s">
        <v>283</v>
      </c>
    </row>
    <row r="96" spans="1:1" x14ac:dyDescent="0.2">
      <c r="A96" s="3" t="s">
        <v>284</v>
      </c>
    </row>
    <row r="97" spans="1:1" x14ac:dyDescent="0.2">
      <c r="A97" s="3" t="s">
        <v>284</v>
      </c>
    </row>
    <row r="98" spans="1:1" x14ac:dyDescent="0.2">
      <c r="A98" s="3" t="s">
        <v>285</v>
      </c>
    </row>
    <row r="99" spans="1:1" x14ac:dyDescent="0.2">
      <c r="A99" s="3" t="s">
        <v>285</v>
      </c>
    </row>
    <row r="100" spans="1:1" x14ac:dyDescent="0.2">
      <c r="A100" s="3" t="s">
        <v>286</v>
      </c>
    </row>
    <row r="101" spans="1:1" x14ac:dyDescent="0.2">
      <c r="A101" s="3" t="s">
        <v>286</v>
      </c>
    </row>
    <row r="102" spans="1:1" x14ac:dyDescent="0.2">
      <c r="A102" s="3" t="s">
        <v>287</v>
      </c>
    </row>
    <row r="103" spans="1:1" x14ac:dyDescent="0.2">
      <c r="A103" s="3" t="s">
        <v>287</v>
      </c>
    </row>
    <row r="104" spans="1:1" x14ac:dyDescent="0.2">
      <c r="A104" s="3" t="s">
        <v>287</v>
      </c>
    </row>
    <row r="105" spans="1:1" x14ac:dyDescent="0.2">
      <c r="A105" s="3" t="s">
        <v>288</v>
      </c>
    </row>
    <row r="106" spans="1:1" x14ac:dyDescent="0.2">
      <c r="A106" s="3" t="s">
        <v>289</v>
      </c>
    </row>
    <row r="107" spans="1:1" x14ac:dyDescent="0.2">
      <c r="A107" s="3" t="s">
        <v>289</v>
      </c>
    </row>
    <row r="108" spans="1:1" x14ac:dyDescent="0.2">
      <c r="A108" s="3" t="s">
        <v>289</v>
      </c>
    </row>
    <row r="109" spans="1:1" x14ac:dyDescent="0.2">
      <c r="A109" s="3" t="s">
        <v>290</v>
      </c>
    </row>
    <row r="110" spans="1:1" x14ac:dyDescent="0.2">
      <c r="A110" s="3" t="s">
        <v>290</v>
      </c>
    </row>
    <row r="111" spans="1:1" x14ac:dyDescent="0.2">
      <c r="A111" s="3" t="s">
        <v>290</v>
      </c>
    </row>
    <row r="112" spans="1:1" x14ac:dyDescent="0.2">
      <c r="A112" s="3" t="s">
        <v>290</v>
      </c>
    </row>
    <row r="113" spans="1:1" x14ac:dyDescent="0.2">
      <c r="A113" s="3" t="s">
        <v>290</v>
      </c>
    </row>
    <row r="114" spans="1:1" x14ac:dyDescent="0.2">
      <c r="A114" s="3" t="s">
        <v>290</v>
      </c>
    </row>
    <row r="115" spans="1:1" x14ac:dyDescent="0.2">
      <c r="A115" s="3" t="s">
        <v>290</v>
      </c>
    </row>
    <row r="116" spans="1:1" x14ac:dyDescent="0.2">
      <c r="A116" s="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43B9-23AC-5D41-A08C-6310B82FBEDC}">
  <dimension ref="A1:A18"/>
  <sheetViews>
    <sheetView tabSelected="1" topLeftCell="J1" workbookViewId="0">
      <selection activeCell="U18" sqref="U18"/>
    </sheetView>
  </sheetViews>
  <sheetFormatPr baseColWidth="10" defaultRowHeight="16" x14ac:dyDescent="0.2"/>
  <sheetData>
    <row r="1" spans="1:1" x14ac:dyDescent="0.2">
      <c r="A1" s="3" t="s">
        <v>232</v>
      </c>
    </row>
    <row r="2" spans="1:1" x14ac:dyDescent="0.2">
      <c r="A2" s="3" t="s">
        <v>233</v>
      </c>
    </row>
    <row r="3" spans="1:1" x14ac:dyDescent="0.2">
      <c r="A3" s="3" t="s">
        <v>234</v>
      </c>
    </row>
    <row r="4" spans="1:1" x14ac:dyDescent="0.2">
      <c r="A4" s="3" t="s">
        <v>235</v>
      </c>
    </row>
    <row r="5" spans="1:1" x14ac:dyDescent="0.2">
      <c r="A5" s="3" t="s">
        <v>236</v>
      </c>
    </row>
    <row r="6" spans="1:1" x14ac:dyDescent="0.2">
      <c r="A6" s="3" t="s">
        <v>237</v>
      </c>
    </row>
    <row r="7" spans="1:1" x14ac:dyDescent="0.2">
      <c r="A7" s="3" t="s">
        <v>238</v>
      </c>
    </row>
    <row r="8" spans="1:1" x14ac:dyDescent="0.2">
      <c r="A8" s="3" t="s">
        <v>239</v>
      </c>
    </row>
    <row r="9" spans="1:1" x14ac:dyDescent="0.2">
      <c r="A9" s="3" t="s">
        <v>240</v>
      </c>
    </row>
    <row r="10" spans="1:1" x14ac:dyDescent="0.2">
      <c r="A10" s="3" t="s">
        <v>241</v>
      </c>
    </row>
    <row r="11" spans="1:1" x14ac:dyDescent="0.2">
      <c r="A11" s="3" t="s">
        <v>242</v>
      </c>
    </row>
    <row r="12" spans="1:1" x14ac:dyDescent="0.2">
      <c r="A12" s="3" t="s">
        <v>243</v>
      </c>
    </row>
    <row r="13" spans="1:1" x14ac:dyDescent="0.2">
      <c r="A13" s="3" t="s">
        <v>244</v>
      </c>
    </row>
    <row r="14" spans="1:1" x14ac:dyDescent="0.2">
      <c r="A14" s="3" t="s">
        <v>245</v>
      </c>
    </row>
    <row r="15" spans="1:1" x14ac:dyDescent="0.2">
      <c r="A15" s="3" t="s">
        <v>246</v>
      </c>
    </row>
    <row r="16" spans="1:1" x14ac:dyDescent="0.2">
      <c r="A16" s="3" t="s">
        <v>247</v>
      </c>
    </row>
    <row r="17" spans="1:1" x14ac:dyDescent="0.2">
      <c r="A17" s="3" t="s">
        <v>248</v>
      </c>
    </row>
    <row r="18" spans="1:1" x14ac:dyDescent="0.2">
      <c r="A18" s="3" t="s">
        <v>249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db-bonds-data</vt:lpstr>
      <vt:lpstr>books</vt:lpstr>
      <vt:lpstr>user</vt:lpstr>
      <vt:lpstr>bookUser</vt:lpstr>
      <vt:lpstr>trade</vt:lpstr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2023-08-02T09:18:14Z</dcterms:created>
  <dcterms:modified xsi:type="dcterms:W3CDTF">2023-08-03T12:30:05Z</dcterms:modified>
</cp:coreProperties>
</file>