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treamLineQA-Automation-Test\StreamLine API Automator\output\"/>
    </mc:Choice>
  </mc:AlternateContent>
  <xr:revisionPtr revIDLastSave="0" documentId="13_ncr:1_{11860751-0D6A-46D5-BA43-C82452BBC57E}" xr6:coauthVersionLast="45" xr6:coauthVersionMax="45" xr10:uidLastSave="{00000000-0000-0000-0000-000000000000}"/>
  <bookViews>
    <workbookView xWindow="-120" yWindow="-120" windowWidth="20730" windowHeight="11160" tabRatio="653" xr2:uid="{00000000-000D-0000-FFFF-FFFF00000000}"/>
  </bookViews>
  <sheets>
    <sheet name="Data Log" sheetId="3" r:id="rId1"/>
    <sheet name="Aggregate Data" sheetId="1" r:id="rId2"/>
    <sheet name="Average Data" sheetId="11" r:id="rId3"/>
    <sheet name="Average Run Time" sheetId="7" r:id="rId4"/>
  </sheets>
  <calcPr calcId="191029"/>
  <pivotCaches>
    <pivotCache cacheId="2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1" l="1"/>
  <c r="B3" i="1"/>
  <c r="B4" i="11"/>
  <c r="B4" i="1"/>
  <c r="B3" i="11"/>
  <c r="B5" i="1"/>
</calcChain>
</file>

<file path=xl/sharedStrings.xml><?xml version="1.0" encoding="utf-8"?>
<sst xmlns="http://schemas.openxmlformats.org/spreadsheetml/2006/main" count="46" uniqueCount="28">
  <si>
    <t>Date and Time</t>
  </si>
  <si>
    <t>File Name</t>
  </si>
  <si>
    <t>Test Cases Ran</t>
  </si>
  <si>
    <t>Fail</t>
  </si>
  <si>
    <t>Pass</t>
  </si>
  <si>
    <t>Run Time</t>
  </si>
  <si>
    <t>(blank)</t>
  </si>
  <si>
    <t>Grand Total</t>
  </si>
  <si>
    <t>Row Labels</t>
  </si>
  <si>
    <t>Sum of Test Cases Ran</t>
  </si>
  <si>
    <t>Sum of Pass</t>
  </si>
  <si>
    <t>Sum of Fail</t>
  </si>
  <si>
    <t>Total Tests Ran</t>
  </si>
  <si>
    <t>Total Passes</t>
  </si>
  <si>
    <t>Total Failures</t>
  </si>
  <si>
    <t>Average of Test Cases Ran</t>
  </si>
  <si>
    <t>Average of Pass</t>
  </si>
  <si>
    <t>Average of Fail</t>
  </si>
  <si>
    <t>Average of Run Time</t>
  </si>
  <si>
    <t>2020/09/06 12:44:40</t>
  </si>
  <si>
    <t>2020/09/06 12:46:39</t>
  </si>
  <si>
    <t>2020/09/06 12:50:03</t>
  </si>
  <si>
    <t>Number of Requests</t>
  </si>
  <si>
    <t>Sum of Number of Requests</t>
  </si>
  <si>
    <t>Average of Number of Requests</t>
  </si>
  <si>
    <t>StreamLineQA Test</t>
  </si>
  <si>
    <t>StreamLineQA Is Awesome</t>
  </si>
  <si>
    <t>StreamLineQA Codeless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</si>
</sst>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[data.xlsx]Aggregate Data!PivotTable1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'Aggregate Data'!$B$20</c:f>
              <c:strCache>
                <c:ptCount val="1"/>
                <c:pt idx="0">
                  <c:v>Sum of Test Cases Ran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'Aggregate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'Aggregate Data'!$B$21:$B$25</c:f>
              <c:numCache>
                <c:formatCode>General</c:formatCode>
                <c:ptCount val="4"/>
                <c:pt idx="1">
                  <c:v>20</c:v>
                </c:pt>
                <c:pt idx="2">
                  <c:v>25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6B2-4C61-90DD-5D08B18487AB}"/>
            </c:ext>
          </c:extLst>
        </c:ser>
        <c:ser>
          <c:idx val="1"/>
          <c:order val="1"/>
          <c:tx>
            <c:strRef>
              <c:f>'Aggregate Data'!$C$20</c:f>
              <c:strCache>
                <c:ptCount val="1"/>
                <c:pt idx="0">
                  <c:v>Sum of Pass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'Aggregate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'Aggregate Data'!$C$21:$C$25</c:f>
              <c:numCache>
                <c:formatCode>General</c:formatCode>
                <c:ptCount val="4"/>
                <c:pt idx="1">
                  <c:v>18</c:v>
                </c:pt>
                <c:pt idx="2">
                  <c:v>24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0-497E-80BD-4A3D61F86FD5}"/>
            </c:ext>
          </c:extLst>
        </c:ser>
        <c:ser>
          <c:idx val="2"/>
          <c:order val="2"/>
          <c:tx>
            <c:strRef>
              <c:f>'Aggregate Data'!$D$20</c:f>
              <c:strCache>
                <c:ptCount val="1"/>
                <c:pt idx="0">
                  <c:v>Sum of Fail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'Aggregate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'Aggregate Data'!$D$21:$D$25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0-497E-80BD-4A3D61F86FD5}"/>
            </c:ext>
          </c:extLst>
        </c:ser>
        <c:ser>
          <c:idx val="3"/>
          <c:order val="3"/>
          <c:tx>
            <c:strRef>
              <c:f>'Aggregate Data'!$E$20</c:f>
              <c:strCache>
                <c:ptCount val="1"/>
                <c:pt idx="0">
                  <c:v>Sum of Number of Requests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'Aggregate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'Aggregate Data'!$E$21:$E$25</c:f>
              <c:numCache>
                <c:formatCode>General</c:formatCode>
                <c:ptCount val="4"/>
                <c:pt idx="1">
                  <c:v>3</c:v>
                </c:pt>
                <c:pt idx="2">
                  <c:v>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60-497E-80BD-4A3D61F86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2179919"/>
        <c:axId val="1181247055"/>
        <c:axId val="0"/>
      </c:bar3DChart>
      <c:catAx>
        <c:axId val="117217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47055"/>
        <c:crosses val="autoZero"/>
        <c:auto val="1"/>
        <c:lblAlgn val="ctr"/>
        <c:lblOffset val="100"/>
        <c:noMultiLvlLbl val="0"/>
      </c:catAx>
      <c:valAx>
        <c:axId val="118124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7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[data.xlsx]Aggregate Data!PivotTable1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'Aggregate Data'!$B$20</c:f>
              <c:strCache>
                <c:ptCount val="1"/>
                <c:pt idx="0">
                  <c:v>Sum of Test Cases Ran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6AB-4E09-AF43-8D05FEAF848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6AB-4E09-AF43-8D05FEAF848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6AB-4E09-AF43-8D05FEAF848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6AB-4E09-AF43-8D05FEAF848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6AB-4E09-AF43-8D05FEAF848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6AB-4E09-AF43-8D05FEAF848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6AB-4E09-AF43-8D05FEAF848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6AB-4E09-AF43-8D05FEAF848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6AB-4E09-AF43-8D05FEAF848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6AB-4E09-AF43-8D05FEAF848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6E2-4B2F-ADAB-D07E01CBDEFD}"/>
              </c:ext>
            </c:extLst>
          </c:dPt>
          <c:cat>
            <c:strRef>
              <c:f>'Aggregate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'Aggregate Data'!$B$21:$B$25</c:f>
              <c:numCache>
                <c:formatCode>General</c:formatCode>
                <c:ptCount val="4"/>
                <c:pt idx="1">
                  <c:v>20</c:v>
                </c:pt>
                <c:pt idx="2">
                  <c:v>25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7-47C2-9D64-0EB8264E5F98}"/>
            </c:ext>
          </c:extLst>
        </c:ser>
        <c:ser>
          <c:idx val="1"/>
          <c:order val="1"/>
          <c:tx>
            <c:strRef>
              <c:f>'Aggregate Data'!$C$20</c:f>
              <c:strCache>
                <c:ptCount val="1"/>
                <c:pt idx="0">
                  <c:v>Sum of Pass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3CE-4800-925D-54194467FF9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A3CE-4800-925D-54194467FF9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A3CE-4800-925D-54194467FF9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'Aggregate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'Aggregate Data'!$C$21:$C$25</c:f>
              <c:numCache>
                <c:formatCode>General</c:formatCode>
                <c:ptCount val="4"/>
                <c:pt idx="1">
                  <c:v>18</c:v>
                </c:pt>
                <c:pt idx="2">
                  <c:v>24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76E2-4B2F-ADAB-D07E01CBDEFD}"/>
            </c:ext>
          </c:extLst>
        </c:ser>
        <c:ser>
          <c:idx val="2"/>
          <c:order val="2"/>
          <c:tx>
            <c:strRef>
              <c:f>'Aggregate Data'!$D$20</c:f>
              <c:strCache>
                <c:ptCount val="1"/>
                <c:pt idx="0">
                  <c:v>Sum of Fail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A3CE-4800-925D-54194467FF9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A3CE-4800-925D-54194467FF9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A3CE-4800-925D-54194467FF9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'Aggregate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'Aggregate Data'!$D$21:$D$25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76E2-4B2F-ADAB-D07E01CBDEFD}"/>
            </c:ext>
          </c:extLst>
        </c:ser>
        <c:ser>
          <c:idx val="3"/>
          <c:order val="3"/>
          <c:tx>
            <c:strRef>
              <c:f>'Aggregate Data'!$E$20</c:f>
              <c:strCache>
                <c:ptCount val="1"/>
                <c:pt idx="0">
                  <c:v>Sum of Number of Requests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A3CE-4800-925D-54194467FF9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A3CE-4800-925D-54194467FF9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A3CE-4800-925D-54194467FF9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'Aggregate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'Aggregate Data'!$E$21:$E$25</c:f>
              <c:numCache>
                <c:formatCode>General</c:formatCode>
                <c:ptCount val="4"/>
                <c:pt idx="1">
                  <c:v>3</c:v>
                </c:pt>
                <c:pt idx="2">
                  <c:v>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76E2-4B2F-ADAB-D07E01CBD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Pass/Fail/Error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06C-42DD-A4F9-7429A24FF2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06C-42DD-A4F9-7429A24FF2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06C-42DD-A4F9-7429A24FF2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'Aggregate Data'!$A$4:$A$5</c:f>
              <c:strCache>
                <c:ptCount val="2"/>
                <c:pt idx="0">
                  <c:v>Total Passes</c:v>
                </c:pt>
                <c:pt idx="1">
                  <c:v>Total Failures</c:v>
                </c:pt>
              </c:strCache>
            </c:strRef>
          </c:cat>
          <c:val>
            <c:numRef>
              <c:f>'Aggregate Data'!$B$4:$B$5</c:f>
              <c:numCache>
                <c:formatCode>General</c:formatCode>
                <c:ptCount val="2"/>
                <c:pt idx="0">
                  <c:v>54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6C-42DD-A4F9-7429A24FF23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[data.xlsx]Average Data!PivotTable1</c:name>
    <c:fmtId val="8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'Average Data'!$B$20</c:f>
              <c:strCache>
                <c:ptCount val="1"/>
                <c:pt idx="0">
                  <c:v>Average of Test Cases Ran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'Average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'Average Data'!$B$21:$B$25</c:f>
              <c:numCache>
                <c:formatCode>General</c:formatCode>
                <c:ptCount val="4"/>
                <c:pt idx="1">
                  <c:v>20</c:v>
                </c:pt>
                <c:pt idx="2">
                  <c:v>25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1-4C14-98E7-03A3496FB7B1}"/>
            </c:ext>
          </c:extLst>
        </c:ser>
        <c:ser>
          <c:idx val="1"/>
          <c:order val="1"/>
          <c:tx>
            <c:strRef>
              <c:f>'Average Data'!$C$20</c:f>
              <c:strCache>
                <c:ptCount val="1"/>
                <c:pt idx="0">
                  <c:v>Average of Pass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'Average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'Average Data'!$C$21:$C$25</c:f>
              <c:numCache>
                <c:formatCode>General</c:formatCode>
                <c:ptCount val="4"/>
                <c:pt idx="1">
                  <c:v>18</c:v>
                </c:pt>
                <c:pt idx="2">
                  <c:v>24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1-4C14-98E7-03A3496FB7B1}"/>
            </c:ext>
          </c:extLst>
        </c:ser>
        <c:ser>
          <c:idx val="2"/>
          <c:order val="2"/>
          <c:tx>
            <c:strRef>
              <c:f>'Average Data'!$D$20</c:f>
              <c:strCache>
                <c:ptCount val="1"/>
                <c:pt idx="0">
                  <c:v>Average of Fail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'Average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'Average Data'!$D$21:$D$25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E1-4C14-98E7-03A3496FB7B1}"/>
            </c:ext>
          </c:extLst>
        </c:ser>
        <c:ser>
          <c:idx val="3"/>
          <c:order val="3"/>
          <c:tx>
            <c:strRef>
              <c:f>'Average Data'!$E$20</c:f>
              <c:strCache>
                <c:ptCount val="1"/>
                <c:pt idx="0">
                  <c:v>Average of Number of Requests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'Average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'Average Data'!$E$21:$E$25</c:f>
              <c:numCache>
                <c:formatCode>General</c:formatCode>
                <c:ptCount val="4"/>
                <c:pt idx="1">
                  <c:v>3</c:v>
                </c:pt>
                <c:pt idx="2">
                  <c:v>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E1-4C14-98E7-03A3496FB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2179919"/>
        <c:axId val="1181247055"/>
        <c:axId val="0"/>
      </c:bar3DChart>
      <c:catAx>
        <c:axId val="117217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47055"/>
        <c:crosses val="autoZero"/>
        <c:auto val="1"/>
        <c:lblAlgn val="ctr"/>
        <c:lblOffset val="100"/>
        <c:noMultiLvlLbl val="0"/>
      </c:catAx>
      <c:valAx>
        <c:axId val="118124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7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[data.xlsx]Average Data!PivotTable1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'Average Data'!$B$20</c:f>
              <c:strCache>
                <c:ptCount val="1"/>
                <c:pt idx="0">
                  <c:v>Average of Test Cases Ran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90-414F-B599-A65AFC11610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90-414F-B599-A65AFC11610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90-414F-B599-A65AFC11610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90-414F-B599-A65AFC11610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90-414F-B599-A65AFC11610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90-414F-B599-A65AFC11610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90-414F-B599-A65AFC11610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90-414F-B599-A65AFC11610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90-414F-B599-A65AFC11610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90-414F-B599-A65AFC11610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90-414F-B599-A65AFC116102}"/>
              </c:ext>
            </c:extLst>
          </c:dPt>
          <c:cat>
            <c:strRef>
              <c:f>'Average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'Average Data'!$B$21:$B$25</c:f>
              <c:numCache>
                <c:formatCode>General</c:formatCode>
                <c:ptCount val="4"/>
                <c:pt idx="1">
                  <c:v>20</c:v>
                </c:pt>
                <c:pt idx="2">
                  <c:v>25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990-414F-B599-A65AFC116102}"/>
            </c:ext>
          </c:extLst>
        </c:ser>
        <c:ser>
          <c:idx val="1"/>
          <c:order val="1"/>
          <c:tx>
            <c:strRef>
              <c:f>'Average Data'!$C$20</c:f>
              <c:strCache>
                <c:ptCount val="1"/>
                <c:pt idx="0">
                  <c:v>Average of Pass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0990-414F-B599-A65AFC11610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0990-414F-B599-A65AFC11610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0990-414F-B599-A65AFC11610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'Average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'Average Data'!$C$21:$C$25</c:f>
              <c:numCache>
                <c:formatCode>General</c:formatCode>
                <c:ptCount val="4"/>
                <c:pt idx="1">
                  <c:v>18</c:v>
                </c:pt>
                <c:pt idx="2">
                  <c:v>24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990-414F-B599-A65AFC116102}"/>
            </c:ext>
          </c:extLst>
        </c:ser>
        <c:ser>
          <c:idx val="2"/>
          <c:order val="2"/>
          <c:tx>
            <c:strRef>
              <c:f>'Average Data'!$D$20</c:f>
              <c:strCache>
                <c:ptCount val="1"/>
                <c:pt idx="0">
                  <c:v>Average of Fail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0990-414F-B599-A65AFC11610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0990-414F-B599-A65AFC11610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0990-414F-B599-A65AFC11610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'Average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'Average Data'!$D$21:$D$25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990-414F-B599-A65AFC116102}"/>
            </c:ext>
          </c:extLst>
        </c:ser>
        <c:ser>
          <c:idx val="3"/>
          <c:order val="3"/>
          <c:tx>
            <c:strRef>
              <c:f>'Average Data'!$E$20</c:f>
              <c:strCache>
                <c:ptCount val="1"/>
                <c:pt idx="0">
                  <c:v>Average of Number of Requests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0990-414F-B599-A65AFC11610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0990-414F-B599-A65AFC11610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0990-414F-B599-A65AFC11610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'Average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'Average Data'!$E$21:$E$25</c:f>
              <c:numCache>
                <c:formatCode>General</c:formatCode>
                <c:ptCount val="4"/>
                <c:pt idx="1">
                  <c:v>3</c:v>
                </c:pt>
                <c:pt idx="2">
                  <c:v>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990-414F-B599-A65AFC116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Pass/Fail/Error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BE-432F-9BE5-537845CA321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BE-432F-9BE5-537845CA321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4BE-432F-9BE5-537845CA32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'Average Data'!$A$4:$A$5</c:f>
              <c:strCache>
                <c:ptCount val="2"/>
                <c:pt idx="0">
                  <c:v>Total Passes</c:v>
                </c:pt>
                <c:pt idx="1">
                  <c:v>Total Failures</c:v>
                </c:pt>
              </c:strCache>
            </c:strRef>
          </c:cat>
          <c:val>
            <c:numRef>
              <c:f>'Average Data'!$B$4:$B$5</c:f>
              <c:numCache>
                <c:formatCode>General</c:formatCode>
                <c:ptCount val="2"/>
                <c:pt idx="0">
                  <c:v>18</c:v>
                </c:pt>
                <c:pt idx="1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BE-432F-9BE5-537845CA32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[data.xlsx]Average Run Time!PivotTable2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RUN Time per 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'Average Run Time'!$C$5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Run Time'!$B$6:$B$10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'Average Run Time'!$C$6:$C$10</c:f>
              <c:numCache>
                <c:formatCode>General</c:formatCode>
                <c:ptCount val="4"/>
                <c:pt idx="1">
                  <c:v>8.2850000000000001</c:v>
                </c:pt>
                <c:pt idx="2">
                  <c:v>3.988</c:v>
                </c:pt>
                <c:pt idx="3">
                  <c:v>4.891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4-4A6C-991B-41829B7F55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314791359"/>
        <c:axId val="1181281999"/>
        <c:axId val="0"/>
      </c:bar3DChart>
      <c:catAx>
        <c:axId val="131479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81999"/>
        <c:crosses val="autoZero"/>
        <c:auto val="1"/>
        <c:lblAlgn val="ctr"/>
        <c:lblOffset val="100"/>
        <c:noMultiLvlLbl val="0"/>
      </c:catAx>
      <c:valAx>
        <c:axId val="1181281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479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1085849</xdr:colOff>
      <xdr:row>18</xdr:row>
      <xdr:rowOff>9526</xdr:rowOff>
    </xdr:from>
    <xdr:to>
      <xdr:col>28</xdr:col>
      <xdr:colOff>171449</xdr:colOff>
      <xdr:row>44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16CDA-175D-4335-BF77-E3A4C8E33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9525</xdr:rowOff>
    </xdr:from>
    <xdr:to>
      <xdr:col>21</xdr:col>
      <xdr:colOff>266700</xdr:colOff>
      <xdr:row>16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5BE3F4-6B45-4E47-982B-D3F770227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266700</xdr:colOff>
      <xdr:row>2</xdr:row>
      <xdr:rowOff>9525</xdr:rowOff>
    </xdr:from>
    <xdr:to>
      <xdr:col>7</xdr:col>
      <xdr:colOff>590551</xdr:colOff>
      <xdr:row>15</xdr:row>
      <xdr:rowOff>57151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C815AE-8D73-4D14-AC09-F535DFA30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1085849</xdr:colOff>
      <xdr:row>18</xdr:row>
      <xdr:rowOff>9526</xdr:rowOff>
    </xdr:from>
    <xdr:to>
      <xdr:col>28</xdr:col>
      <xdr:colOff>171449</xdr:colOff>
      <xdr:row>44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04249-48E0-40B0-A294-F3590BA3C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9525</xdr:rowOff>
    </xdr:from>
    <xdr:to>
      <xdr:col>21</xdr:col>
      <xdr:colOff>266700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E0BC73-9702-4E96-9A3D-EDD6F3E4E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266700</xdr:colOff>
      <xdr:row>2</xdr:row>
      <xdr:rowOff>9525</xdr:rowOff>
    </xdr:from>
    <xdr:to>
      <xdr:col>7</xdr:col>
      <xdr:colOff>590551</xdr:colOff>
      <xdr:row>15</xdr:row>
      <xdr:rowOff>57151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0A56C2-D319-4074-A9C2-3259F9734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180975</xdr:rowOff>
    </xdr:from>
    <xdr:to>
      <xdr:col>14</xdr:col>
      <xdr:colOff>171450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8851B-603C-4B90-BF97-FAE423392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102.42422847222" createdVersion="6" refreshedVersion="6" minRefreshableVersion="3" recordCount="97" xr:uid="{5A03277E-A4B4-4B53-9BF9-1C2278C4FFBD}">
  <cacheSource type="worksheet">
    <worksheetSource ref="A1:G999502" sheet="Data Log"/>
  </cacheSource>
  <cacheFields count="7">
    <cacheField name="Date and Time" numFmtId="0">
      <sharedItems containsBlank="1"/>
    </cacheField>
    <cacheField name="File Name" numFmtId="0">
      <sharedItems containsBlank="1" count="6">
        <s v="StreamLineQA Test"/>
        <s v="StreamLineQA Is Awesome"/>
        <s v="StreamLineQA Codeless Test"/>
        <m/>
        <s v="test" u="1"/>
        <s v="vans_recipe" u="1"/>
      </sharedItems>
    </cacheField>
    <cacheField name="Number of Requests" numFmtId="0">
      <sharedItems containsString="0" containsBlank="1" containsNumber="1" containsInteger="1" minValue="1" maxValue="9"/>
    </cacheField>
    <cacheField name="Test Cases Ran" numFmtId="0">
      <sharedItems containsString="0" containsBlank="1" containsNumber="1" containsInteger="1" minValue="16" maxValue="25"/>
    </cacheField>
    <cacheField name="Pass" numFmtId="0">
      <sharedItems containsString="0" containsBlank="1" containsNumber="1" containsInteger="1" minValue="12" maxValue="24"/>
    </cacheField>
    <cacheField name="Fail" numFmtId="0">
      <sharedItems containsString="0" containsBlank="1" containsNumber="1" containsInteger="1" minValue="1" maxValue="4"/>
    </cacheField>
    <cacheField name="Run Time" numFmtId="0">
      <sharedItems containsString="0" containsBlank="1" containsNumber="1" minValue="3.988" maxValue="8.285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s v="2020/09/06 12:44:40"/>
    <x v="0"/>
    <n v="3"/>
    <n v="20"/>
    <n v="18"/>
    <n v="2"/>
    <n v="8.2850000000000001"/>
  </r>
  <r>
    <s v="2020/09/06 12:46:39"/>
    <x v="1"/>
    <n v="9"/>
    <n v="25"/>
    <n v="24"/>
    <n v="1"/>
    <n v="3.988"/>
  </r>
  <r>
    <s v="2020/09/06 12:50:03"/>
    <x v="2"/>
    <n v="1"/>
    <n v="16"/>
    <n v="12"/>
    <n v="4"/>
    <n v="4.891"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C96A7-DD51-4D7F-BD1A-AC4269BFF9C0}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20:E25" firstHeaderRow="0" firstDataRow="1" firstDataCol="1"/>
  <pivotFields count="7">
    <pivotField showAll="0"/>
    <pivotField axis="axisRow" showAll="0">
      <items count="7">
        <item m="1" x="4"/>
        <item x="3"/>
        <item m="1" x="5"/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5">
    <i>
      <x v="1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est Cases Ran" fld="3" baseField="0" baseItem="0"/>
    <dataField name="Sum of Pass" fld="4" baseField="0" baseItem="0"/>
    <dataField name="Sum of Fail" fld="5" baseField="0" baseItem="0"/>
    <dataField name="Sum of Number of Requests" fld="2" baseField="0" baseItem="0"/>
  </dataFields>
  <chartFormats count="20">
    <chartFormat chart="0" format="8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5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3" format="64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3" format="65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3" format="66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3" format="67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3" format="68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  <chartFormat chart="3" format="69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3C34FA-5EE9-42DC-AA55-7FD027E705B1}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20:E25" firstHeaderRow="0" firstDataRow="1" firstDataCol="1"/>
  <pivotFields count="7">
    <pivotField showAll="0"/>
    <pivotField axis="axisRow" showAll="0">
      <items count="7">
        <item m="1" x="4"/>
        <item x="3"/>
        <item m="1" x="5"/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5">
    <i>
      <x v="1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est Cases Ran" fld="3" subtotal="average" baseField="0" baseItem="0"/>
    <dataField name="Average of Pass" fld="4" subtotal="average" baseField="0" baseItem="0"/>
    <dataField name="Average of Fail" fld="5" subtotal="average" baseField="0" baseItem="0"/>
    <dataField name="Average of Number of Requests" fld="2" subtotal="average" baseField="0" baseItem="0"/>
  </dataFields>
  <chartFormats count="28">
    <chartFormat chart="0" format="8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5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9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9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9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5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6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63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9" format="64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9" format="65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9" format="6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67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9" format="68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9" format="69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9" format="7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71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9" format="72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  <chartFormat chart="9" format="73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781B39-986B-48BB-A7F9-B06780053C78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5:C10" firstHeaderRow="1" firstDataRow="1" firstDataCol="1"/>
  <pivotFields count="7">
    <pivotField showAll="0"/>
    <pivotField axis="axisRow" showAll="0">
      <items count="7">
        <item m="1" x="4"/>
        <item x="3"/>
        <item m="1" x="5"/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 v="1"/>
    </i>
    <i>
      <x v="3"/>
    </i>
    <i>
      <x v="4"/>
    </i>
    <i>
      <x v="5"/>
    </i>
    <i t="grand">
      <x/>
    </i>
  </rowItems>
  <colItems count="1">
    <i/>
  </colItems>
  <dataFields count="1">
    <dataField name="Average of Run Time" fld="6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4449-807F-445B-82C8-F655B57CA753}">
  <dimension ref="A1:G4"/>
  <sheetViews>
    <sheetView tabSelected="1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18.5703125" bestFit="1" customWidth="1" collapsed="1"/>
    <col min="2" max="2" width="26.85546875" bestFit="1" customWidth="1" collapsed="1"/>
    <col min="3" max="3" width="19.42578125" bestFit="1" customWidth="1" collapsed="1"/>
    <col min="4" max="4" width="17" customWidth="1" collapsed="1"/>
    <col min="7" max="7" width="9.28515625" bestFit="1" customWidth="1"/>
  </cols>
  <sheetData>
    <row r="1" spans="1:7" x14ac:dyDescent="0.25">
      <c r="A1" s="1" t="s">
        <v>0</v>
      </c>
      <c r="B1" s="1" t="s">
        <v>1</v>
      </c>
      <c r="C1" s="5" t="s">
        <v>22</v>
      </c>
      <c r="D1" s="1" t="s">
        <v>2</v>
      </c>
      <c r="E1" s="1" t="s">
        <v>4</v>
      </c>
      <c r="F1" s="1" t="s">
        <v>3</v>
      </c>
      <c r="G1" s="1" t="s">
        <v>5</v>
      </c>
    </row>
    <row r="2" spans="1:7" x14ac:dyDescent="0.25">
      <c r="A2" t="s">
        <v>19</v>
      </c>
      <c r="B2" t="s">
        <v>25</v>
      </c>
      <c r="C2">
        <v>3</v>
      </c>
      <c r="D2">
        <v>20</v>
      </c>
      <c r="E2">
        <v>18</v>
      </c>
      <c r="F2">
        <v>2</v>
      </c>
      <c r="G2">
        <v>8.2850000000000001</v>
      </c>
    </row>
    <row r="3" spans="1:7" x14ac:dyDescent="0.25">
      <c r="A3" t="s">
        <v>20</v>
      </c>
      <c r="B3" t="s">
        <v>26</v>
      </c>
      <c r="C3">
        <v>9</v>
      </c>
      <c r="D3">
        <v>25</v>
      </c>
      <c r="E3">
        <v>24</v>
      </c>
      <c r="F3">
        <v>1</v>
      </c>
      <c r="G3">
        <v>3.988</v>
      </c>
    </row>
    <row r="4" spans="1:7" x14ac:dyDescent="0.25">
      <c r="A4" t="s">
        <v>21</v>
      </c>
      <c r="B4" t="s">
        <v>27</v>
      </c>
      <c r="C4">
        <v>1</v>
      </c>
      <c r="D4">
        <v>16</v>
      </c>
      <c r="E4">
        <v>12</v>
      </c>
      <c r="F4">
        <v>4</v>
      </c>
      <c r="G4">
        <v>4.891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Z31"/>
  <sheetViews>
    <sheetView workbookViewId="0">
      <pane xSplit="8" topLeftCell="I1" activePane="topRight" state="frozen"/>
      <selection pane="topRight" activeCell="A3" sqref="A3"/>
    </sheetView>
  </sheetViews>
  <sheetFormatPr defaultRowHeight="15" x14ac:dyDescent="0.25"/>
  <cols>
    <col min="1" max="1" width="26.85546875" bestFit="1" customWidth="1" collapsed="1"/>
    <col min="2" max="2" width="20.7109375" bestFit="1" customWidth="1" collapsed="1"/>
    <col min="3" max="3" width="11.42578125" bestFit="1" customWidth="1" collapsed="1"/>
    <col min="4" max="4" width="10.7109375" bestFit="1" customWidth="1" collapsed="1"/>
    <col min="5" max="5" width="26.28515625" bestFit="1" customWidth="1" collapsed="1"/>
    <col min="6" max="6" width="16.7109375" bestFit="1" customWidth="1" collapsed="1"/>
    <col min="7" max="7" width="8.28515625" customWidth="1" collapsed="1"/>
    <col min="8" max="8" width="11.42578125" bestFit="1" customWidth="1" collapsed="1"/>
    <col min="9" max="9" width="16.28515625" customWidth="1" collapsed="1"/>
    <col min="10" max="10" width="12.42578125" bestFit="1" customWidth="1" collapsed="1"/>
    <col min="11" max="11" width="4.42578125" bestFit="1" customWidth="1" collapsed="1"/>
    <col min="12" max="12" width="7.28515625" bestFit="1" customWidth="1" collapsed="1"/>
    <col min="13" max="13" width="11.28515625" bestFit="1" customWidth="1" collapsed="1"/>
    <col min="14" max="17" width="4" bestFit="1" customWidth="1" collapsed="1"/>
    <col min="18" max="19" width="5" bestFit="1" customWidth="1" collapsed="1"/>
    <col min="20" max="20" width="4" bestFit="1" customWidth="1" collapsed="1"/>
    <col min="21" max="21" width="3" bestFit="1" customWidth="1" collapsed="1"/>
    <col min="22" max="22" width="7.28515625" bestFit="1" customWidth="1" collapsed="1"/>
    <col min="23" max="23" width="11.28515625" bestFit="1" customWidth="1" collapsed="1"/>
    <col min="24" max="27" width="3" bestFit="1" customWidth="1" collapsed="1"/>
    <col min="28" max="28" width="7.85546875" bestFit="1" customWidth="1" collapsed="1"/>
    <col min="29" max="29" width="4.85546875" bestFit="1" customWidth="1" collapsed="1"/>
    <col min="30" max="34" width="3" bestFit="1" customWidth="1" collapsed="1"/>
    <col min="35" max="35" width="7.85546875" bestFit="1" customWidth="1" collapsed="1"/>
    <col min="36" max="36" width="4.85546875" bestFit="1" customWidth="1" collapsed="1"/>
    <col min="37" max="38" width="3" bestFit="1" customWidth="1" collapsed="1"/>
    <col min="39" max="39" width="7.85546875" bestFit="1" customWidth="1" collapsed="1"/>
    <col min="40" max="40" width="4.85546875" bestFit="1" customWidth="1" collapsed="1"/>
    <col min="41" max="45" width="3" bestFit="1" customWidth="1" collapsed="1"/>
    <col min="46" max="46" width="7.85546875" bestFit="1" customWidth="1" collapsed="1"/>
    <col min="47" max="47" width="4.85546875" bestFit="1" customWidth="1" collapsed="1"/>
    <col min="48" max="48" width="3" bestFit="1" customWidth="1" collapsed="1"/>
    <col min="49" max="49" width="7.85546875" bestFit="1" customWidth="1" collapsed="1"/>
    <col min="51" max="51" width="12.140625" bestFit="1" customWidth="1" collapsed="1"/>
    <col min="52" max="52" width="11.28515625" bestFit="1" customWidth="1" collapsed="1"/>
  </cols>
  <sheetData>
    <row r="3" spans="1:2" x14ac:dyDescent="0.25">
      <c r="A3" s="1" t="s">
        <v>12</v>
      </c>
      <c r="B3">
        <f>GETPIVOTDATA("Sum of Test Cases Ran",'Aggregate Data'!$A$20)</f>
        <v>61</v>
      </c>
    </row>
    <row r="4" spans="1:2" x14ac:dyDescent="0.25">
      <c r="A4" s="1" t="s">
        <v>13</v>
      </c>
      <c r="B4">
        <f>GETPIVOTDATA("Sum of Pass",'Aggregate Data'!$A$20)</f>
        <v>54</v>
      </c>
    </row>
    <row r="5" spans="1:2" x14ac:dyDescent="0.25">
      <c r="A5" s="1" t="s">
        <v>14</v>
      </c>
      <c r="B5">
        <f>GETPIVOTDATA("Sum of Fail",'Aggregate Data'!$A$20)</f>
        <v>7</v>
      </c>
    </row>
    <row r="20" spans="1:7" x14ac:dyDescent="0.25">
      <c r="A20" s="2" t="s">
        <v>8</v>
      </c>
      <c r="B20" t="s">
        <v>9</v>
      </c>
      <c r="C20" t="s">
        <v>10</v>
      </c>
      <c r="D20" t="s">
        <v>11</v>
      </c>
      <c r="E20" t="s">
        <v>23</v>
      </c>
    </row>
    <row r="21" spans="1:7" x14ac:dyDescent="0.25">
      <c r="A21" s="3" t="s">
        <v>6</v>
      </c>
      <c r="B21" s="4"/>
      <c r="C21" s="4"/>
      <c r="D21" s="4"/>
      <c r="E21" s="4"/>
      <c r="G21" s="4"/>
    </row>
    <row r="22" spans="1:7" x14ac:dyDescent="0.25">
      <c r="A22" s="3" t="s">
        <v>25</v>
      </c>
      <c r="B22" s="4">
        <v>20</v>
      </c>
      <c r="C22" s="4">
        <v>18</v>
      </c>
      <c r="D22" s="4">
        <v>2</v>
      </c>
      <c r="E22" s="4">
        <v>3</v>
      </c>
      <c r="G22" s="4"/>
    </row>
    <row r="23" spans="1:7" x14ac:dyDescent="0.25">
      <c r="A23" s="3" t="s">
        <v>26</v>
      </c>
      <c r="B23" s="4">
        <v>25</v>
      </c>
      <c r="C23" s="4">
        <v>24</v>
      </c>
      <c r="D23" s="4">
        <v>1</v>
      </c>
      <c r="E23" s="4">
        <v>9</v>
      </c>
      <c r="G23" s="4"/>
    </row>
    <row r="24" spans="1:7" x14ac:dyDescent="0.25">
      <c r="A24" s="3" t="s">
        <v>27</v>
      </c>
      <c r="B24" s="4">
        <v>16</v>
      </c>
      <c r="C24" s="4">
        <v>12</v>
      </c>
      <c r="D24" s="4">
        <v>4</v>
      </c>
      <c r="E24" s="4">
        <v>1</v>
      </c>
      <c r="G24" s="4"/>
    </row>
    <row r="25" spans="1:7" x14ac:dyDescent="0.25">
      <c r="A25" s="3" t="s">
        <v>7</v>
      </c>
      <c r="B25" s="4">
        <v>61</v>
      </c>
      <c r="C25" s="4">
        <v>54</v>
      </c>
      <c r="D25" s="4">
        <v>7</v>
      </c>
      <c r="E25" s="4">
        <v>13</v>
      </c>
      <c r="G25" s="4"/>
    </row>
    <row r="26" spans="1:7" x14ac:dyDescent="0.25">
      <c r="G26" s="4"/>
    </row>
    <row r="27" spans="1:7" x14ac:dyDescent="0.25">
      <c r="G27" s="4"/>
    </row>
    <row r="28" spans="1:7" x14ac:dyDescent="0.25">
      <c r="G28" s="4"/>
    </row>
    <row r="29" spans="1:7" x14ac:dyDescent="0.25">
      <c r="G29" s="4"/>
    </row>
    <row r="30" spans="1:7" x14ac:dyDescent="0.25">
      <c r="G30" s="4"/>
    </row>
    <row r="31" spans="1:7" x14ac:dyDescent="0.25">
      <c r="G31" s="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5392C-8C27-48C7-AAEC-086BCC8366C6}">
  <dimension ref="A3:AZ31"/>
  <sheetViews>
    <sheetView workbookViewId="0">
      <pane xSplit="8" topLeftCell="I1" activePane="topRight" state="frozen"/>
      <selection pane="topRight" activeCell="A3" sqref="A3"/>
    </sheetView>
  </sheetViews>
  <sheetFormatPr defaultRowHeight="15" x14ac:dyDescent="0.25"/>
  <cols>
    <col min="1" max="1" width="26.85546875" bestFit="1" customWidth="1" collapsed="1"/>
    <col min="2" max="2" width="24.28515625" bestFit="1" customWidth="1" collapsed="1"/>
    <col min="3" max="3" width="15" bestFit="1" customWidth="1" collapsed="1"/>
    <col min="4" max="4" width="14.28515625" bestFit="1" customWidth="1" collapsed="1"/>
    <col min="5" max="5" width="29.85546875" bestFit="1" customWidth="1" collapsed="1"/>
    <col min="6" max="6" width="16.7109375" bestFit="1" customWidth="1" collapsed="1"/>
    <col min="7" max="7" width="8.28515625" customWidth="1" collapsed="1"/>
    <col min="8" max="8" width="11.42578125" bestFit="1" customWidth="1" collapsed="1"/>
    <col min="9" max="9" width="16.28515625" customWidth="1" collapsed="1"/>
    <col min="10" max="10" width="12.42578125" bestFit="1" customWidth="1" collapsed="1"/>
    <col min="11" max="11" width="4.42578125" bestFit="1" customWidth="1" collapsed="1"/>
    <col min="12" max="12" width="7.28515625" bestFit="1" customWidth="1" collapsed="1"/>
    <col min="13" max="13" width="11.28515625" bestFit="1" customWidth="1" collapsed="1"/>
    <col min="14" max="17" width="4" bestFit="1" customWidth="1" collapsed="1"/>
    <col min="18" max="19" width="5" bestFit="1" customWidth="1" collapsed="1"/>
    <col min="20" max="20" width="4" bestFit="1" customWidth="1" collapsed="1"/>
    <col min="21" max="21" width="3" bestFit="1" customWidth="1" collapsed="1"/>
    <col min="22" max="22" width="7.28515625" bestFit="1" customWidth="1" collapsed="1"/>
    <col min="23" max="23" width="11.28515625" bestFit="1" customWidth="1" collapsed="1"/>
    <col min="24" max="27" width="3" bestFit="1" customWidth="1" collapsed="1"/>
    <col min="28" max="28" width="7.85546875" bestFit="1" customWidth="1" collapsed="1"/>
    <col min="29" max="29" width="4.85546875" bestFit="1" customWidth="1" collapsed="1"/>
    <col min="30" max="34" width="3" bestFit="1" customWidth="1" collapsed="1"/>
    <col min="35" max="35" width="7.85546875" bestFit="1" customWidth="1" collapsed="1"/>
    <col min="36" max="36" width="4.85546875" bestFit="1" customWidth="1" collapsed="1"/>
    <col min="37" max="38" width="3" bestFit="1" customWidth="1" collapsed="1"/>
    <col min="39" max="39" width="7.85546875" bestFit="1" customWidth="1" collapsed="1"/>
    <col min="40" max="40" width="4.85546875" bestFit="1" customWidth="1" collapsed="1"/>
    <col min="41" max="45" width="3" bestFit="1" customWidth="1" collapsed="1"/>
    <col min="46" max="46" width="7.85546875" bestFit="1" customWidth="1" collapsed="1"/>
    <col min="47" max="47" width="4.85546875" bestFit="1" customWidth="1" collapsed="1"/>
    <col min="48" max="48" width="3" bestFit="1" customWidth="1" collapsed="1"/>
    <col min="49" max="49" width="7.85546875" bestFit="1" customWidth="1" collapsed="1"/>
    <col min="51" max="51" width="12.140625" bestFit="1" customWidth="1" collapsed="1"/>
    <col min="52" max="52" width="11.28515625" bestFit="1" customWidth="1" collapsed="1"/>
  </cols>
  <sheetData>
    <row r="3" spans="1:2" x14ac:dyDescent="0.25">
      <c r="A3" s="1" t="s">
        <v>12</v>
      </c>
      <c r="B3">
        <f>GETPIVOTDATA("Average of Test Cases Ran",$A$20)</f>
        <v>20.333333333333332</v>
      </c>
    </row>
    <row r="4" spans="1:2" x14ac:dyDescent="0.25">
      <c r="A4" s="1" t="s">
        <v>13</v>
      </c>
      <c r="B4">
        <f>GETPIVOTDATA("Average of Pass",$A$20)</f>
        <v>18</v>
      </c>
    </row>
    <row r="5" spans="1:2" x14ac:dyDescent="0.25">
      <c r="A5" s="1" t="s">
        <v>14</v>
      </c>
      <c r="B5">
        <f>GETPIVOTDATA("Average of Fail",$A$20)</f>
        <v>2.3333333333333335</v>
      </c>
    </row>
    <row r="20" spans="1:7" x14ac:dyDescent="0.25">
      <c r="A20" s="2" t="s">
        <v>8</v>
      </c>
      <c r="B20" t="s">
        <v>15</v>
      </c>
      <c r="C20" t="s">
        <v>16</v>
      </c>
      <c r="D20" t="s">
        <v>17</v>
      </c>
      <c r="E20" t="s">
        <v>24</v>
      </c>
    </row>
    <row r="21" spans="1:7" x14ac:dyDescent="0.25">
      <c r="A21" s="3" t="s">
        <v>6</v>
      </c>
      <c r="B21" s="4"/>
      <c r="C21" s="4"/>
      <c r="D21" s="4"/>
      <c r="E21" s="4"/>
      <c r="G21" s="4"/>
    </row>
    <row r="22" spans="1:7" x14ac:dyDescent="0.25">
      <c r="A22" s="3" t="s">
        <v>25</v>
      </c>
      <c r="B22" s="4">
        <v>20</v>
      </c>
      <c r="C22" s="4">
        <v>18</v>
      </c>
      <c r="D22" s="4">
        <v>2</v>
      </c>
      <c r="E22" s="4">
        <v>3</v>
      </c>
      <c r="G22" s="4"/>
    </row>
    <row r="23" spans="1:7" x14ac:dyDescent="0.25">
      <c r="A23" s="3" t="s">
        <v>26</v>
      </c>
      <c r="B23" s="4">
        <v>25</v>
      </c>
      <c r="C23" s="4">
        <v>24</v>
      </c>
      <c r="D23" s="4">
        <v>1</v>
      </c>
      <c r="E23" s="4">
        <v>9</v>
      </c>
      <c r="G23" s="4"/>
    </row>
    <row r="24" spans="1:7" x14ac:dyDescent="0.25">
      <c r="A24" s="3" t="s">
        <v>27</v>
      </c>
      <c r="B24" s="4">
        <v>16</v>
      </c>
      <c r="C24" s="4">
        <v>12</v>
      </c>
      <c r="D24" s="4">
        <v>4</v>
      </c>
      <c r="E24" s="4">
        <v>1</v>
      </c>
      <c r="G24" s="4"/>
    </row>
    <row r="25" spans="1:7" x14ac:dyDescent="0.25">
      <c r="A25" s="3" t="s">
        <v>7</v>
      </c>
      <c r="B25" s="4">
        <v>20.333333333333332</v>
      </c>
      <c r="C25" s="4">
        <v>18</v>
      </c>
      <c r="D25" s="4">
        <v>2.3333333333333335</v>
      </c>
      <c r="E25" s="4">
        <v>4.333333333333333</v>
      </c>
      <c r="G25" s="4"/>
    </row>
    <row r="26" spans="1:7" x14ac:dyDescent="0.25">
      <c r="G26" s="4"/>
    </row>
    <row r="27" spans="1:7" x14ac:dyDescent="0.25">
      <c r="G27" s="4"/>
    </row>
    <row r="28" spans="1:7" x14ac:dyDescent="0.25">
      <c r="G28" s="4"/>
    </row>
    <row r="29" spans="1:7" x14ac:dyDescent="0.25">
      <c r="G29" s="4"/>
    </row>
    <row r="30" spans="1:7" x14ac:dyDescent="0.25">
      <c r="G30" s="4"/>
    </row>
    <row r="31" spans="1:7" x14ac:dyDescent="0.25">
      <c r="G31" s="4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EEFB-C3C0-46BF-824F-3AFF4AE89095}">
  <dimension ref="B5:C10"/>
  <sheetViews>
    <sheetView workbookViewId="0">
      <pane xSplit="4" topLeftCell="E1" activePane="topRight" state="frozen"/>
      <selection pane="topRight" activeCell="B5" sqref="B5"/>
    </sheetView>
  </sheetViews>
  <sheetFormatPr defaultRowHeight="15" x14ac:dyDescent="0.25"/>
  <cols>
    <col min="2" max="2" width="26.85546875" bestFit="1" customWidth="1" collapsed="1"/>
    <col min="3" max="3" width="19.5703125" bestFit="1" customWidth="1" collapsed="1"/>
  </cols>
  <sheetData>
    <row r="5" spans="2:3" x14ac:dyDescent="0.25">
      <c r="B5" s="2" t="s">
        <v>8</v>
      </c>
      <c r="C5" t="s">
        <v>18</v>
      </c>
    </row>
    <row r="6" spans="2:3" x14ac:dyDescent="0.25">
      <c r="B6" s="3" t="s">
        <v>6</v>
      </c>
      <c r="C6" s="4"/>
    </row>
    <row r="7" spans="2:3" x14ac:dyDescent="0.25">
      <c r="B7" s="3" t="s">
        <v>25</v>
      </c>
      <c r="C7" s="4">
        <v>8.2850000000000001</v>
      </c>
    </row>
    <row r="8" spans="2:3" x14ac:dyDescent="0.25">
      <c r="B8" s="3" t="s">
        <v>26</v>
      </c>
      <c r="C8" s="4">
        <v>3.988</v>
      </c>
    </row>
    <row r="9" spans="2:3" x14ac:dyDescent="0.25">
      <c r="B9" s="3" t="s">
        <v>27</v>
      </c>
      <c r="C9" s="4">
        <v>4.891</v>
      </c>
    </row>
    <row r="10" spans="2:3" x14ac:dyDescent="0.25">
      <c r="B10" s="3" t="s">
        <v>7</v>
      </c>
      <c r="C10" s="4">
        <v>5.7213333333333338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Log</vt:lpstr>
      <vt:lpstr>Aggregate Data</vt:lpstr>
      <vt:lpstr>Average Data</vt:lpstr>
      <vt:lpstr>Average Run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2020-04-03T17:32:55Z</dcterms:created>
  <dcterms:modified xsi:type="dcterms:W3CDTF">2020-09-28T17:11:15Z</dcterms:modified>
</cp:coreProperties>
</file>