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E28C724C-0981-462C-B8F2-E60E25462474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Time Zones" sheetId="12" r:id="rId5"/>
    <sheet name="Countries" sheetId="5" r:id="rId6"/>
    <sheet name="Cameras" sheetId="8" r:id="rId7"/>
    <sheet name="DataQuality" sheetId="6" r:id="rId8"/>
    <sheet name="Database" sheetId="7" r:id="rId9"/>
    <sheet name="Sources" sheetId="4" r:id="rId10"/>
    <sheet name="Log" sheetId="3" r:id="rId11"/>
  </sheets>
  <externalReferences>
    <externalReference r:id="rId12"/>
  </externalReferences>
  <definedNames>
    <definedName name="_xlnm._FilterDatabase" localSheetId="0" hidden="1">AllEventData!$A$5:$BI$200</definedName>
    <definedName name="_xlnm._FilterDatabase" localSheetId="8" hidden="1">Database!$A$1:$H$39</definedName>
    <definedName name="_xlnm._FilterDatabase" localSheetId="9" hidden="1">Sources!$A$1:$C$1</definedName>
    <definedName name="_xlnm._FilterDatabase" localSheetId="4" hidden="1">'Time Zones'!$A$1:$L$1</definedName>
    <definedName name="solver_adj" localSheetId="0" hidden="1">AllEventData!$I$7</definedName>
    <definedName name="solver_adj" localSheetId="3" hidden="1">Calculator!$F$18</definedName>
    <definedName name="solver_adj" localSheetId="6" hidden="1">Cameras!$P$72</definedName>
    <definedName name="solver_cvg" localSheetId="0" hidden="1">0.0001</definedName>
    <definedName name="solver_cvg" localSheetId="3" hidden="1">0.0001</definedName>
    <definedName name="solver_cvg" localSheetId="6" hidden="1">0.0001</definedName>
    <definedName name="solver_drv" localSheetId="0" hidden="1">1</definedName>
    <definedName name="solver_drv" localSheetId="3" hidden="1">1</definedName>
    <definedName name="solver_drv" localSheetId="6" hidden="1">1</definedName>
    <definedName name="solver_eng" localSheetId="0" hidden="1">1</definedName>
    <definedName name="solver_eng" localSheetId="3" hidden="1">1</definedName>
    <definedName name="solver_eng" localSheetId="6" hidden="1">1</definedName>
    <definedName name="solver_est" localSheetId="0" hidden="1">1</definedName>
    <definedName name="solver_est" localSheetId="3" hidden="1">1</definedName>
    <definedName name="solver_est" localSheetId="6" hidden="1">1</definedName>
    <definedName name="solver_itr" localSheetId="0" hidden="1">2147483647</definedName>
    <definedName name="solver_itr" localSheetId="3" hidden="1">2147483647</definedName>
    <definedName name="solver_itr" localSheetId="6" hidden="1">2147483647</definedName>
    <definedName name="solver_mip" localSheetId="0" hidden="1">2147483647</definedName>
    <definedName name="solver_mip" localSheetId="3" hidden="1">2147483647</definedName>
    <definedName name="solver_mip" localSheetId="6" hidden="1">2147483647</definedName>
    <definedName name="solver_mni" localSheetId="0" hidden="1">30</definedName>
    <definedName name="solver_mni" localSheetId="3" hidden="1">30</definedName>
    <definedName name="solver_mni" localSheetId="6" hidden="1">30</definedName>
    <definedName name="solver_mrt" localSheetId="0" hidden="1">0.075</definedName>
    <definedName name="solver_mrt" localSheetId="3" hidden="1">0.075</definedName>
    <definedName name="solver_mrt" localSheetId="6" hidden="1">0.075</definedName>
    <definedName name="solver_msl" localSheetId="0" hidden="1">2</definedName>
    <definedName name="solver_msl" localSheetId="3" hidden="1">2</definedName>
    <definedName name="solver_msl" localSheetId="6" hidden="1">2</definedName>
    <definedName name="solver_neg" localSheetId="0" hidden="1">1</definedName>
    <definedName name="solver_neg" localSheetId="3" hidden="1">1</definedName>
    <definedName name="solver_neg" localSheetId="6" hidden="1">1</definedName>
    <definedName name="solver_nod" localSheetId="0" hidden="1">2147483647</definedName>
    <definedName name="solver_nod" localSheetId="3" hidden="1">2147483647</definedName>
    <definedName name="solver_nod" localSheetId="6" hidden="1">2147483647</definedName>
    <definedName name="solver_num" localSheetId="0" hidden="1">0</definedName>
    <definedName name="solver_num" localSheetId="3" hidden="1">0</definedName>
    <definedName name="solver_num" localSheetId="6" hidden="1">0</definedName>
    <definedName name="solver_nwt" localSheetId="0" hidden="1">1</definedName>
    <definedName name="solver_nwt" localSheetId="3" hidden="1">1</definedName>
    <definedName name="solver_nwt" localSheetId="6" hidden="1">1</definedName>
    <definedName name="solver_opt" localSheetId="0" hidden="1">AllEventData!$K$7</definedName>
    <definedName name="solver_opt" localSheetId="3" hidden="1">Calculator!$H$11</definedName>
    <definedName name="solver_opt" localSheetId="6" hidden="1">Cameras!$O$77</definedName>
    <definedName name="solver_pre" localSheetId="0" hidden="1">0.000001</definedName>
    <definedName name="solver_pre" localSheetId="3" hidden="1">0.000001</definedName>
    <definedName name="solver_pre" localSheetId="6" hidden="1">0.000001</definedName>
    <definedName name="solver_rbv" localSheetId="0" hidden="1">1</definedName>
    <definedName name="solver_rbv" localSheetId="3" hidden="1">1</definedName>
    <definedName name="solver_rbv" localSheetId="6" hidden="1">1</definedName>
    <definedName name="solver_rlx" localSheetId="0" hidden="1">2</definedName>
    <definedName name="solver_rlx" localSheetId="3" hidden="1">2</definedName>
    <definedName name="solver_rlx" localSheetId="6" hidden="1">2</definedName>
    <definedName name="solver_rsd" localSheetId="0" hidden="1">0</definedName>
    <definedName name="solver_rsd" localSheetId="3" hidden="1">0</definedName>
    <definedName name="solver_rsd" localSheetId="6" hidden="1">0</definedName>
    <definedName name="solver_scl" localSheetId="0" hidden="1">1</definedName>
    <definedName name="solver_scl" localSheetId="3" hidden="1">1</definedName>
    <definedName name="solver_scl" localSheetId="6" hidden="1">1</definedName>
    <definedName name="solver_sho" localSheetId="0" hidden="1">2</definedName>
    <definedName name="solver_sho" localSheetId="3" hidden="1">2</definedName>
    <definedName name="solver_sho" localSheetId="6" hidden="1">2</definedName>
    <definedName name="solver_ssz" localSheetId="0" hidden="1">100</definedName>
    <definedName name="solver_ssz" localSheetId="3" hidden="1">100</definedName>
    <definedName name="solver_ssz" localSheetId="6" hidden="1">100</definedName>
    <definedName name="solver_tim" localSheetId="0" hidden="1">2147483647</definedName>
    <definedName name="solver_tim" localSheetId="3" hidden="1">2147483647</definedName>
    <definedName name="solver_tim" localSheetId="6" hidden="1">2147483647</definedName>
    <definedName name="solver_tol" localSheetId="0" hidden="1">0.01</definedName>
    <definedName name="solver_tol" localSheetId="3" hidden="1">0.01</definedName>
    <definedName name="solver_tol" localSheetId="6" hidden="1">0.01</definedName>
    <definedName name="solver_typ" localSheetId="0" hidden="1">3</definedName>
    <definedName name="solver_typ" localSheetId="3" hidden="1">3</definedName>
    <definedName name="solver_typ" localSheetId="6" hidden="1">2</definedName>
    <definedName name="solver_val" localSheetId="0" hidden="1">0.15001</definedName>
    <definedName name="solver_val" localSheetId="3" hidden="1">43.8</definedName>
    <definedName name="solver_val" localSheetId="6" hidden="1">0</definedName>
    <definedName name="solver_ver" localSheetId="0" hidden="1">3</definedName>
    <definedName name="solver_ver" localSheetId="3" hidden="1">3</definedName>
    <definedName name="solver_ver" localSheetId="6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8" i="8"/>
  <c r="P44" i="8"/>
  <c r="P34" i="8"/>
  <c r="P36" i="8"/>
  <c r="P39" i="8"/>
  <c r="P37" i="8"/>
  <c r="P45" i="8"/>
  <c r="P33" i="8"/>
  <c r="P35" i="8"/>
  <c r="P42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<sst xmlns="http://schemas.openxmlformats.org/spreadsheetml/2006/main" count="3485" uniqueCount="2064">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</sst>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01"/>
  <sheetViews>
    <sheetView showGridLines="0" tabSelected="1" zoomScale="110" zoomScaleNormal="110" zoomScaleSheetLayoutView="50" workbookViewId="0">
      <pane xSplit="2" ySplit="5" topLeftCell="C186" activePane="bottomRight" state="frozen"/>
      <selection pane="topRight" activeCell="C1" sqref="C1"/>
      <selection pane="bottomLeft" activeCell="A6" sqref="A6"/>
      <selection pane="bottomRight" activeCell="I201" sqref="I201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2050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201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6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1641</v>
      </c>
      <c r="C189" s="6" t="s">
        <v>1642</v>
      </c>
      <c r="D189" s="6" t="s">
        <v>1638</v>
      </c>
      <c r="E189" s="6" t="s">
        <v>631</v>
      </c>
      <c r="F189" s="17">
        <v>45178.926215277781</v>
      </c>
      <c r="G189" s="21">
        <v>2</v>
      </c>
      <c r="H189" s="4">
        <f t="shared" si="10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199" si="14">Q189</f>
        <v>22060.02</v>
      </c>
      <c r="S189" s="3">
        <v>3500</v>
      </c>
      <c r="T189" s="3">
        <f t="shared" ref="T189:T197" si="15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4">
        <v>0</v>
      </c>
      <c r="AT189" s="52">
        <v>0</v>
      </c>
      <c r="AU189" s="52">
        <v>0</v>
      </c>
      <c r="AV189" s="52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1639</v>
      </c>
      <c r="BI189" s="40">
        <v>0</v>
      </c>
    </row>
    <row r="190" spans="1:61" x14ac:dyDescent="0.25">
      <c r="A190" s="6">
        <v>189</v>
      </c>
      <c r="B190" s="6" t="s">
        <v>1643</v>
      </c>
      <c r="C190" s="6" t="s">
        <v>1644</v>
      </c>
      <c r="D190" s="6" t="s">
        <v>1645</v>
      </c>
      <c r="E190" s="6" t="s">
        <v>704</v>
      </c>
      <c r="F190" s="17">
        <v>45196.097491412038</v>
      </c>
      <c r="G190" s="21">
        <v>2</v>
      </c>
      <c r="H190" s="4">
        <f t="shared" si="10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4"/>
        <v>28118.03</v>
      </c>
      <c r="S190" s="3">
        <v>2500</v>
      </c>
      <c r="T190" s="3">
        <f t="shared" si="15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4">
        <v>0</v>
      </c>
      <c r="AT190" s="52">
        <v>0</v>
      </c>
      <c r="AU190" s="52">
        <v>0</v>
      </c>
      <c r="AV190" s="52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1487</v>
      </c>
      <c r="BI190" s="40">
        <v>0</v>
      </c>
    </row>
    <row r="191" spans="1:61" x14ac:dyDescent="0.25">
      <c r="A191" s="6">
        <v>190</v>
      </c>
      <c r="B191" s="6" t="s">
        <v>1646</v>
      </c>
      <c r="C191" s="6" t="s">
        <v>1646</v>
      </c>
      <c r="D191" s="6" t="s">
        <v>1536</v>
      </c>
      <c r="E191" s="6" t="s">
        <v>631</v>
      </c>
      <c r="F191" s="17">
        <v>45009.928900462961</v>
      </c>
      <c r="G191" s="21">
        <v>2</v>
      </c>
      <c r="H191" s="4">
        <f t="shared" si="10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4"/>
        <v>27500</v>
      </c>
      <c r="S191" s="3">
        <v>4100</v>
      </c>
      <c r="T191" s="3">
        <f t="shared" si="15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4">
        <v>0</v>
      </c>
      <c r="AT191" s="52">
        <v>0</v>
      </c>
      <c r="AU191" s="52">
        <v>0</v>
      </c>
      <c r="AV191" s="52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1652</v>
      </c>
      <c r="C192" s="6" t="s">
        <v>1647</v>
      </c>
      <c r="D192" s="6" t="s">
        <v>1648</v>
      </c>
      <c r="E192" s="6" t="s">
        <v>4</v>
      </c>
      <c r="F192" s="17">
        <v>45206.158368055556</v>
      </c>
      <c r="G192" s="21">
        <v>-6</v>
      </c>
      <c r="H192" s="4">
        <f t="shared" si="10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4"/>
        <v>30000</v>
      </c>
      <c r="S192" s="3">
        <v>4000</v>
      </c>
      <c r="T192" s="3">
        <f t="shared" si="15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4">
        <v>0</v>
      </c>
      <c r="AT192" s="52">
        <v>0</v>
      </c>
      <c r="AU192" s="52">
        <v>0</v>
      </c>
      <c r="AV192" s="52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1649</v>
      </c>
      <c r="BI192" s="40">
        <v>0</v>
      </c>
    </row>
    <row r="193" spans="1:61" x14ac:dyDescent="0.25">
      <c r="A193" s="6">
        <v>192</v>
      </c>
      <c r="B193" s="6" t="s">
        <v>1650</v>
      </c>
      <c r="C193" s="6" t="s">
        <v>1647</v>
      </c>
      <c r="D193" s="6" t="s">
        <v>1648</v>
      </c>
      <c r="E193" s="6" t="s">
        <v>4</v>
      </c>
      <c r="F193" s="17">
        <v>45206.158368055556</v>
      </c>
      <c r="G193" s="21">
        <v>-6</v>
      </c>
      <c r="H193" s="4">
        <f t="shared" si="10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4"/>
        <v>40000</v>
      </c>
      <c r="S193" s="3">
        <v>4000</v>
      </c>
      <c r="T193" s="3">
        <f t="shared" si="15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4">
        <v>0</v>
      </c>
      <c r="AT193" s="52">
        <v>0</v>
      </c>
      <c r="AU193" s="52">
        <v>0</v>
      </c>
      <c r="AV193" s="52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1649</v>
      </c>
      <c r="BI193" s="40">
        <v>0</v>
      </c>
    </row>
    <row r="194" spans="1:61" x14ac:dyDescent="0.25">
      <c r="A194" s="6">
        <v>193</v>
      </c>
      <c r="B194" s="6" t="s">
        <v>1651</v>
      </c>
      <c r="C194" s="6" t="s">
        <v>1647</v>
      </c>
      <c r="D194" s="6" t="s">
        <v>1648</v>
      </c>
      <c r="E194" s="6" t="s">
        <v>4</v>
      </c>
      <c r="F194" s="17">
        <v>45206.158368055556</v>
      </c>
      <c r="G194" s="21">
        <v>-6</v>
      </c>
      <c r="H194" s="4">
        <f t="shared" si="10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4"/>
        <v>50000</v>
      </c>
      <c r="S194" s="3">
        <v>4000</v>
      </c>
      <c r="T194" s="3">
        <f t="shared" si="15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4">
        <v>0</v>
      </c>
      <c r="AT194" s="52">
        <v>0</v>
      </c>
      <c r="AU194" s="52">
        <v>0</v>
      </c>
      <c r="AV194" s="52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1649</v>
      </c>
      <c r="BI194" s="40">
        <v>0</v>
      </c>
    </row>
    <row r="195" spans="1:61" x14ac:dyDescent="0.25">
      <c r="A195" s="6">
        <v>194</v>
      </c>
      <c r="B195" s="6" t="s">
        <v>2055</v>
      </c>
      <c r="C195" s="6" t="s">
        <v>2046</v>
      </c>
      <c r="D195" s="6" t="s">
        <v>2047</v>
      </c>
      <c r="E195" s="6" t="s">
        <v>1439</v>
      </c>
      <c r="F195" s="17">
        <v>45290.088495370372</v>
      </c>
      <c r="G195" s="21">
        <v>0</v>
      </c>
      <c r="H195" s="4">
        <f t="shared" si="10"/>
        <v>45290.088495370372</v>
      </c>
      <c r="I195" s="3">
        <v>2</v>
      </c>
      <c r="J195" s="3">
        <v>71000</v>
      </c>
      <c r="K195" s="3">
        <f t="shared" ref="K195:K201" si="16"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4"/>
        <v>70000</v>
      </c>
      <c r="S195" s="3">
        <v>20000</v>
      </c>
      <c r="T195" s="3">
        <f t="shared" si="15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4">
        <v>0</v>
      </c>
      <c r="AT195" s="52">
        <v>0</v>
      </c>
      <c r="AU195" s="52">
        <v>0</v>
      </c>
      <c r="AV195" s="52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2048</v>
      </c>
      <c r="BI195" s="40">
        <v>0</v>
      </c>
    </row>
    <row r="196" spans="1:61" x14ac:dyDescent="0.25">
      <c r="A196" s="6">
        <v>195</v>
      </c>
      <c r="B196" s="6" t="s">
        <v>2049</v>
      </c>
      <c r="C196" s="6" t="s">
        <v>2049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0"/>
        <v>45288.819826388892</v>
      </c>
      <c r="I196" s="3">
        <v>100</v>
      </c>
      <c r="J196" s="3">
        <v>13530</v>
      </c>
      <c r="K196" s="3">
        <f t="shared" si="16"/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4"/>
        <v>26206</v>
      </c>
      <c r="S196" s="3">
        <v>4000</v>
      </c>
      <c r="T196" s="3">
        <f t="shared" si="15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0</v>
      </c>
      <c r="AN196" s="23">
        <v>0</v>
      </c>
      <c r="AO196" s="23">
        <v>0</v>
      </c>
      <c r="AP196" s="23">
        <v>0</v>
      </c>
      <c r="AQ196" s="23">
        <v>0</v>
      </c>
      <c r="AR196" s="25">
        <v>0</v>
      </c>
      <c r="AS196" s="54">
        <v>0</v>
      </c>
      <c r="AT196" s="52">
        <v>0</v>
      </c>
      <c r="AU196" s="52">
        <v>0</v>
      </c>
      <c r="AV196" s="52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6">
        <v>196</v>
      </c>
      <c r="B197" s="6" t="s">
        <v>2051</v>
      </c>
      <c r="C197" s="6" t="s">
        <v>2052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0"/>
        <v>45312.064374999994</v>
      </c>
      <c r="I197" s="3">
        <v>1727</v>
      </c>
      <c r="J197" s="3">
        <v>15221</v>
      </c>
      <c r="K197" s="3">
        <f t="shared" si="16"/>
        <v>4.7814215870817398E-2</v>
      </c>
      <c r="L197" s="3">
        <v>74.063199999999995</v>
      </c>
      <c r="M197" s="3">
        <v>14.5168</v>
      </c>
      <c r="N197" s="3" t="s">
        <v>1334</v>
      </c>
      <c r="O197" s="3">
        <v>52.633274290000003</v>
      </c>
      <c r="P197" s="3">
        <v>12.638593859964788</v>
      </c>
      <c r="Q197" s="3">
        <v>22000</v>
      </c>
      <c r="R197" s="3">
        <f t="shared" si="14"/>
        <v>22000</v>
      </c>
      <c r="S197" s="3">
        <v>5000</v>
      </c>
      <c r="T197" s="3">
        <f t="shared" si="15"/>
        <v>14.5168</v>
      </c>
      <c r="U197" s="3">
        <v>22000</v>
      </c>
      <c r="V197" s="3" t="s">
        <v>2056</v>
      </c>
      <c r="W197" s="3" t="s">
        <v>2056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4">
        <v>0</v>
      </c>
      <c r="AT197" s="52">
        <v>0</v>
      </c>
      <c r="AU197" s="52">
        <v>0</v>
      </c>
      <c r="AV197" s="52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2053</v>
      </c>
      <c r="BI197" s="40">
        <v>0</v>
      </c>
    </row>
    <row r="198" spans="1:61" x14ac:dyDescent="0.25">
      <c r="A198" s="6">
        <v>197</v>
      </c>
      <c r="B198" s="6" t="s">
        <v>2054</v>
      </c>
      <c r="C198" s="6" t="s">
        <v>2054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0"/>
        <v>45323.030462962961</v>
      </c>
      <c r="I198" s="3">
        <v>1</v>
      </c>
      <c r="J198" s="3">
        <v>17900</v>
      </c>
      <c r="K198" s="3">
        <f t="shared" si="16"/>
        <v>3.8289913957934988E-5</v>
      </c>
      <c r="L198" s="3">
        <v>12.257199999999999</v>
      </c>
      <c r="M198" s="3">
        <v>35.474899999999998</v>
      </c>
      <c r="N198" s="3" t="s">
        <v>1334</v>
      </c>
      <c r="O198" s="3">
        <v>34.966000000000001</v>
      </c>
      <c r="P198" s="3">
        <v>-84.594999999999999</v>
      </c>
      <c r="Q198" s="3">
        <v>31000</v>
      </c>
      <c r="R198" s="3">
        <f t="shared" si="14"/>
        <v>31000</v>
      </c>
      <c r="S198" s="3">
        <v>10000</v>
      </c>
      <c r="T198" s="3">
        <f>M198</f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4">
        <v>0</v>
      </c>
      <c r="AT198" s="52">
        <v>0</v>
      </c>
      <c r="AU198" s="52">
        <v>0</v>
      </c>
      <c r="AV198" s="52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1416</v>
      </c>
      <c r="BI198" s="40">
        <v>0</v>
      </c>
    </row>
    <row r="199" spans="1:61" x14ac:dyDescent="0.25">
      <c r="A199" s="6">
        <v>198</v>
      </c>
      <c r="B199" s="6" t="s">
        <v>2058</v>
      </c>
      <c r="C199" s="6" t="s">
        <v>2058</v>
      </c>
      <c r="D199" s="6" t="s">
        <v>2058</v>
      </c>
      <c r="E199" s="6" t="s">
        <v>468</v>
      </c>
      <c r="F199" s="17">
        <v>45299.0625</v>
      </c>
      <c r="G199" s="21">
        <v>3</v>
      </c>
      <c r="H199" s="4">
        <f t="shared" si="10"/>
        <v>45299.1875</v>
      </c>
      <c r="I199" s="3">
        <v>100</v>
      </c>
      <c r="J199" s="3">
        <v>12430</v>
      </c>
      <c r="K199" s="3">
        <f t="shared" si="16"/>
        <v>1.8463778680688336E-3</v>
      </c>
      <c r="L199" s="3">
        <v>215</v>
      </c>
      <c r="M199" s="3">
        <v>8.5</v>
      </c>
      <c r="N199" s="3" t="s">
        <v>1270</v>
      </c>
      <c r="O199" s="3">
        <v>53.929200000000002</v>
      </c>
      <c r="P199" s="3">
        <v>28.612200000000001</v>
      </c>
      <c r="Q199" s="3">
        <v>28200</v>
      </c>
      <c r="R199" s="3">
        <f t="shared" si="14"/>
        <v>28200</v>
      </c>
      <c r="S199" s="3">
        <v>5600</v>
      </c>
      <c r="T199" s="3">
        <f>M199</f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4">
        <v>0</v>
      </c>
      <c r="AT199" s="52">
        <v>0</v>
      </c>
      <c r="AU199" s="52">
        <v>0</v>
      </c>
      <c r="AV199" s="52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2057</v>
      </c>
      <c r="BI199" s="40">
        <v>1</v>
      </c>
    </row>
    <row r="200" spans="1:61" x14ac:dyDescent="0.25">
      <c r="A200" s="6">
        <v>199</v>
      </c>
      <c r="B200" s="6" t="s">
        <v>2059</v>
      </c>
      <c r="C200" s="6" t="s">
        <v>2059</v>
      </c>
      <c r="D200" s="6" t="s">
        <v>2060</v>
      </c>
      <c r="E200" s="6" t="s">
        <v>898</v>
      </c>
      <c r="F200" s="17">
        <v>45348.472928240742</v>
      </c>
      <c r="G200" s="21">
        <v>4</v>
      </c>
      <c r="H200" s="4">
        <f t="shared" si="10"/>
        <v>45348.639594907407</v>
      </c>
      <c r="I200" s="3">
        <v>2057</v>
      </c>
      <c r="J200" s="3">
        <v>22998</v>
      </c>
      <c r="K200" s="3">
        <f t="shared" si="16"/>
        <v>0.13001479018021034</v>
      </c>
      <c r="L200" s="3">
        <v>51.503</v>
      </c>
      <c r="M200" s="3">
        <v>64.709000000000003</v>
      </c>
      <c r="N200" s="3" t="s">
        <v>1270</v>
      </c>
      <c r="O200" s="3">
        <v>22.9</v>
      </c>
      <c r="P200" s="3">
        <v>57.4</v>
      </c>
      <c r="Q200" s="3">
        <v>35900</v>
      </c>
      <c r="R200" s="3">
        <f>Q200</f>
        <v>35900</v>
      </c>
      <c r="S200" s="3">
        <v>5000</v>
      </c>
      <c r="T200" s="3">
        <f>M200</f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4">
        <v>0</v>
      </c>
      <c r="AT200" s="52">
        <v>0</v>
      </c>
      <c r="AU200" s="52">
        <v>0</v>
      </c>
      <c r="AV200" s="52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2061</v>
      </c>
      <c r="BI200" s="40">
        <v>0</v>
      </c>
    </row>
    <row r="201" spans="1:61" x14ac:dyDescent="0.25">
      <c r="A201" s="6">
        <v>200</v>
      </c>
      <c r="B201" s="6" t="s">
        <v>2062</v>
      </c>
      <c r="C201" s="6" t="s">
        <v>2062</v>
      </c>
      <c r="D201" s="6" t="s">
        <v>1481</v>
      </c>
      <c r="E201" s="6" t="s">
        <v>4</v>
      </c>
      <c r="F201" s="17">
        <v>45392.321851851855</v>
      </c>
      <c r="G201" s="21">
        <v>-4</v>
      </c>
      <c r="H201" s="4">
        <f t="shared" si="10"/>
        <v>45392.155185185191</v>
      </c>
      <c r="I201" s="3">
        <v>100</v>
      </c>
      <c r="J201" s="3">
        <v>28000</v>
      </c>
      <c r="K201" s="3">
        <f t="shared" si="16"/>
        <v>9.3690248565965577E-3</v>
      </c>
      <c r="L201" s="3">
        <v>225</v>
      </c>
      <c r="M201" s="3">
        <v>52</v>
      </c>
      <c r="N201" s="3" t="s">
        <v>1334</v>
      </c>
      <c r="O201" s="3">
        <v>38.774949999999997</v>
      </c>
      <c r="P201" s="3">
        <v>-75.766750000000002</v>
      </c>
      <c r="Q201" s="3">
        <v>41000</v>
      </c>
      <c r="R201" s="3">
        <f>Q201</f>
        <v>41000</v>
      </c>
      <c r="S201" s="3">
        <v>8000</v>
      </c>
      <c r="T201" s="3">
        <v>52.47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4">
        <v>0</v>
      </c>
      <c r="AT201" s="52">
        <v>0</v>
      </c>
      <c r="AU201" s="52">
        <v>0</v>
      </c>
      <c r="AV201" s="52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2063</v>
      </c>
      <c r="BI201" s="40">
        <v>0</v>
      </c>
    </row>
  </sheetData>
  <autoFilter ref="A5:BI200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2"/>
  <sheetViews>
    <sheetView topLeftCell="A141" workbookViewId="0">
      <selection activeCell="B135" sqref="B135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  <row r="140" spans="1:3" x14ac:dyDescent="0.25">
      <c r="A140" s="33">
        <v>143</v>
      </c>
      <c r="B140" s="32" t="s">
        <v>1639</v>
      </c>
      <c r="C140" s="31">
        <v>45180</v>
      </c>
    </row>
    <row r="141" spans="1:3" x14ac:dyDescent="0.25">
      <c r="A141" s="33">
        <v>144</v>
      </c>
      <c r="B141" s="32" t="s">
        <v>1640</v>
      </c>
    </row>
    <row r="142" spans="1:3" x14ac:dyDescent="0.25">
      <c r="A142" s="33">
        <v>145</v>
      </c>
      <c r="B142" s="32" t="s">
        <v>1653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Q22" sqref="Q19:Q2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55.619655276155136</v>
      </c>
      <c r="J11">
        <f>90-H11</f>
        <v>34.380344723844864</v>
      </c>
    </row>
    <row r="12" spans="1:22" x14ac:dyDescent="0.25">
      <c r="E12" t="s">
        <v>89</v>
      </c>
      <c r="F12" s="15">
        <v>80</v>
      </c>
    </row>
    <row r="13" spans="1:22" x14ac:dyDescent="0.25">
      <c r="J13" s="16">
        <f>SQRT(F15^2+J20^2)</f>
        <v>69.06518659932803</v>
      </c>
      <c r="L13" t="e">
        <f>J13/L12</f>
        <v>#DIV/0!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39</v>
      </c>
    </row>
    <row r="16" spans="1:22" x14ac:dyDescent="0.25">
      <c r="M16">
        <f>90-H11</f>
        <v>34.380344723844864</v>
      </c>
    </row>
    <row r="18" spans="3:22" x14ac:dyDescent="0.25">
      <c r="E18" t="s">
        <v>88</v>
      </c>
      <c r="F18" s="15">
        <v>41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57</v>
      </c>
      <c r="K20">
        <v>52</v>
      </c>
      <c r="N20">
        <f>8/COS(RADIANS(H11))</f>
        <v>14.167217763964725</v>
      </c>
      <c r="U20">
        <f>U18/U19</f>
        <v>3.0714285714285716</v>
      </c>
      <c r="V20" t="s">
        <v>1174</v>
      </c>
    </row>
    <row r="21" spans="3:22" x14ac:dyDescent="0.25">
      <c r="K21">
        <v>66</v>
      </c>
    </row>
    <row r="22" spans="3:22" x14ac:dyDescent="0.25">
      <c r="J22">
        <v>158.5</v>
      </c>
      <c r="K22" s="50">
        <f>J22+12.3</f>
        <v>170.8</v>
      </c>
      <c r="L22">
        <v>42.8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1654</v>
      </c>
    </row>
    <row r="2" spans="1:3" x14ac:dyDescent="0.25">
      <c r="A2">
        <v>-12</v>
      </c>
      <c r="B2" t="s">
        <v>1655</v>
      </c>
      <c r="C2" t="s">
        <v>1656</v>
      </c>
    </row>
    <row r="3" spans="1:3" x14ac:dyDescent="0.25">
      <c r="A3">
        <v>-12</v>
      </c>
      <c r="B3" t="s">
        <v>1657</v>
      </c>
      <c r="C3" t="s">
        <v>1658</v>
      </c>
    </row>
    <row r="4" spans="1:3" x14ac:dyDescent="0.25">
      <c r="A4">
        <v>-11</v>
      </c>
      <c r="B4" t="s">
        <v>1659</v>
      </c>
      <c r="C4" t="s">
        <v>1660</v>
      </c>
    </row>
    <row r="5" spans="1:3" x14ac:dyDescent="0.25">
      <c r="A5">
        <v>-11</v>
      </c>
      <c r="B5" t="s">
        <v>1661</v>
      </c>
      <c r="C5" t="s">
        <v>1662</v>
      </c>
    </row>
    <row r="6" spans="1:3" x14ac:dyDescent="0.25">
      <c r="A6">
        <v>-10</v>
      </c>
      <c r="B6" t="s">
        <v>1663</v>
      </c>
      <c r="C6" t="s">
        <v>1664</v>
      </c>
    </row>
    <row r="7" spans="1:3" x14ac:dyDescent="0.25">
      <c r="A7">
        <v>-10</v>
      </c>
      <c r="B7" t="s">
        <v>1665</v>
      </c>
      <c r="C7" t="s">
        <v>1666</v>
      </c>
    </row>
    <row r="8" spans="1:3" x14ac:dyDescent="0.25">
      <c r="A8">
        <v>-10</v>
      </c>
      <c r="B8" t="s">
        <v>1667</v>
      </c>
      <c r="C8" t="s">
        <v>1668</v>
      </c>
    </row>
    <row r="9" spans="1:3" x14ac:dyDescent="0.25">
      <c r="A9">
        <v>-10</v>
      </c>
      <c r="B9" t="s">
        <v>1669</v>
      </c>
      <c r="C9" t="s">
        <v>1670</v>
      </c>
    </row>
    <row r="10" spans="1:3" x14ac:dyDescent="0.25">
      <c r="A10">
        <v>-9.5</v>
      </c>
      <c r="B10" t="s">
        <v>1671</v>
      </c>
      <c r="C10" t="s">
        <v>1672</v>
      </c>
    </row>
    <row r="11" spans="1:3" x14ac:dyDescent="0.25">
      <c r="A11">
        <v>-9.5</v>
      </c>
      <c r="B11" t="s">
        <v>1673</v>
      </c>
      <c r="C11" t="s">
        <v>1672</v>
      </c>
    </row>
    <row r="12" spans="1:3" x14ac:dyDescent="0.25">
      <c r="A12">
        <v>-9</v>
      </c>
      <c r="B12" t="s">
        <v>1674</v>
      </c>
      <c r="C12" t="s">
        <v>1675</v>
      </c>
    </row>
    <row r="13" spans="1:3" x14ac:dyDescent="0.25">
      <c r="A13">
        <v>-9</v>
      </c>
      <c r="B13" t="s">
        <v>1676</v>
      </c>
      <c r="C13" t="s">
        <v>1677</v>
      </c>
    </row>
    <row r="14" spans="1:3" x14ac:dyDescent="0.25">
      <c r="A14">
        <v>-9</v>
      </c>
      <c r="B14" t="s">
        <v>1678</v>
      </c>
      <c r="C14" t="s">
        <v>1679</v>
      </c>
    </row>
    <row r="15" spans="1:3" x14ac:dyDescent="0.25">
      <c r="A15">
        <v>-9</v>
      </c>
      <c r="B15" t="s">
        <v>1680</v>
      </c>
      <c r="C15" t="s">
        <v>1681</v>
      </c>
    </row>
    <row r="16" spans="1:3" x14ac:dyDescent="0.25">
      <c r="A16">
        <v>-8</v>
      </c>
      <c r="B16" t="s">
        <v>1682</v>
      </c>
      <c r="C16" t="s">
        <v>1683</v>
      </c>
    </row>
    <row r="17" spans="1:3" x14ac:dyDescent="0.25">
      <c r="A17">
        <v>-8</v>
      </c>
      <c r="B17" t="s">
        <v>1684</v>
      </c>
      <c r="C17" t="s">
        <v>1685</v>
      </c>
    </row>
    <row r="18" spans="1:3" x14ac:dyDescent="0.25">
      <c r="A18">
        <v>-8</v>
      </c>
      <c r="B18" t="s">
        <v>1686</v>
      </c>
      <c r="C18" t="s">
        <v>1687</v>
      </c>
    </row>
    <row r="19" spans="1:3" x14ac:dyDescent="0.25">
      <c r="A19">
        <v>-7</v>
      </c>
      <c r="B19" t="s">
        <v>1688</v>
      </c>
      <c r="C19" t="s">
        <v>1689</v>
      </c>
    </row>
    <row r="20" spans="1:3" x14ac:dyDescent="0.25">
      <c r="A20">
        <v>-7</v>
      </c>
      <c r="B20" t="s">
        <v>1690</v>
      </c>
      <c r="C20" t="s">
        <v>1691</v>
      </c>
    </row>
    <row r="21" spans="1:3" x14ac:dyDescent="0.25">
      <c r="A21">
        <v>-6</v>
      </c>
      <c r="B21" t="s">
        <v>1692</v>
      </c>
      <c r="C21" t="s">
        <v>1693</v>
      </c>
    </row>
    <row r="22" spans="1:3" x14ac:dyDescent="0.25">
      <c r="A22">
        <v>-6</v>
      </c>
      <c r="B22" t="s">
        <v>1694</v>
      </c>
      <c r="C22" t="s">
        <v>1695</v>
      </c>
    </row>
    <row r="23" spans="1:3" x14ac:dyDescent="0.25">
      <c r="A23">
        <v>-6</v>
      </c>
      <c r="B23" t="s">
        <v>1696</v>
      </c>
      <c r="C23" t="s">
        <v>1697</v>
      </c>
    </row>
    <row r="24" spans="1:3" x14ac:dyDescent="0.25">
      <c r="A24">
        <v>-6</v>
      </c>
      <c r="B24" t="s">
        <v>1698</v>
      </c>
      <c r="C24" t="s">
        <v>1699</v>
      </c>
    </row>
    <row r="25" spans="1:3" x14ac:dyDescent="0.25">
      <c r="A25">
        <v>-5</v>
      </c>
      <c r="B25" t="s">
        <v>1700</v>
      </c>
      <c r="C25" t="s">
        <v>1701</v>
      </c>
    </row>
    <row r="26" spans="1:3" x14ac:dyDescent="0.25">
      <c r="A26">
        <v>-5</v>
      </c>
      <c r="B26" t="s">
        <v>1702</v>
      </c>
      <c r="C26" t="s">
        <v>1703</v>
      </c>
    </row>
    <row r="27" spans="1:3" x14ac:dyDescent="0.25">
      <c r="A27">
        <v>-5</v>
      </c>
      <c r="B27" t="s">
        <v>1704</v>
      </c>
      <c r="C27" t="s">
        <v>1705</v>
      </c>
    </row>
    <row r="28" spans="1:3" x14ac:dyDescent="0.25">
      <c r="A28">
        <v>-5</v>
      </c>
      <c r="B28" t="s">
        <v>1692</v>
      </c>
      <c r="C28" t="s">
        <v>1706</v>
      </c>
    </row>
    <row r="29" spans="1:3" x14ac:dyDescent="0.25">
      <c r="A29">
        <v>-5</v>
      </c>
      <c r="B29" t="s">
        <v>1707</v>
      </c>
      <c r="C29" t="s">
        <v>1708</v>
      </c>
    </row>
    <row r="30" spans="1:3" x14ac:dyDescent="0.25">
      <c r="A30">
        <v>-5</v>
      </c>
      <c r="B30" t="s">
        <v>1709</v>
      </c>
      <c r="C30" t="s">
        <v>1710</v>
      </c>
    </row>
    <row r="31" spans="1:3" x14ac:dyDescent="0.25">
      <c r="A31">
        <v>-5</v>
      </c>
      <c r="B31" t="s">
        <v>612</v>
      </c>
      <c r="C31" t="s">
        <v>1711</v>
      </c>
    </row>
    <row r="32" spans="1:3" x14ac:dyDescent="0.25">
      <c r="A32">
        <v>-5</v>
      </c>
      <c r="B32" t="s">
        <v>1712</v>
      </c>
      <c r="C32" t="s">
        <v>1713</v>
      </c>
    </row>
    <row r="33" spans="1:3" x14ac:dyDescent="0.25">
      <c r="A33">
        <v>-4</v>
      </c>
      <c r="B33" t="s">
        <v>1714</v>
      </c>
      <c r="C33" t="s">
        <v>1715</v>
      </c>
    </row>
    <row r="34" spans="1:3" x14ac:dyDescent="0.25">
      <c r="A34">
        <v>-4</v>
      </c>
      <c r="B34" t="s">
        <v>1716</v>
      </c>
      <c r="C34" t="s">
        <v>1717</v>
      </c>
    </row>
    <row r="35" spans="1:3" x14ac:dyDescent="0.25">
      <c r="A35">
        <v>-4</v>
      </c>
      <c r="B35" t="s">
        <v>1718</v>
      </c>
      <c r="C35" t="s">
        <v>1719</v>
      </c>
    </row>
    <row r="36" spans="1:3" x14ac:dyDescent="0.25">
      <c r="A36">
        <v>-4</v>
      </c>
      <c r="B36" t="s">
        <v>1702</v>
      </c>
      <c r="C36" t="s">
        <v>1720</v>
      </c>
    </row>
    <row r="37" spans="1:3" x14ac:dyDescent="0.25">
      <c r="A37">
        <v>-4</v>
      </c>
      <c r="B37" t="s">
        <v>1721</v>
      </c>
      <c r="C37" t="s">
        <v>1722</v>
      </c>
    </row>
    <row r="38" spans="1:3" x14ac:dyDescent="0.25">
      <c r="A38">
        <v>-4</v>
      </c>
      <c r="B38" t="s">
        <v>1723</v>
      </c>
      <c r="C38" t="s">
        <v>1724</v>
      </c>
    </row>
    <row r="39" spans="1:3" x14ac:dyDescent="0.25">
      <c r="A39">
        <v>-4</v>
      </c>
      <c r="B39" t="s">
        <v>1709</v>
      </c>
      <c r="C39" t="s">
        <v>1725</v>
      </c>
    </row>
    <row r="40" spans="1:3" x14ac:dyDescent="0.25">
      <c r="A40">
        <v>-4</v>
      </c>
      <c r="B40" t="s">
        <v>1726</v>
      </c>
      <c r="C40" t="s">
        <v>1727</v>
      </c>
    </row>
    <row r="41" spans="1:3" x14ac:dyDescent="0.25">
      <c r="A41">
        <v>-4</v>
      </c>
      <c r="B41" t="s">
        <v>1728</v>
      </c>
      <c r="C41" t="s">
        <v>1729</v>
      </c>
    </row>
    <row r="42" spans="1:3" x14ac:dyDescent="0.25">
      <c r="A42">
        <v>-4</v>
      </c>
      <c r="B42" t="s">
        <v>1730</v>
      </c>
      <c r="C42" t="s">
        <v>1731</v>
      </c>
    </row>
    <row r="43" spans="1:3" x14ac:dyDescent="0.25">
      <c r="A43">
        <v>-4</v>
      </c>
      <c r="B43" t="s">
        <v>1732</v>
      </c>
      <c r="C43" t="s">
        <v>1733</v>
      </c>
    </row>
    <row r="44" spans="1:3" x14ac:dyDescent="0.25">
      <c r="A44">
        <v>-4</v>
      </c>
      <c r="B44" t="s">
        <v>1734</v>
      </c>
      <c r="C44" t="s">
        <v>1735</v>
      </c>
    </row>
    <row r="45" spans="1:3" x14ac:dyDescent="0.25">
      <c r="A45">
        <v>-3.5</v>
      </c>
      <c r="B45" t="s">
        <v>1736</v>
      </c>
      <c r="C45" t="s">
        <v>1737</v>
      </c>
    </row>
    <row r="46" spans="1:3" x14ac:dyDescent="0.25">
      <c r="A46">
        <v>-3.5</v>
      </c>
      <c r="B46" t="s">
        <v>1738</v>
      </c>
      <c r="C46" t="s">
        <v>1739</v>
      </c>
    </row>
    <row r="47" spans="1:3" x14ac:dyDescent="0.25">
      <c r="A47">
        <v>-3</v>
      </c>
      <c r="B47" t="s">
        <v>1740</v>
      </c>
      <c r="C47" t="s">
        <v>1741</v>
      </c>
    </row>
    <row r="48" spans="1:3" x14ac:dyDescent="0.25">
      <c r="A48">
        <v>-3</v>
      </c>
      <c r="B48" t="s">
        <v>1742</v>
      </c>
      <c r="C48" t="s">
        <v>1743</v>
      </c>
    </row>
    <row r="49" spans="1:3" x14ac:dyDescent="0.25">
      <c r="A49">
        <v>-3</v>
      </c>
      <c r="B49" t="s">
        <v>1744</v>
      </c>
      <c r="C49" t="s">
        <v>1745</v>
      </c>
    </row>
    <row r="50" spans="1:3" x14ac:dyDescent="0.25">
      <c r="A50">
        <v>-3</v>
      </c>
      <c r="B50" t="s">
        <v>1746</v>
      </c>
      <c r="C50" t="s">
        <v>1747</v>
      </c>
    </row>
    <row r="51" spans="1:3" x14ac:dyDescent="0.25">
      <c r="A51">
        <v>-3</v>
      </c>
      <c r="B51" t="s">
        <v>1748</v>
      </c>
      <c r="C51" t="s">
        <v>1749</v>
      </c>
    </row>
    <row r="52" spans="1:3" x14ac:dyDescent="0.25">
      <c r="A52">
        <v>-3</v>
      </c>
      <c r="B52" t="s">
        <v>1750</v>
      </c>
      <c r="C52" t="s">
        <v>1751</v>
      </c>
    </row>
    <row r="53" spans="1:3" x14ac:dyDescent="0.25">
      <c r="A53">
        <v>-3</v>
      </c>
      <c r="B53" t="s">
        <v>1752</v>
      </c>
      <c r="C53" t="s">
        <v>1753</v>
      </c>
    </row>
    <row r="54" spans="1:3" x14ac:dyDescent="0.25">
      <c r="A54">
        <v>-3</v>
      </c>
      <c r="B54" t="s">
        <v>1754</v>
      </c>
      <c r="C54" t="s">
        <v>1755</v>
      </c>
    </row>
    <row r="55" spans="1:3" x14ac:dyDescent="0.25">
      <c r="A55">
        <v>-3</v>
      </c>
      <c r="B55" t="s">
        <v>1756</v>
      </c>
      <c r="C55" t="s">
        <v>1757</v>
      </c>
    </row>
    <row r="56" spans="1:3" x14ac:dyDescent="0.25">
      <c r="A56">
        <v>-3</v>
      </c>
      <c r="B56" t="s">
        <v>1758</v>
      </c>
      <c r="C56" t="s">
        <v>1759</v>
      </c>
    </row>
    <row r="57" spans="1:3" x14ac:dyDescent="0.25">
      <c r="A57">
        <v>-3</v>
      </c>
      <c r="B57" t="s">
        <v>1760</v>
      </c>
      <c r="C57" t="s">
        <v>1761</v>
      </c>
    </row>
    <row r="58" spans="1:3" x14ac:dyDescent="0.25">
      <c r="A58">
        <v>-3</v>
      </c>
      <c r="B58" t="s">
        <v>1762</v>
      </c>
      <c r="C58" t="s">
        <v>1763</v>
      </c>
    </row>
    <row r="59" spans="1:3" x14ac:dyDescent="0.25">
      <c r="A59">
        <v>-3</v>
      </c>
      <c r="B59" t="s">
        <v>1764</v>
      </c>
      <c r="C59" t="s">
        <v>1765</v>
      </c>
    </row>
    <row r="60" spans="1:3" x14ac:dyDescent="0.25">
      <c r="A60">
        <v>-2.5</v>
      </c>
      <c r="B60" t="s">
        <v>1766</v>
      </c>
      <c r="C60" t="s">
        <v>1767</v>
      </c>
    </row>
    <row r="61" spans="1:3" x14ac:dyDescent="0.25">
      <c r="A61">
        <v>-2</v>
      </c>
      <c r="B61" t="s">
        <v>1768</v>
      </c>
      <c r="C61" t="s">
        <v>1769</v>
      </c>
    </row>
    <row r="62" spans="1:3" x14ac:dyDescent="0.25">
      <c r="A62">
        <v>-2</v>
      </c>
      <c r="B62" t="s">
        <v>1770</v>
      </c>
      <c r="C62" t="s">
        <v>1771</v>
      </c>
    </row>
    <row r="63" spans="1:3" x14ac:dyDescent="0.25">
      <c r="A63">
        <v>-2</v>
      </c>
      <c r="B63" t="s">
        <v>1772</v>
      </c>
      <c r="C63" t="s">
        <v>1773</v>
      </c>
    </row>
    <row r="64" spans="1:3" x14ac:dyDescent="0.25">
      <c r="A64">
        <v>-2</v>
      </c>
      <c r="B64" t="s">
        <v>1774</v>
      </c>
      <c r="C64" t="s">
        <v>1775</v>
      </c>
    </row>
    <row r="65" spans="1:3" x14ac:dyDescent="0.25">
      <c r="A65">
        <v>-2</v>
      </c>
      <c r="B65" t="s">
        <v>1776</v>
      </c>
      <c r="C65" t="s">
        <v>1777</v>
      </c>
    </row>
    <row r="66" spans="1:3" x14ac:dyDescent="0.25">
      <c r="A66">
        <v>-2</v>
      </c>
      <c r="B66" t="s">
        <v>1778</v>
      </c>
      <c r="C66" t="s">
        <v>1779</v>
      </c>
    </row>
    <row r="67" spans="1:3" x14ac:dyDescent="0.25">
      <c r="A67">
        <v>-1</v>
      </c>
      <c r="B67" t="s">
        <v>1780</v>
      </c>
      <c r="C67" t="s">
        <v>1781</v>
      </c>
    </row>
    <row r="68" spans="1:3" x14ac:dyDescent="0.25">
      <c r="A68">
        <v>-1</v>
      </c>
      <c r="B68" t="s">
        <v>1782</v>
      </c>
      <c r="C68" t="s">
        <v>1783</v>
      </c>
    </row>
    <row r="69" spans="1:3" x14ac:dyDescent="0.25">
      <c r="A69">
        <v>-1</v>
      </c>
      <c r="B69" t="s">
        <v>1784</v>
      </c>
      <c r="C69" t="s">
        <v>1785</v>
      </c>
    </row>
    <row r="70" spans="1:3" x14ac:dyDescent="0.25">
      <c r="A70">
        <v>0</v>
      </c>
      <c r="B70" t="s">
        <v>1786</v>
      </c>
      <c r="C70" t="s">
        <v>1787</v>
      </c>
    </row>
    <row r="71" spans="1:3" x14ac:dyDescent="0.25">
      <c r="A71">
        <v>0</v>
      </c>
      <c r="B71" t="s">
        <v>1788</v>
      </c>
      <c r="C71" t="s">
        <v>1789</v>
      </c>
    </row>
    <row r="72" spans="1:3" x14ac:dyDescent="0.25">
      <c r="A72">
        <v>0</v>
      </c>
      <c r="B72" t="s">
        <v>1790</v>
      </c>
      <c r="C72" t="s">
        <v>1791</v>
      </c>
    </row>
    <row r="73" spans="1:3" x14ac:dyDescent="0.25">
      <c r="A73">
        <v>0</v>
      </c>
      <c r="B73" t="s">
        <v>1792</v>
      </c>
      <c r="C73" t="s">
        <v>1793</v>
      </c>
    </row>
    <row r="74" spans="1:3" x14ac:dyDescent="0.25">
      <c r="A74">
        <v>0</v>
      </c>
      <c r="B74" t="s">
        <v>1794</v>
      </c>
      <c r="C74" t="s">
        <v>1795</v>
      </c>
    </row>
    <row r="75" spans="1:3" x14ac:dyDescent="0.25">
      <c r="A75">
        <v>1</v>
      </c>
      <c r="B75" t="s">
        <v>1796</v>
      </c>
      <c r="C75" t="s">
        <v>1797</v>
      </c>
    </row>
    <row r="76" spans="1:3" x14ac:dyDescent="0.25">
      <c r="A76">
        <v>1</v>
      </c>
      <c r="B76" t="s">
        <v>1798</v>
      </c>
      <c r="C76" t="s">
        <v>1799</v>
      </c>
    </row>
    <row r="77" spans="1:3" x14ac:dyDescent="0.25">
      <c r="A77">
        <v>1</v>
      </c>
      <c r="B77" t="s">
        <v>1800</v>
      </c>
      <c r="C77" t="s">
        <v>1801</v>
      </c>
    </row>
    <row r="78" spans="1:3" x14ac:dyDescent="0.25">
      <c r="A78">
        <v>1</v>
      </c>
      <c r="B78" t="s">
        <v>1802</v>
      </c>
      <c r="C78" t="s">
        <v>1803</v>
      </c>
    </row>
    <row r="79" spans="1:3" x14ac:dyDescent="0.25">
      <c r="A79">
        <v>1</v>
      </c>
      <c r="B79" t="s">
        <v>1804</v>
      </c>
      <c r="C79" t="s">
        <v>1805</v>
      </c>
    </row>
    <row r="80" spans="1:3" x14ac:dyDescent="0.25">
      <c r="A80">
        <v>1</v>
      </c>
      <c r="B80" t="s">
        <v>1806</v>
      </c>
      <c r="C80" t="s">
        <v>1807</v>
      </c>
    </row>
    <row r="81" spans="1:3" x14ac:dyDescent="0.25">
      <c r="A81">
        <v>1</v>
      </c>
      <c r="B81" t="s">
        <v>1808</v>
      </c>
      <c r="C81" t="s">
        <v>1809</v>
      </c>
    </row>
    <row r="82" spans="1:3" x14ac:dyDescent="0.25">
      <c r="A82">
        <v>2</v>
      </c>
      <c r="B82" t="s">
        <v>1810</v>
      </c>
      <c r="C82" t="s">
        <v>1811</v>
      </c>
    </row>
    <row r="83" spans="1:3" x14ac:dyDescent="0.25">
      <c r="A83">
        <v>2</v>
      </c>
      <c r="B83" t="s">
        <v>1812</v>
      </c>
      <c r="C83" t="s">
        <v>1813</v>
      </c>
    </row>
    <row r="84" spans="1:3" x14ac:dyDescent="0.25">
      <c r="A84">
        <v>2</v>
      </c>
      <c r="B84" t="s">
        <v>1814</v>
      </c>
      <c r="C84" t="s">
        <v>1815</v>
      </c>
    </row>
    <row r="85" spans="1:3" x14ac:dyDescent="0.25">
      <c r="A85">
        <v>2</v>
      </c>
      <c r="B85" t="s">
        <v>1816</v>
      </c>
      <c r="C85" t="s">
        <v>1817</v>
      </c>
    </row>
    <row r="86" spans="1:3" x14ac:dyDescent="0.25">
      <c r="A86">
        <v>2</v>
      </c>
      <c r="B86" t="s">
        <v>1802</v>
      </c>
      <c r="C86" t="s">
        <v>1818</v>
      </c>
    </row>
    <row r="87" spans="1:3" x14ac:dyDescent="0.25">
      <c r="A87">
        <v>2</v>
      </c>
      <c r="B87" t="s">
        <v>1819</v>
      </c>
      <c r="C87" t="s">
        <v>1820</v>
      </c>
    </row>
    <row r="88" spans="1:3" x14ac:dyDescent="0.25">
      <c r="A88">
        <v>2</v>
      </c>
      <c r="B88" t="s">
        <v>1821</v>
      </c>
      <c r="C88" t="s">
        <v>1822</v>
      </c>
    </row>
    <row r="89" spans="1:3" x14ac:dyDescent="0.25">
      <c r="A89">
        <v>2</v>
      </c>
      <c r="B89" t="s">
        <v>1823</v>
      </c>
      <c r="C89" t="s">
        <v>1824</v>
      </c>
    </row>
    <row r="90" spans="1:3" x14ac:dyDescent="0.25">
      <c r="A90">
        <v>2</v>
      </c>
      <c r="B90" t="s">
        <v>1825</v>
      </c>
      <c r="C90" t="s">
        <v>1826</v>
      </c>
    </row>
    <row r="91" spans="1:3" x14ac:dyDescent="0.25">
      <c r="A91">
        <v>3</v>
      </c>
      <c r="B91" t="s">
        <v>1716</v>
      </c>
      <c r="C91" t="s">
        <v>1827</v>
      </c>
    </row>
    <row r="92" spans="1:3" x14ac:dyDescent="0.25">
      <c r="A92">
        <v>3</v>
      </c>
      <c r="B92" t="s">
        <v>1828</v>
      </c>
      <c r="C92" t="s">
        <v>1829</v>
      </c>
    </row>
    <row r="93" spans="1:3" x14ac:dyDescent="0.25">
      <c r="A93">
        <v>3</v>
      </c>
      <c r="B93" t="s">
        <v>1830</v>
      </c>
      <c r="C93" t="s">
        <v>1831</v>
      </c>
    </row>
    <row r="94" spans="1:3" x14ac:dyDescent="0.25">
      <c r="A94">
        <v>3</v>
      </c>
      <c r="B94" t="s">
        <v>1832</v>
      </c>
      <c r="C94" t="s">
        <v>1833</v>
      </c>
    </row>
    <row r="95" spans="1:3" x14ac:dyDescent="0.25">
      <c r="A95">
        <v>3</v>
      </c>
      <c r="B95" t="s">
        <v>1834</v>
      </c>
      <c r="C95" t="s">
        <v>1835</v>
      </c>
    </row>
    <row r="96" spans="1:3" x14ac:dyDescent="0.25">
      <c r="A96">
        <v>3</v>
      </c>
      <c r="B96" t="s">
        <v>505</v>
      </c>
      <c r="C96" t="s">
        <v>1836</v>
      </c>
    </row>
    <row r="97" spans="1:3" x14ac:dyDescent="0.25">
      <c r="A97">
        <v>3</v>
      </c>
      <c r="B97" t="s">
        <v>1837</v>
      </c>
      <c r="C97" t="s">
        <v>1838</v>
      </c>
    </row>
    <row r="98" spans="1:3" x14ac:dyDescent="0.25">
      <c r="A98">
        <v>3</v>
      </c>
      <c r="B98" t="s">
        <v>1839</v>
      </c>
      <c r="C98" t="s">
        <v>1840</v>
      </c>
    </row>
    <row r="99" spans="1:3" x14ac:dyDescent="0.25">
      <c r="A99">
        <v>3</v>
      </c>
      <c r="B99" t="s">
        <v>1841</v>
      </c>
      <c r="C99" t="s">
        <v>1842</v>
      </c>
    </row>
    <row r="100" spans="1:3" x14ac:dyDescent="0.25">
      <c r="A100">
        <v>3</v>
      </c>
      <c r="B100" t="s">
        <v>1843</v>
      </c>
      <c r="C100" t="s">
        <v>1844</v>
      </c>
    </row>
    <row r="101" spans="1:3" x14ac:dyDescent="0.25">
      <c r="A101">
        <v>3.5</v>
      </c>
      <c r="B101" t="s">
        <v>1845</v>
      </c>
      <c r="C101" t="s">
        <v>1846</v>
      </c>
    </row>
    <row r="102" spans="1:3" x14ac:dyDescent="0.25">
      <c r="A102">
        <v>4</v>
      </c>
      <c r="B102" t="s">
        <v>1714</v>
      </c>
      <c r="C102" t="s">
        <v>1847</v>
      </c>
    </row>
    <row r="103" spans="1:3" x14ac:dyDescent="0.25">
      <c r="A103">
        <v>4</v>
      </c>
      <c r="B103" t="s">
        <v>1848</v>
      </c>
      <c r="C103" t="s">
        <v>1849</v>
      </c>
    </row>
    <row r="104" spans="1:3" x14ac:dyDescent="0.25">
      <c r="A104">
        <v>4</v>
      </c>
      <c r="B104" t="s">
        <v>1850</v>
      </c>
      <c r="C104" t="s">
        <v>1851</v>
      </c>
    </row>
    <row r="105" spans="1:3" x14ac:dyDescent="0.25">
      <c r="A105">
        <v>4</v>
      </c>
      <c r="B105" t="s">
        <v>1772</v>
      </c>
      <c r="C105" t="s">
        <v>1852</v>
      </c>
    </row>
    <row r="106" spans="1:3" x14ac:dyDescent="0.25">
      <c r="A106">
        <v>4</v>
      </c>
      <c r="B106" t="s">
        <v>1853</v>
      </c>
      <c r="C106" t="s">
        <v>1854</v>
      </c>
    </row>
    <row r="107" spans="1:3" x14ac:dyDescent="0.25">
      <c r="A107">
        <v>4</v>
      </c>
      <c r="B107" t="s">
        <v>1855</v>
      </c>
      <c r="C107" t="s">
        <v>1856</v>
      </c>
    </row>
    <row r="108" spans="1:3" x14ac:dyDescent="0.25">
      <c r="A108">
        <v>4</v>
      </c>
      <c r="B108" t="s">
        <v>1857</v>
      </c>
      <c r="C108" t="s">
        <v>1858</v>
      </c>
    </row>
    <row r="109" spans="1:3" x14ac:dyDescent="0.25">
      <c r="A109">
        <v>4</v>
      </c>
      <c r="B109" t="s">
        <v>1859</v>
      </c>
      <c r="C109" t="s">
        <v>1860</v>
      </c>
    </row>
    <row r="110" spans="1:3" x14ac:dyDescent="0.25">
      <c r="A110">
        <v>4.5</v>
      </c>
      <c r="B110" t="s">
        <v>1861</v>
      </c>
      <c r="C110" t="s">
        <v>1862</v>
      </c>
    </row>
    <row r="111" spans="1:3" x14ac:dyDescent="0.25">
      <c r="A111">
        <v>4.5</v>
      </c>
      <c r="B111" t="s">
        <v>1863</v>
      </c>
      <c r="C111" t="s">
        <v>1864</v>
      </c>
    </row>
    <row r="112" spans="1:3" x14ac:dyDescent="0.25">
      <c r="A112">
        <v>5</v>
      </c>
      <c r="B112" t="s">
        <v>1865</v>
      </c>
      <c r="C112" t="s">
        <v>1866</v>
      </c>
    </row>
    <row r="113" spans="1:3" x14ac:dyDescent="0.25">
      <c r="A113">
        <v>5</v>
      </c>
      <c r="B113" t="s">
        <v>1867</v>
      </c>
      <c r="C113" t="s">
        <v>1868</v>
      </c>
    </row>
    <row r="114" spans="1:3" x14ac:dyDescent="0.25">
      <c r="A114">
        <v>5</v>
      </c>
      <c r="B114" t="s">
        <v>1869</v>
      </c>
      <c r="C114" t="s">
        <v>1870</v>
      </c>
    </row>
    <row r="115" spans="1:3" x14ac:dyDescent="0.25">
      <c r="A115">
        <v>5</v>
      </c>
      <c r="B115" t="s">
        <v>1871</v>
      </c>
      <c r="C115" t="s">
        <v>1872</v>
      </c>
    </row>
    <row r="116" spans="1:3" x14ac:dyDescent="0.25">
      <c r="A116">
        <v>5</v>
      </c>
      <c r="B116" t="s">
        <v>1873</v>
      </c>
      <c r="C116" t="s">
        <v>1874</v>
      </c>
    </row>
    <row r="117" spans="1:3" x14ac:dyDescent="0.25">
      <c r="A117">
        <v>5</v>
      </c>
      <c r="B117" t="s">
        <v>1875</v>
      </c>
      <c r="C117" t="s">
        <v>1876</v>
      </c>
    </row>
    <row r="118" spans="1:3" x14ac:dyDescent="0.25">
      <c r="A118">
        <v>5</v>
      </c>
      <c r="B118" t="s">
        <v>1877</v>
      </c>
      <c r="C118" t="s">
        <v>1878</v>
      </c>
    </row>
    <row r="119" spans="1:3" x14ac:dyDescent="0.25">
      <c r="A119">
        <v>5</v>
      </c>
      <c r="B119" t="s">
        <v>1879</v>
      </c>
      <c r="C119" t="s">
        <v>1880</v>
      </c>
    </row>
    <row r="120" spans="1:3" x14ac:dyDescent="0.25">
      <c r="A120">
        <v>5</v>
      </c>
      <c r="B120" t="s">
        <v>1881</v>
      </c>
      <c r="C120" t="s">
        <v>1882</v>
      </c>
    </row>
    <row r="121" spans="1:3" x14ac:dyDescent="0.25">
      <c r="A121">
        <v>5</v>
      </c>
      <c r="B121" t="s">
        <v>1883</v>
      </c>
      <c r="C121" t="s">
        <v>1884</v>
      </c>
    </row>
    <row r="122" spans="1:3" x14ac:dyDescent="0.25">
      <c r="A122">
        <v>5</v>
      </c>
      <c r="B122" t="s">
        <v>1885</v>
      </c>
      <c r="C122" t="s">
        <v>1886</v>
      </c>
    </row>
    <row r="123" spans="1:3" x14ac:dyDescent="0.25">
      <c r="A123">
        <v>5.5</v>
      </c>
      <c r="B123" t="s">
        <v>1802</v>
      </c>
      <c r="C123" t="s">
        <v>1887</v>
      </c>
    </row>
    <row r="124" spans="1:3" x14ac:dyDescent="0.25">
      <c r="A124">
        <v>5.5</v>
      </c>
      <c r="B124" t="s">
        <v>1888</v>
      </c>
      <c r="C124" t="s">
        <v>1889</v>
      </c>
    </row>
    <row r="125" spans="1:3" x14ac:dyDescent="0.25">
      <c r="A125">
        <v>5.75</v>
      </c>
      <c r="B125" t="s">
        <v>1890</v>
      </c>
      <c r="C125" t="s">
        <v>1891</v>
      </c>
    </row>
    <row r="126" spans="1:3" x14ac:dyDescent="0.25">
      <c r="A126">
        <v>6</v>
      </c>
      <c r="B126" t="s">
        <v>1892</v>
      </c>
      <c r="C126" t="s">
        <v>1893</v>
      </c>
    </row>
    <row r="127" spans="1:3" x14ac:dyDescent="0.25">
      <c r="A127">
        <v>6</v>
      </c>
      <c r="B127" t="s">
        <v>1894</v>
      </c>
      <c r="C127" t="s">
        <v>1895</v>
      </c>
    </row>
    <row r="128" spans="1:3" x14ac:dyDescent="0.25">
      <c r="A128">
        <v>6</v>
      </c>
      <c r="B128" t="s">
        <v>1796</v>
      </c>
      <c r="C128" t="s">
        <v>1896</v>
      </c>
    </row>
    <row r="129" spans="1:3" x14ac:dyDescent="0.25">
      <c r="A129">
        <v>6</v>
      </c>
      <c r="B129" t="s">
        <v>1897</v>
      </c>
      <c r="C129" t="s">
        <v>1898</v>
      </c>
    </row>
    <row r="130" spans="1:3" x14ac:dyDescent="0.25">
      <c r="A130">
        <v>6</v>
      </c>
      <c r="B130" t="s">
        <v>1899</v>
      </c>
      <c r="C130" t="s">
        <v>1900</v>
      </c>
    </row>
    <row r="131" spans="1:3" x14ac:dyDescent="0.25">
      <c r="A131">
        <v>6</v>
      </c>
      <c r="B131" t="s">
        <v>1901</v>
      </c>
      <c r="C131" t="s">
        <v>1902</v>
      </c>
    </row>
    <row r="132" spans="1:3" x14ac:dyDescent="0.25">
      <c r="A132">
        <v>6</v>
      </c>
      <c r="B132" t="s">
        <v>1903</v>
      </c>
      <c r="C132" t="s">
        <v>1904</v>
      </c>
    </row>
    <row r="133" spans="1:3" x14ac:dyDescent="0.25">
      <c r="A133">
        <v>6.5</v>
      </c>
      <c r="B133" t="s">
        <v>1905</v>
      </c>
      <c r="C133" t="s">
        <v>1906</v>
      </c>
    </row>
    <row r="134" spans="1:3" x14ac:dyDescent="0.25">
      <c r="A134">
        <v>6.5</v>
      </c>
      <c r="B134" t="s">
        <v>1907</v>
      </c>
      <c r="C134" t="s">
        <v>1908</v>
      </c>
    </row>
    <row r="135" spans="1:3" x14ac:dyDescent="0.25">
      <c r="A135">
        <v>7</v>
      </c>
      <c r="B135" t="s">
        <v>1909</v>
      </c>
      <c r="C135" t="s">
        <v>1910</v>
      </c>
    </row>
    <row r="136" spans="1:3" x14ac:dyDescent="0.25">
      <c r="A136">
        <v>7</v>
      </c>
      <c r="B136" t="s">
        <v>1911</v>
      </c>
      <c r="C136" t="s">
        <v>1912</v>
      </c>
    </row>
    <row r="137" spans="1:3" x14ac:dyDescent="0.25">
      <c r="A137">
        <v>7</v>
      </c>
      <c r="B137" t="s">
        <v>1913</v>
      </c>
      <c r="C137" t="s">
        <v>1914</v>
      </c>
    </row>
    <row r="138" spans="1:3" x14ac:dyDescent="0.25">
      <c r="A138">
        <v>7</v>
      </c>
      <c r="B138" t="s">
        <v>1915</v>
      </c>
      <c r="C138" t="s">
        <v>1916</v>
      </c>
    </row>
    <row r="139" spans="1:3" x14ac:dyDescent="0.25">
      <c r="A139">
        <v>7</v>
      </c>
      <c r="B139" t="s">
        <v>1917</v>
      </c>
      <c r="C139" t="s">
        <v>1918</v>
      </c>
    </row>
    <row r="140" spans="1:3" x14ac:dyDescent="0.25">
      <c r="A140">
        <v>7</v>
      </c>
      <c r="B140" t="s">
        <v>1919</v>
      </c>
      <c r="C140" t="s">
        <v>1920</v>
      </c>
    </row>
    <row r="141" spans="1:3" x14ac:dyDescent="0.25">
      <c r="A141">
        <v>7</v>
      </c>
      <c r="B141" t="s">
        <v>1060</v>
      </c>
      <c r="C141" t="s">
        <v>1921</v>
      </c>
    </row>
    <row r="142" spans="1:3" x14ac:dyDescent="0.25">
      <c r="A142">
        <v>7</v>
      </c>
      <c r="B142" t="s">
        <v>1922</v>
      </c>
      <c r="C142" t="s">
        <v>1923</v>
      </c>
    </row>
    <row r="143" spans="1:3" x14ac:dyDescent="0.25">
      <c r="A143">
        <v>8</v>
      </c>
      <c r="B143" t="s">
        <v>1700</v>
      </c>
      <c r="C143" t="s">
        <v>1924</v>
      </c>
    </row>
    <row r="144" spans="1:3" x14ac:dyDescent="0.25">
      <c r="A144">
        <v>8</v>
      </c>
      <c r="B144" t="s">
        <v>1925</v>
      </c>
      <c r="C144" t="s">
        <v>1926</v>
      </c>
    </row>
    <row r="145" spans="1:3" x14ac:dyDescent="0.25">
      <c r="A145">
        <v>8</v>
      </c>
      <c r="B145" t="s">
        <v>1927</v>
      </c>
      <c r="C145" t="s">
        <v>1928</v>
      </c>
    </row>
    <row r="146" spans="1:3" x14ac:dyDescent="0.25">
      <c r="A146">
        <v>8</v>
      </c>
      <c r="B146" t="s">
        <v>1929</v>
      </c>
      <c r="C146" t="s">
        <v>1930</v>
      </c>
    </row>
    <row r="147" spans="1:3" x14ac:dyDescent="0.25">
      <c r="A147">
        <v>8</v>
      </c>
      <c r="B147" t="s">
        <v>1692</v>
      </c>
      <c r="C147" t="s">
        <v>1931</v>
      </c>
    </row>
    <row r="148" spans="1:3" x14ac:dyDescent="0.25">
      <c r="A148">
        <v>8</v>
      </c>
      <c r="B148" t="s">
        <v>1932</v>
      </c>
      <c r="C148" t="s">
        <v>1933</v>
      </c>
    </row>
    <row r="149" spans="1:3" x14ac:dyDescent="0.25">
      <c r="A149">
        <v>8</v>
      </c>
      <c r="B149" t="s">
        <v>1934</v>
      </c>
      <c r="C149" t="s">
        <v>1935</v>
      </c>
    </row>
    <row r="150" spans="1:3" x14ac:dyDescent="0.25">
      <c r="A150">
        <v>8</v>
      </c>
      <c r="B150" t="s">
        <v>1936</v>
      </c>
      <c r="C150" t="s">
        <v>1937</v>
      </c>
    </row>
    <row r="151" spans="1:3" x14ac:dyDescent="0.25">
      <c r="A151">
        <v>8</v>
      </c>
      <c r="B151" t="s">
        <v>1688</v>
      </c>
      <c r="C151" t="s">
        <v>1938</v>
      </c>
    </row>
    <row r="152" spans="1:3" x14ac:dyDescent="0.25">
      <c r="A152">
        <v>8</v>
      </c>
      <c r="B152" t="s">
        <v>828</v>
      </c>
      <c r="C152" t="s">
        <v>1939</v>
      </c>
    </row>
    <row r="153" spans="1:3" x14ac:dyDescent="0.25">
      <c r="A153">
        <v>8</v>
      </c>
      <c r="B153" t="s">
        <v>1940</v>
      </c>
      <c r="C153" t="s">
        <v>1941</v>
      </c>
    </row>
    <row r="154" spans="1:3" x14ac:dyDescent="0.25">
      <c r="A154">
        <v>8</v>
      </c>
      <c r="B154" t="s">
        <v>1942</v>
      </c>
      <c r="C154" t="s">
        <v>1943</v>
      </c>
    </row>
    <row r="155" spans="1:3" x14ac:dyDescent="0.25">
      <c r="A155">
        <v>8</v>
      </c>
      <c r="B155" t="s">
        <v>1944</v>
      </c>
      <c r="C155" t="s">
        <v>1945</v>
      </c>
    </row>
    <row r="156" spans="1:3" x14ac:dyDescent="0.25">
      <c r="A156">
        <v>8</v>
      </c>
      <c r="B156" t="s">
        <v>1661</v>
      </c>
      <c r="C156" t="s">
        <v>1946</v>
      </c>
    </row>
    <row r="157" spans="1:3" x14ac:dyDescent="0.25">
      <c r="A157">
        <v>8</v>
      </c>
      <c r="B157" t="s">
        <v>1947</v>
      </c>
      <c r="C157" t="s">
        <v>1948</v>
      </c>
    </row>
    <row r="158" spans="1:3" x14ac:dyDescent="0.25">
      <c r="A158">
        <v>8</v>
      </c>
      <c r="B158" t="s">
        <v>1949</v>
      </c>
      <c r="C158" t="s">
        <v>1950</v>
      </c>
    </row>
    <row r="159" spans="1:3" x14ac:dyDescent="0.25">
      <c r="A159">
        <v>8</v>
      </c>
      <c r="B159" t="s">
        <v>1951</v>
      </c>
      <c r="C159" t="s">
        <v>1952</v>
      </c>
    </row>
    <row r="160" spans="1:3" x14ac:dyDescent="0.25">
      <c r="A160">
        <v>8</v>
      </c>
      <c r="B160" t="s">
        <v>1953</v>
      </c>
      <c r="C160" t="s">
        <v>1954</v>
      </c>
    </row>
    <row r="161" spans="1:3" x14ac:dyDescent="0.25">
      <c r="A161">
        <v>8.75</v>
      </c>
      <c r="B161" t="s">
        <v>1955</v>
      </c>
      <c r="C161" t="s">
        <v>1956</v>
      </c>
    </row>
    <row r="162" spans="1:3" x14ac:dyDescent="0.25">
      <c r="A162">
        <v>8.75</v>
      </c>
      <c r="B162" t="s">
        <v>1957</v>
      </c>
      <c r="C162" t="s">
        <v>1958</v>
      </c>
    </row>
    <row r="163" spans="1:3" x14ac:dyDescent="0.25">
      <c r="A163">
        <v>9</v>
      </c>
      <c r="B163" t="s">
        <v>1959</v>
      </c>
      <c r="C163" t="s">
        <v>1960</v>
      </c>
    </row>
    <row r="164" spans="1:3" x14ac:dyDescent="0.25">
      <c r="A164">
        <v>9</v>
      </c>
      <c r="B164" t="s">
        <v>1961</v>
      </c>
      <c r="C164" t="s">
        <v>1962</v>
      </c>
    </row>
    <row r="165" spans="1:3" x14ac:dyDescent="0.25">
      <c r="A165">
        <v>9</v>
      </c>
      <c r="B165" t="s">
        <v>1963</v>
      </c>
      <c r="C165" t="s">
        <v>1964</v>
      </c>
    </row>
    <row r="166" spans="1:3" x14ac:dyDescent="0.25">
      <c r="A166">
        <v>9</v>
      </c>
      <c r="B166" t="s">
        <v>1965</v>
      </c>
      <c r="C166" t="s">
        <v>1966</v>
      </c>
    </row>
    <row r="167" spans="1:3" x14ac:dyDescent="0.25">
      <c r="A167">
        <v>9</v>
      </c>
      <c r="B167" t="s">
        <v>1967</v>
      </c>
      <c r="C167" t="s">
        <v>1968</v>
      </c>
    </row>
    <row r="168" spans="1:3" x14ac:dyDescent="0.25">
      <c r="A168">
        <v>9</v>
      </c>
      <c r="B168" t="s">
        <v>1969</v>
      </c>
      <c r="C168" t="s">
        <v>1970</v>
      </c>
    </row>
    <row r="169" spans="1:3" x14ac:dyDescent="0.25">
      <c r="A169">
        <v>9</v>
      </c>
      <c r="B169" t="s">
        <v>1971</v>
      </c>
      <c r="C169" t="s">
        <v>1972</v>
      </c>
    </row>
    <row r="170" spans="1:3" x14ac:dyDescent="0.25">
      <c r="A170">
        <v>9</v>
      </c>
      <c r="B170" t="s">
        <v>1973</v>
      </c>
      <c r="C170" t="s">
        <v>1974</v>
      </c>
    </row>
    <row r="171" spans="1:3" x14ac:dyDescent="0.25">
      <c r="A171">
        <v>9.5</v>
      </c>
      <c r="B171" t="s">
        <v>1975</v>
      </c>
      <c r="C171" t="s">
        <v>1976</v>
      </c>
    </row>
    <row r="172" spans="1:3" x14ac:dyDescent="0.25">
      <c r="A172">
        <v>10</v>
      </c>
      <c r="B172" t="s">
        <v>1977</v>
      </c>
      <c r="C172" t="s">
        <v>1978</v>
      </c>
    </row>
    <row r="173" spans="1:3" x14ac:dyDescent="0.25">
      <c r="A173">
        <v>10</v>
      </c>
      <c r="B173" t="s">
        <v>1979</v>
      </c>
      <c r="C173" t="s">
        <v>1980</v>
      </c>
    </row>
    <row r="174" spans="1:3" x14ac:dyDescent="0.25">
      <c r="A174">
        <v>10</v>
      </c>
      <c r="B174" t="s">
        <v>1981</v>
      </c>
      <c r="C174" t="s">
        <v>1982</v>
      </c>
    </row>
    <row r="175" spans="1:3" x14ac:dyDescent="0.25">
      <c r="A175">
        <v>10</v>
      </c>
      <c r="B175" t="s">
        <v>1983</v>
      </c>
      <c r="C175" t="s">
        <v>1984</v>
      </c>
    </row>
    <row r="176" spans="1:3" x14ac:dyDescent="0.25">
      <c r="A176">
        <v>10</v>
      </c>
      <c r="B176" t="s">
        <v>1985</v>
      </c>
      <c r="C176" t="s">
        <v>1986</v>
      </c>
    </row>
    <row r="177" spans="1:3" x14ac:dyDescent="0.25">
      <c r="A177">
        <v>10</v>
      </c>
      <c r="B177" t="s">
        <v>1987</v>
      </c>
      <c r="C177" t="s">
        <v>1988</v>
      </c>
    </row>
    <row r="178" spans="1:3" x14ac:dyDescent="0.25">
      <c r="A178">
        <v>10.5</v>
      </c>
      <c r="B178" t="s">
        <v>1989</v>
      </c>
      <c r="C178" t="s">
        <v>1990</v>
      </c>
    </row>
    <row r="179" spans="1:3" x14ac:dyDescent="0.25">
      <c r="A179">
        <v>10.5</v>
      </c>
      <c r="B179" t="s">
        <v>1991</v>
      </c>
      <c r="C179" t="s">
        <v>1992</v>
      </c>
    </row>
    <row r="180" spans="1:3" x14ac:dyDescent="0.25">
      <c r="A180">
        <v>11</v>
      </c>
      <c r="B180" t="s">
        <v>1993</v>
      </c>
      <c r="C180" t="s">
        <v>1994</v>
      </c>
    </row>
    <row r="181" spans="1:3" x14ac:dyDescent="0.25">
      <c r="A181">
        <v>11</v>
      </c>
      <c r="B181" t="s">
        <v>1796</v>
      </c>
      <c r="C181" t="s">
        <v>1995</v>
      </c>
    </row>
    <row r="182" spans="1:3" x14ac:dyDescent="0.25">
      <c r="A182">
        <v>11</v>
      </c>
      <c r="B182" t="s">
        <v>1996</v>
      </c>
      <c r="C182" t="s">
        <v>1997</v>
      </c>
    </row>
    <row r="183" spans="1:3" x14ac:dyDescent="0.25">
      <c r="A183">
        <v>11</v>
      </c>
      <c r="B183" t="s">
        <v>1991</v>
      </c>
      <c r="C183" t="s">
        <v>1998</v>
      </c>
    </row>
    <row r="184" spans="1:3" x14ac:dyDescent="0.25">
      <c r="A184">
        <v>11</v>
      </c>
      <c r="B184" t="s">
        <v>1999</v>
      </c>
      <c r="C184" t="s">
        <v>2000</v>
      </c>
    </row>
    <row r="185" spans="1:3" x14ac:dyDescent="0.25">
      <c r="A185">
        <v>11</v>
      </c>
      <c r="B185" t="s">
        <v>2001</v>
      </c>
      <c r="C185" t="s">
        <v>2002</v>
      </c>
    </row>
    <row r="186" spans="1:3" x14ac:dyDescent="0.25">
      <c r="A186">
        <v>11</v>
      </c>
      <c r="B186" t="s">
        <v>2003</v>
      </c>
      <c r="C186" t="s">
        <v>2004</v>
      </c>
    </row>
    <row r="187" spans="1:3" x14ac:dyDescent="0.25">
      <c r="A187">
        <v>11</v>
      </c>
      <c r="B187" t="s">
        <v>2005</v>
      </c>
      <c r="C187" t="s">
        <v>2006</v>
      </c>
    </row>
    <row r="188" spans="1:3" x14ac:dyDescent="0.25">
      <c r="A188">
        <v>11</v>
      </c>
      <c r="B188" t="s">
        <v>2007</v>
      </c>
      <c r="C188" t="s">
        <v>2008</v>
      </c>
    </row>
    <row r="189" spans="1:3" x14ac:dyDescent="0.25">
      <c r="A189">
        <v>11</v>
      </c>
      <c r="B189" t="s">
        <v>2009</v>
      </c>
      <c r="C189" t="s">
        <v>2010</v>
      </c>
    </row>
    <row r="190" spans="1:3" x14ac:dyDescent="0.25">
      <c r="A190">
        <v>11</v>
      </c>
      <c r="B190" t="s">
        <v>2011</v>
      </c>
      <c r="C190" t="s">
        <v>2012</v>
      </c>
    </row>
    <row r="191" spans="1:3" x14ac:dyDescent="0.25">
      <c r="A191">
        <v>11</v>
      </c>
      <c r="B191" t="s">
        <v>1115</v>
      </c>
      <c r="C191" t="s">
        <v>2013</v>
      </c>
    </row>
    <row r="192" spans="1:3" x14ac:dyDescent="0.25">
      <c r="A192">
        <v>12</v>
      </c>
      <c r="B192" t="s">
        <v>2014</v>
      </c>
      <c r="C192" t="s">
        <v>2015</v>
      </c>
    </row>
    <row r="193" spans="1:3" x14ac:dyDescent="0.25">
      <c r="A193">
        <v>12</v>
      </c>
      <c r="B193" t="s">
        <v>2016</v>
      </c>
      <c r="C193" t="s">
        <v>2017</v>
      </c>
    </row>
    <row r="194" spans="1:3" x14ac:dyDescent="0.25">
      <c r="A194">
        <v>12</v>
      </c>
      <c r="B194" t="s">
        <v>2018</v>
      </c>
      <c r="C194" t="s">
        <v>2019</v>
      </c>
    </row>
    <row r="195" spans="1:3" x14ac:dyDescent="0.25">
      <c r="A195">
        <v>12</v>
      </c>
      <c r="B195" t="s">
        <v>2020</v>
      </c>
      <c r="C195" t="s">
        <v>2021</v>
      </c>
    </row>
    <row r="196" spans="1:3" x14ac:dyDescent="0.25">
      <c r="A196">
        <v>12</v>
      </c>
      <c r="B196" t="s">
        <v>2022</v>
      </c>
      <c r="C196" t="s">
        <v>2023</v>
      </c>
    </row>
    <row r="197" spans="1:3" x14ac:dyDescent="0.25">
      <c r="A197">
        <v>12</v>
      </c>
      <c r="B197" t="s">
        <v>2024</v>
      </c>
      <c r="C197" t="s">
        <v>2025</v>
      </c>
    </row>
    <row r="198" spans="1:3" x14ac:dyDescent="0.25">
      <c r="A198">
        <v>12</v>
      </c>
      <c r="B198" t="s">
        <v>2026</v>
      </c>
      <c r="C198" t="s">
        <v>2027</v>
      </c>
    </row>
    <row r="199" spans="1:3" x14ac:dyDescent="0.25">
      <c r="A199">
        <v>12</v>
      </c>
      <c r="B199" t="s">
        <v>2028</v>
      </c>
      <c r="C199" t="s">
        <v>2029</v>
      </c>
    </row>
    <row r="200" spans="1:3" x14ac:dyDescent="0.25">
      <c r="A200">
        <v>12</v>
      </c>
      <c r="B200" t="s">
        <v>2030</v>
      </c>
      <c r="C200" t="s">
        <v>2031</v>
      </c>
    </row>
    <row r="201" spans="1:3" x14ac:dyDescent="0.25">
      <c r="A201">
        <v>12.75</v>
      </c>
      <c r="B201" t="s">
        <v>2032</v>
      </c>
      <c r="C201" t="s">
        <v>2033</v>
      </c>
    </row>
    <row r="202" spans="1:3" x14ac:dyDescent="0.25">
      <c r="A202">
        <v>13</v>
      </c>
      <c r="B202" t="s">
        <v>2034</v>
      </c>
      <c r="C202" t="s">
        <v>2035</v>
      </c>
    </row>
    <row r="203" spans="1:3" x14ac:dyDescent="0.25">
      <c r="A203">
        <v>13</v>
      </c>
      <c r="B203" t="s">
        <v>2036</v>
      </c>
      <c r="C203" t="s">
        <v>2037</v>
      </c>
    </row>
    <row r="204" spans="1:3" x14ac:dyDescent="0.25">
      <c r="A204">
        <v>13</v>
      </c>
      <c r="B204" t="s">
        <v>2038</v>
      </c>
      <c r="C204" t="s">
        <v>2039</v>
      </c>
    </row>
    <row r="205" spans="1:3" x14ac:dyDescent="0.25">
      <c r="A205">
        <v>13</v>
      </c>
      <c r="B205" t="s">
        <v>2040</v>
      </c>
      <c r="C205" t="s">
        <v>2041</v>
      </c>
    </row>
    <row r="206" spans="1:3" x14ac:dyDescent="0.25">
      <c r="A206">
        <v>13.75</v>
      </c>
      <c r="B206" t="s">
        <v>2042</v>
      </c>
      <c r="C206" t="s">
        <v>2043</v>
      </c>
    </row>
    <row r="207" spans="1:3" x14ac:dyDescent="0.25">
      <c r="A207">
        <v>14</v>
      </c>
      <c r="B207" t="s">
        <v>2044</v>
      </c>
      <c r="C207" t="s">
        <v>2045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Sheet3</vt:lpstr>
      <vt:lpstr>Sheet2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2024-04-17T21:37:01Z</dcterms:modified>
</cp:coreProperties>
</file>