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140" windowWidth="21080" windowHeight="12080" activeTab="2"/>
  </bookViews>
  <sheets>
    <sheet name="Sheet4" sheetId="4" r:id="rId1"/>
    <sheet name="HouseResults" sheetId="2" r:id="rId2"/>
    <sheet name="Index" sheetId="3" r:id="rId3"/>
    <sheet name="Sheet9" sheetId="9" r:id="rId4"/>
    <sheet name="Sheet13" sheetId="13" r:id="rId5"/>
    <sheet name="PresidentialResults" sheetId="7" r:id="rId6"/>
    <sheet name="Sheet10" sheetId="10" r:id="rId7"/>
    <sheet name="Sheet11" sheetId="11" r:id="rId8"/>
  </sheets>
  <definedNames>
    <definedName name="_xlnm._FilterDatabase" localSheetId="1" hidden="1">HouseResults!$A$1:$M$2492</definedName>
    <definedName name="_xlnm._FilterDatabase" localSheetId="2" hidden="1">Index!$A$1:$Y$135</definedName>
    <definedName name="_xlnm._FilterDatabase" localSheetId="5" hidden="1">PresidentialResults!$A$1:$F$403</definedName>
  </definedNames>
  <calcPr calcId="140001" concurrentCalc="0"/>
  <pivotCaches>
    <pivotCache cacheId="0" r:id="rId9"/>
    <pivotCache cacheId="1" r:id="rId10"/>
    <pivotCache cacheId="2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 l="1"/>
  <c r="I3" i="7"/>
  <c r="J3" i="7"/>
  <c r="K3" i="7"/>
  <c r="G4" i="7"/>
  <c r="I4" i="7"/>
  <c r="J4" i="7"/>
  <c r="K4" i="7"/>
  <c r="G5" i="7"/>
  <c r="I5" i="7"/>
  <c r="J5" i="7"/>
  <c r="K5" i="7"/>
  <c r="G6" i="7"/>
  <c r="I6" i="7"/>
  <c r="J6" i="7"/>
  <c r="K6" i="7"/>
  <c r="G7" i="7"/>
  <c r="I7" i="7"/>
  <c r="J7" i="7"/>
  <c r="K7" i="7"/>
  <c r="G8" i="7"/>
  <c r="I8" i="7"/>
  <c r="J8" i="7"/>
  <c r="K8" i="7"/>
  <c r="G9" i="7"/>
  <c r="I9" i="7"/>
  <c r="J9" i="7"/>
  <c r="K9" i="7"/>
  <c r="G10" i="7"/>
  <c r="I10" i="7"/>
  <c r="J10" i="7"/>
  <c r="K10" i="7"/>
  <c r="G11" i="7"/>
  <c r="I11" i="7"/>
  <c r="J11" i="7"/>
  <c r="K11" i="7"/>
  <c r="G12" i="7"/>
  <c r="I12" i="7"/>
  <c r="J12" i="7"/>
  <c r="K12" i="7"/>
  <c r="G13" i="7"/>
  <c r="I13" i="7"/>
  <c r="J13" i="7"/>
  <c r="K13" i="7"/>
  <c r="G14" i="7"/>
  <c r="I14" i="7"/>
  <c r="J14" i="7"/>
  <c r="K14" i="7"/>
  <c r="G15" i="7"/>
  <c r="I15" i="7"/>
  <c r="J15" i="7"/>
  <c r="K15" i="7"/>
  <c r="G16" i="7"/>
  <c r="I16" i="7"/>
  <c r="J16" i="7"/>
  <c r="K16" i="7"/>
  <c r="G17" i="7"/>
  <c r="I17" i="7"/>
  <c r="J17" i="7"/>
  <c r="K17" i="7"/>
  <c r="G18" i="7"/>
  <c r="I18" i="7"/>
  <c r="J18" i="7"/>
  <c r="K18" i="7"/>
  <c r="G19" i="7"/>
  <c r="I19" i="7"/>
  <c r="J19" i="7"/>
  <c r="K19" i="7"/>
  <c r="G20" i="7"/>
  <c r="I20" i="7"/>
  <c r="J20" i="7"/>
  <c r="K20" i="7"/>
  <c r="G21" i="7"/>
  <c r="I21" i="7"/>
  <c r="J21" i="7"/>
  <c r="K21" i="7"/>
  <c r="G22" i="7"/>
  <c r="I22" i="7"/>
  <c r="J22" i="7"/>
  <c r="K22" i="7"/>
  <c r="G23" i="7"/>
  <c r="I23" i="7"/>
  <c r="J23" i="7"/>
  <c r="K23" i="7"/>
  <c r="G24" i="7"/>
  <c r="I24" i="7"/>
  <c r="J24" i="7"/>
  <c r="K24" i="7"/>
  <c r="G25" i="7"/>
  <c r="I25" i="7"/>
  <c r="J25" i="7"/>
  <c r="K25" i="7"/>
  <c r="G26" i="7"/>
  <c r="I26" i="7"/>
  <c r="J26" i="7"/>
  <c r="K26" i="7"/>
  <c r="G27" i="7"/>
  <c r="I27" i="7"/>
  <c r="J27" i="7"/>
  <c r="K27" i="7"/>
  <c r="G28" i="7"/>
  <c r="I28" i="7"/>
  <c r="J28" i="7"/>
  <c r="K28" i="7"/>
  <c r="G29" i="7"/>
  <c r="I29" i="7"/>
  <c r="J29" i="7"/>
  <c r="K29" i="7"/>
  <c r="G30" i="7"/>
  <c r="I30" i="7"/>
  <c r="J30" i="7"/>
  <c r="K30" i="7"/>
  <c r="G31" i="7"/>
  <c r="I31" i="7"/>
  <c r="J31" i="7"/>
  <c r="K31" i="7"/>
  <c r="G32" i="7"/>
  <c r="I32" i="7"/>
  <c r="J32" i="7"/>
  <c r="K32" i="7"/>
  <c r="G33" i="7"/>
  <c r="I33" i="7"/>
  <c r="J33" i="7"/>
  <c r="K33" i="7"/>
  <c r="G34" i="7"/>
  <c r="I34" i="7"/>
  <c r="J34" i="7"/>
  <c r="K34" i="7"/>
  <c r="G35" i="7"/>
  <c r="I35" i="7"/>
  <c r="J35" i="7"/>
  <c r="K35" i="7"/>
  <c r="G36" i="7"/>
  <c r="I36" i="7"/>
  <c r="J36" i="7"/>
  <c r="K36" i="7"/>
  <c r="G37" i="7"/>
  <c r="I37" i="7"/>
  <c r="J37" i="7"/>
  <c r="K37" i="7"/>
  <c r="G38" i="7"/>
  <c r="I38" i="7"/>
  <c r="J38" i="7"/>
  <c r="K38" i="7"/>
  <c r="G39" i="7"/>
  <c r="I39" i="7"/>
  <c r="J39" i="7"/>
  <c r="K39" i="7"/>
  <c r="G40" i="7"/>
  <c r="I40" i="7"/>
  <c r="J40" i="7"/>
  <c r="K40" i="7"/>
  <c r="G41" i="7"/>
  <c r="I41" i="7"/>
  <c r="J41" i="7"/>
  <c r="K41" i="7"/>
  <c r="G42" i="7"/>
  <c r="I42" i="7"/>
  <c r="J42" i="7"/>
  <c r="K42" i="7"/>
  <c r="G43" i="7"/>
  <c r="I43" i="7"/>
  <c r="J43" i="7"/>
  <c r="K43" i="7"/>
  <c r="G44" i="7"/>
  <c r="I44" i="7"/>
  <c r="J44" i="7"/>
  <c r="K44" i="7"/>
  <c r="G45" i="7"/>
  <c r="I45" i="7"/>
  <c r="J45" i="7"/>
  <c r="K45" i="7"/>
  <c r="G46" i="7"/>
  <c r="I46" i="7"/>
  <c r="J46" i="7"/>
  <c r="K46" i="7"/>
  <c r="G47" i="7"/>
  <c r="I47" i="7"/>
  <c r="J47" i="7"/>
  <c r="K47" i="7"/>
  <c r="G48" i="7"/>
  <c r="I48" i="7"/>
  <c r="J48" i="7"/>
  <c r="K48" i="7"/>
  <c r="G49" i="7"/>
  <c r="I49" i="7"/>
  <c r="J49" i="7"/>
  <c r="K49" i="7"/>
  <c r="G50" i="7"/>
  <c r="I50" i="7"/>
  <c r="J50" i="7"/>
  <c r="K50" i="7"/>
  <c r="G51" i="7"/>
  <c r="I51" i="7"/>
  <c r="J51" i="7"/>
  <c r="K51" i="7"/>
  <c r="G52" i="7"/>
  <c r="I52" i="7"/>
  <c r="J52" i="7"/>
  <c r="K52" i="7"/>
  <c r="G53" i="7"/>
  <c r="I53" i="7"/>
  <c r="J53" i="7"/>
  <c r="K53" i="7"/>
  <c r="G54" i="7"/>
  <c r="I54" i="7"/>
  <c r="J54" i="7"/>
  <c r="K54" i="7"/>
  <c r="G55" i="7"/>
  <c r="I55" i="7"/>
  <c r="J55" i="7"/>
  <c r="K55" i="7"/>
  <c r="G56" i="7"/>
  <c r="I56" i="7"/>
  <c r="J56" i="7"/>
  <c r="K56" i="7"/>
  <c r="G57" i="7"/>
  <c r="I57" i="7"/>
  <c r="J57" i="7"/>
  <c r="K57" i="7"/>
  <c r="G58" i="7"/>
  <c r="I58" i="7"/>
  <c r="J58" i="7"/>
  <c r="K58" i="7"/>
  <c r="G59" i="7"/>
  <c r="I59" i="7"/>
  <c r="J59" i="7"/>
  <c r="K59" i="7"/>
  <c r="G60" i="7"/>
  <c r="I60" i="7"/>
  <c r="J60" i="7"/>
  <c r="K60" i="7"/>
  <c r="G61" i="7"/>
  <c r="I61" i="7"/>
  <c r="J61" i="7"/>
  <c r="K61" i="7"/>
  <c r="G62" i="7"/>
  <c r="I62" i="7"/>
  <c r="J62" i="7"/>
  <c r="K62" i="7"/>
  <c r="G63" i="7"/>
  <c r="I63" i="7"/>
  <c r="J63" i="7"/>
  <c r="K63" i="7"/>
  <c r="G64" i="7"/>
  <c r="I64" i="7"/>
  <c r="J64" i="7"/>
  <c r="K64" i="7"/>
  <c r="G65" i="7"/>
  <c r="I65" i="7"/>
  <c r="J65" i="7"/>
  <c r="K65" i="7"/>
  <c r="G66" i="7"/>
  <c r="I66" i="7"/>
  <c r="J66" i="7"/>
  <c r="K66" i="7"/>
  <c r="G67" i="7"/>
  <c r="I67" i="7"/>
  <c r="J67" i="7"/>
  <c r="K67" i="7"/>
  <c r="G68" i="7"/>
  <c r="I68" i="7"/>
  <c r="J68" i="7"/>
  <c r="K68" i="7"/>
  <c r="G69" i="7"/>
  <c r="I69" i="7"/>
  <c r="J69" i="7"/>
  <c r="K69" i="7"/>
  <c r="G70" i="7"/>
  <c r="I70" i="7"/>
  <c r="J70" i="7"/>
  <c r="K70" i="7"/>
  <c r="G71" i="7"/>
  <c r="I71" i="7"/>
  <c r="J71" i="7"/>
  <c r="K71" i="7"/>
  <c r="G72" i="7"/>
  <c r="I72" i="7"/>
  <c r="J72" i="7"/>
  <c r="K72" i="7"/>
  <c r="G73" i="7"/>
  <c r="I73" i="7"/>
  <c r="J73" i="7"/>
  <c r="K73" i="7"/>
  <c r="G74" i="7"/>
  <c r="I74" i="7"/>
  <c r="J74" i="7"/>
  <c r="K74" i="7"/>
  <c r="G75" i="7"/>
  <c r="I75" i="7"/>
  <c r="J75" i="7"/>
  <c r="K75" i="7"/>
  <c r="G76" i="7"/>
  <c r="I76" i="7"/>
  <c r="J76" i="7"/>
  <c r="K76" i="7"/>
  <c r="G77" i="7"/>
  <c r="I77" i="7"/>
  <c r="J77" i="7"/>
  <c r="K77" i="7"/>
  <c r="G78" i="7"/>
  <c r="I78" i="7"/>
  <c r="J78" i="7"/>
  <c r="K78" i="7"/>
  <c r="G79" i="7"/>
  <c r="I79" i="7"/>
  <c r="J79" i="7"/>
  <c r="K79" i="7"/>
  <c r="G80" i="7"/>
  <c r="I80" i="7"/>
  <c r="J80" i="7"/>
  <c r="K80" i="7"/>
  <c r="G81" i="7"/>
  <c r="I81" i="7"/>
  <c r="J81" i="7"/>
  <c r="K81" i="7"/>
  <c r="G82" i="7"/>
  <c r="I82" i="7"/>
  <c r="J82" i="7"/>
  <c r="K82" i="7"/>
  <c r="G83" i="7"/>
  <c r="I83" i="7"/>
  <c r="J83" i="7"/>
  <c r="K83" i="7"/>
  <c r="G84" i="7"/>
  <c r="I84" i="7"/>
  <c r="J84" i="7"/>
  <c r="K84" i="7"/>
  <c r="G85" i="7"/>
  <c r="I85" i="7"/>
  <c r="J85" i="7"/>
  <c r="K85" i="7"/>
  <c r="G86" i="7"/>
  <c r="I86" i="7"/>
  <c r="J86" i="7"/>
  <c r="K86" i="7"/>
  <c r="G87" i="7"/>
  <c r="I87" i="7"/>
  <c r="J87" i="7"/>
  <c r="K87" i="7"/>
  <c r="G88" i="7"/>
  <c r="I88" i="7"/>
  <c r="J88" i="7"/>
  <c r="K88" i="7"/>
  <c r="G89" i="7"/>
  <c r="I89" i="7"/>
  <c r="J89" i="7"/>
  <c r="K89" i="7"/>
  <c r="G90" i="7"/>
  <c r="I90" i="7"/>
  <c r="J90" i="7"/>
  <c r="K90" i="7"/>
  <c r="G91" i="7"/>
  <c r="I91" i="7"/>
  <c r="J91" i="7"/>
  <c r="K91" i="7"/>
  <c r="G92" i="7"/>
  <c r="I92" i="7"/>
  <c r="J92" i="7"/>
  <c r="K92" i="7"/>
  <c r="G93" i="7"/>
  <c r="I93" i="7"/>
  <c r="J93" i="7"/>
  <c r="K93" i="7"/>
  <c r="G94" i="7"/>
  <c r="I94" i="7"/>
  <c r="J94" i="7"/>
  <c r="K94" i="7"/>
  <c r="G95" i="7"/>
  <c r="I95" i="7"/>
  <c r="J95" i="7"/>
  <c r="K95" i="7"/>
  <c r="G96" i="7"/>
  <c r="I96" i="7"/>
  <c r="J96" i="7"/>
  <c r="K96" i="7"/>
  <c r="G97" i="7"/>
  <c r="I97" i="7"/>
  <c r="J97" i="7"/>
  <c r="K97" i="7"/>
  <c r="G98" i="7"/>
  <c r="I98" i="7"/>
  <c r="J98" i="7"/>
  <c r="K98" i="7"/>
  <c r="G99" i="7"/>
  <c r="I99" i="7"/>
  <c r="J99" i="7"/>
  <c r="K99" i="7"/>
  <c r="G100" i="7"/>
  <c r="I100" i="7"/>
  <c r="J100" i="7"/>
  <c r="K100" i="7"/>
  <c r="G101" i="7"/>
  <c r="I101" i="7"/>
  <c r="J101" i="7"/>
  <c r="K101" i="7"/>
  <c r="G102" i="7"/>
  <c r="I102" i="7"/>
  <c r="J102" i="7"/>
  <c r="K102" i="7"/>
  <c r="G103" i="7"/>
  <c r="I103" i="7"/>
  <c r="J103" i="7"/>
  <c r="K103" i="7"/>
  <c r="G104" i="7"/>
  <c r="I104" i="7"/>
  <c r="J104" i="7"/>
  <c r="K104" i="7"/>
  <c r="G105" i="7"/>
  <c r="I105" i="7"/>
  <c r="J105" i="7"/>
  <c r="K105" i="7"/>
  <c r="G106" i="7"/>
  <c r="I106" i="7"/>
  <c r="J106" i="7"/>
  <c r="K106" i="7"/>
  <c r="G107" i="7"/>
  <c r="I107" i="7"/>
  <c r="J107" i="7"/>
  <c r="K107" i="7"/>
  <c r="G108" i="7"/>
  <c r="I108" i="7"/>
  <c r="J108" i="7"/>
  <c r="K108" i="7"/>
  <c r="G109" i="7"/>
  <c r="I109" i="7"/>
  <c r="J109" i="7"/>
  <c r="K109" i="7"/>
  <c r="G110" i="7"/>
  <c r="I110" i="7"/>
  <c r="J110" i="7"/>
  <c r="K110" i="7"/>
  <c r="G111" i="7"/>
  <c r="I111" i="7"/>
  <c r="J111" i="7"/>
  <c r="K111" i="7"/>
  <c r="G112" i="7"/>
  <c r="I112" i="7"/>
  <c r="J112" i="7"/>
  <c r="K112" i="7"/>
  <c r="G113" i="7"/>
  <c r="I113" i="7"/>
  <c r="J113" i="7"/>
  <c r="K113" i="7"/>
  <c r="G114" i="7"/>
  <c r="I114" i="7"/>
  <c r="J114" i="7"/>
  <c r="K114" i="7"/>
  <c r="G115" i="7"/>
  <c r="I115" i="7"/>
  <c r="J115" i="7"/>
  <c r="K115" i="7"/>
  <c r="G116" i="7"/>
  <c r="I116" i="7"/>
  <c r="J116" i="7"/>
  <c r="K116" i="7"/>
  <c r="G117" i="7"/>
  <c r="I117" i="7"/>
  <c r="J117" i="7"/>
  <c r="K117" i="7"/>
  <c r="G118" i="7"/>
  <c r="I118" i="7"/>
  <c r="J118" i="7"/>
  <c r="K118" i="7"/>
  <c r="G119" i="7"/>
  <c r="I119" i="7"/>
  <c r="J119" i="7"/>
  <c r="K119" i="7"/>
  <c r="G120" i="7"/>
  <c r="I120" i="7"/>
  <c r="J120" i="7"/>
  <c r="K120" i="7"/>
  <c r="G121" i="7"/>
  <c r="I121" i="7"/>
  <c r="J121" i="7"/>
  <c r="K121" i="7"/>
  <c r="G122" i="7"/>
  <c r="I122" i="7"/>
  <c r="J122" i="7"/>
  <c r="K122" i="7"/>
  <c r="G123" i="7"/>
  <c r="I123" i="7"/>
  <c r="J123" i="7"/>
  <c r="K123" i="7"/>
  <c r="G124" i="7"/>
  <c r="I124" i="7"/>
  <c r="J124" i="7"/>
  <c r="K124" i="7"/>
  <c r="G125" i="7"/>
  <c r="I125" i="7"/>
  <c r="J125" i="7"/>
  <c r="K125" i="7"/>
  <c r="G126" i="7"/>
  <c r="I126" i="7"/>
  <c r="J126" i="7"/>
  <c r="K126" i="7"/>
  <c r="G127" i="7"/>
  <c r="I127" i="7"/>
  <c r="J127" i="7"/>
  <c r="K127" i="7"/>
  <c r="G128" i="7"/>
  <c r="I128" i="7"/>
  <c r="J128" i="7"/>
  <c r="K128" i="7"/>
  <c r="G129" i="7"/>
  <c r="I129" i="7"/>
  <c r="J129" i="7"/>
  <c r="K129" i="7"/>
  <c r="G130" i="7"/>
  <c r="I130" i="7"/>
  <c r="J130" i="7"/>
  <c r="K130" i="7"/>
  <c r="G131" i="7"/>
  <c r="I131" i="7"/>
  <c r="J131" i="7"/>
  <c r="K131" i="7"/>
  <c r="G132" i="7"/>
  <c r="I132" i="7"/>
  <c r="J132" i="7"/>
  <c r="K132" i="7"/>
  <c r="G133" i="7"/>
  <c r="I133" i="7"/>
  <c r="J133" i="7"/>
  <c r="K133" i="7"/>
  <c r="G134" i="7"/>
  <c r="I134" i="7"/>
  <c r="J134" i="7"/>
  <c r="K134" i="7"/>
  <c r="G135" i="7"/>
  <c r="I135" i="7"/>
  <c r="J135" i="7"/>
  <c r="K135" i="7"/>
  <c r="G136" i="7"/>
  <c r="I136" i="7"/>
  <c r="J136" i="7"/>
  <c r="K136" i="7"/>
  <c r="G137" i="7"/>
  <c r="I137" i="7"/>
  <c r="J137" i="7"/>
  <c r="K137" i="7"/>
  <c r="G138" i="7"/>
  <c r="I138" i="7"/>
  <c r="J138" i="7"/>
  <c r="K138" i="7"/>
  <c r="G139" i="7"/>
  <c r="I139" i="7"/>
  <c r="J139" i="7"/>
  <c r="K139" i="7"/>
  <c r="G140" i="7"/>
  <c r="I140" i="7"/>
  <c r="J140" i="7"/>
  <c r="K140" i="7"/>
  <c r="G141" i="7"/>
  <c r="I141" i="7"/>
  <c r="J141" i="7"/>
  <c r="K141" i="7"/>
  <c r="G142" i="7"/>
  <c r="I142" i="7"/>
  <c r="J142" i="7"/>
  <c r="K142" i="7"/>
  <c r="G143" i="7"/>
  <c r="I143" i="7"/>
  <c r="J143" i="7"/>
  <c r="K143" i="7"/>
  <c r="G144" i="7"/>
  <c r="I144" i="7"/>
  <c r="J144" i="7"/>
  <c r="K144" i="7"/>
  <c r="G145" i="7"/>
  <c r="I145" i="7"/>
  <c r="J145" i="7"/>
  <c r="K145" i="7"/>
  <c r="G146" i="7"/>
  <c r="I146" i="7"/>
  <c r="J146" i="7"/>
  <c r="K146" i="7"/>
  <c r="G147" i="7"/>
  <c r="I147" i="7"/>
  <c r="J147" i="7"/>
  <c r="K147" i="7"/>
  <c r="G148" i="7"/>
  <c r="I148" i="7"/>
  <c r="J148" i="7"/>
  <c r="K148" i="7"/>
  <c r="G149" i="7"/>
  <c r="I149" i="7"/>
  <c r="J149" i="7"/>
  <c r="K149" i="7"/>
  <c r="G150" i="7"/>
  <c r="I150" i="7"/>
  <c r="J150" i="7"/>
  <c r="K150" i="7"/>
  <c r="G151" i="7"/>
  <c r="I151" i="7"/>
  <c r="J151" i="7"/>
  <c r="K151" i="7"/>
  <c r="G152" i="7"/>
  <c r="I152" i="7"/>
  <c r="J152" i="7"/>
  <c r="K152" i="7"/>
  <c r="G153" i="7"/>
  <c r="I153" i="7"/>
  <c r="J153" i="7"/>
  <c r="K153" i="7"/>
  <c r="G154" i="7"/>
  <c r="I154" i="7"/>
  <c r="J154" i="7"/>
  <c r="K154" i="7"/>
  <c r="G155" i="7"/>
  <c r="I155" i="7"/>
  <c r="J155" i="7"/>
  <c r="K155" i="7"/>
  <c r="G156" i="7"/>
  <c r="I156" i="7"/>
  <c r="J156" i="7"/>
  <c r="K156" i="7"/>
  <c r="G157" i="7"/>
  <c r="I157" i="7"/>
  <c r="J157" i="7"/>
  <c r="K157" i="7"/>
  <c r="G158" i="7"/>
  <c r="I158" i="7"/>
  <c r="J158" i="7"/>
  <c r="K158" i="7"/>
  <c r="G159" i="7"/>
  <c r="I159" i="7"/>
  <c r="J159" i="7"/>
  <c r="K159" i="7"/>
  <c r="G160" i="7"/>
  <c r="I160" i="7"/>
  <c r="J160" i="7"/>
  <c r="K160" i="7"/>
  <c r="G161" i="7"/>
  <c r="I161" i="7"/>
  <c r="J161" i="7"/>
  <c r="K161" i="7"/>
  <c r="G162" i="7"/>
  <c r="I162" i="7"/>
  <c r="J162" i="7"/>
  <c r="K162" i="7"/>
  <c r="G163" i="7"/>
  <c r="I163" i="7"/>
  <c r="J163" i="7"/>
  <c r="K163" i="7"/>
  <c r="G164" i="7"/>
  <c r="I164" i="7"/>
  <c r="J164" i="7"/>
  <c r="K164" i="7"/>
  <c r="G165" i="7"/>
  <c r="I165" i="7"/>
  <c r="J165" i="7"/>
  <c r="K165" i="7"/>
  <c r="G166" i="7"/>
  <c r="I166" i="7"/>
  <c r="J166" i="7"/>
  <c r="K166" i="7"/>
  <c r="G167" i="7"/>
  <c r="I167" i="7"/>
  <c r="J167" i="7"/>
  <c r="K167" i="7"/>
  <c r="G168" i="7"/>
  <c r="I168" i="7"/>
  <c r="J168" i="7"/>
  <c r="K168" i="7"/>
  <c r="G169" i="7"/>
  <c r="I169" i="7"/>
  <c r="J169" i="7"/>
  <c r="K169" i="7"/>
  <c r="G170" i="7"/>
  <c r="I170" i="7"/>
  <c r="J170" i="7"/>
  <c r="K170" i="7"/>
  <c r="G171" i="7"/>
  <c r="I171" i="7"/>
  <c r="J171" i="7"/>
  <c r="K171" i="7"/>
  <c r="G172" i="7"/>
  <c r="I172" i="7"/>
  <c r="J172" i="7"/>
  <c r="K172" i="7"/>
  <c r="G173" i="7"/>
  <c r="I173" i="7"/>
  <c r="J173" i="7"/>
  <c r="K173" i="7"/>
  <c r="G174" i="7"/>
  <c r="I174" i="7"/>
  <c r="J174" i="7"/>
  <c r="K174" i="7"/>
  <c r="G175" i="7"/>
  <c r="I175" i="7"/>
  <c r="J175" i="7"/>
  <c r="K175" i="7"/>
  <c r="G176" i="7"/>
  <c r="I176" i="7"/>
  <c r="J176" i="7"/>
  <c r="K176" i="7"/>
  <c r="G177" i="7"/>
  <c r="I177" i="7"/>
  <c r="J177" i="7"/>
  <c r="K177" i="7"/>
  <c r="G178" i="7"/>
  <c r="I178" i="7"/>
  <c r="J178" i="7"/>
  <c r="K178" i="7"/>
  <c r="G179" i="7"/>
  <c r="I179" i="7"/>
  <c r="J179" i="7"/>
  <c r="K179" i="7"/>
  <c r="G180" i="7"/>
  <c r="I180" i="7"/>
  <c r="J180" i="7"/>
  <c r="K180" i="7"/>
  <c r="G181" i="7"/>
  <c r="I181" i="7"/>
  <c r="J181" i="7"/>
  <c r="K181" i="7"/>
  <c r="G182" i="7"/>
  <c r="I182" i="7"/>
  <c r="J182" i="7"/>
  <c r="K182" i="7"/>
  <c r="G183" i="7"/>
  <c r="I183" i="7"/>
  <c r="J183" i="7"/>
  <c r="K183" i="7"/>
  <c r="G184" i="7"/>
  <c r="I184" i="7"/>
  <c r="J184" i="7"/>
  <c r="K184" i="7"/>
  <c r="G185" i="7"/>
  <c r="I185" i="7"/>
  <c r="J185" i="7"/>
  <c r="K185" i="7"/>
  <c r="G186" i="7"/>
  <c r="I186" i="7"/>
  <c r="J186" i="7"/>
  <c r="K186" i="7"/>
  <c r="G187" i="7"/>
  <c r="I187" i="7"/>
  <c r="J187" i="7"/>
  <c r="K187" i="7"/>
  <c r="G188" i="7"/>
  <c r="I188" i="7"/>
  <c r="J188" i="7"/>
  <c r="K188" i="7"/>
  <c r="G189" i="7"/>
  <c r="I189" i="7"/>
  <c r="J189" i="7"/>
  <c r="K189" i="7"/>
  <c r="G190" i="7"/>
  <c r="I190" i="7"/>
  <c r="J190" i="7"/>
  <c r="K190" i="7"/>
  <c r="G191" i="7"/>
  <c r="I191" i="7"/>
  <c r="J191" i="7"/>
  <c r="K191" i="7"/>
  <c r="G192" i="7"/>
  <c r="I192" i="7"/>
  <c r="J192" i="7"/>
  <c r="K192" i="7"/>
  <c r="G193" i="7"/>
  <c r="I193" i="7"/>
  <c r="J193" i="7"/>
  <c r="K193" i="7"/>
  <c r="G194" i="7"/>
  <c r="I194" i="7"/>
  <c r="J194" i="7"/>
  <c r="K194" i="7"/>
  <c r="G195" i="7"/>
  <c r="I195" i="7"/>
  <c r="J195" i="7"/>
  <c r="K195" i="7"/>
  <c r="G196" i="7"/>
  <c r="I196" i="7"/>
  <c r="J196" i="7"/>
  <c r="K196" i="7"/>
  <c r="G197" i="7"/>
  <c r="I197" i="7"/>
  <c r="J197" i="7"/>
  <c r="K197" i="7"/>
  <c r="G198" i="7"/>
  <c r="I198" i="7"/>
  <c r="J198" i="7"/>
  <c r="K198" i="7"/>
  <c r="G199" i="7"/>
  <c r="I199" i="7"/>
  <c r="J199" i="7"/>
  <c r="K199" i="7"/>
  <c r="G200" i="7"/>
  <c r="I200" i="7"/>
  <c r="J200" i="7"/>
  <c r="K200" i="7"/>
  <c r="G201" i="7"/>
  <c r="I201" i="7"/>
  <c r="J201" i="7"/>
  <c r="K201" i="7"/>
  <c r="G202" i="7"/>
  <c r="I202" i="7"/>
  <c r="J202" i="7"/>
  <c r="K202" i="7"/>
  <c r="G203" i="7"/>
  <c r="I203" i="7"/>
  <c r="J203" i="7"/>
  <c r="K203" i="7"/>
  <c r="G204" i="7"/>
  <c r="I204" i="7"/>
  <c r="J204" i="7"/>
  <c r="K204" i="7"/>
  <c r="G205" i="7"/>
  <c r="I205" i="7"/>
  <c r="J205" i="7"/>
  <c r="K205" i="7"/>
  <c r="G206" i="7"/>
  <c r="I206" i="7"/>
  <c r="J206" i="7"/>
  <c r="K206" i="7"/>
  <c r="G207" i="7"/>
  <c r="I207" i="7"/>
  <c r="J207" i="7"/>
  <c r="K207" i="7"/>
  <c r="G208" i="7"/>
  <c r="I208" i="7"/>
  <c r="J208" i="7"/>
  <c r="K208" i="7"/>
  <c r="G209" i="7"/>
  <c r="I209" i="7"/>
  <c r="J209" i="7"/>
  <c r="K209" i="7"/>
  <c r="G210" i="7"/>
  <c r="I210" i="7"/>
  <c r="J210" i="7"/>
  <c r="K210" i="7"/>
  <c r="G211" i="7"/>
  <c r="I211" i="7"/>
  <c r="J211" i="7"/>
  <c r="K211" i="7"/>
  <c r="G212" i="7"/>
  <c r="I212" i="7"/>
  <c r="J212" i="7"/>
  <c r="K212" i="7"/>
  <c r="G213" i="7"/>
  <c r="I213" i="7"/>
  <c r="J213" i="7"/>
  <c r="K213" i="7"/>
  <c r="G214" i="7"/>
  <c r="I214" i="7"/>
  <c r="J214" i="7"/>
  <c r="K214" i="7"/>
  <c r="G215" i="7"/>
  <c r="I215" i="7"/>
  <c r="J215" i="7"/>
  <c r="K215" i="7"/>
  <c r="G216" i="7"/>
  <c r="I216" i="7"/>
  <c r="J216" i="7"/>
  <c r="K216" i="7"/>
  <c r="G217" i="7"/>
  <c r="I217" i="7"/>
  <c r="J217" i="7"/>
  <c r="K217" i="7"/>
  <c r="G218" i="7"/>
  <c r="I218" i="7"/>
  <c r="J218" i="7"/>
  <c r="K218" i="7"/>
  <c r="G219" i="7"/>
  <c r="I219" i="7"/>
  <c r="J219" i="7"/>
  <c r="K219" i="7"/>
  <c r="G220" i="7"/>
  <c r="I220" i="7"/>
  <c r="J220" i="7"/>
  <c r="K220" i="7"/>
  <c r="G221" i="7"/>
  <c r="I221" i="7"/>
  <c r="J221" i="7"/>
  <c r="K221" i="7"/>
  <c r="G222" i="7"/>
  <c r="I222" i="7"/>
  <c r="J222" i="7"/>
  <c r="K222" i="7"/>
  <c r="G223" i="7"/>
  <c r="I223" i="7"/>
  <c r="J223" i="7"/>
  <c r="K223" i="7"/>
  <c r="G224" i="7"/>
  <c r="I224" i="7"/>
  <c r="J224" i="7"/>
  <c r="K224" i="7"/>
  <c r="G225" i="7"/>
  <c r="I225" i="7"/>
  <c r="J225" i="7"/>
  <c r="K225" i="7"/>
  <c r="G226" i="7"/>
  <c r="I226" i="7"/>
  <c r="J226" i="7"/>
  <c r="K226" i="7"/>
  <c r="G227" i="7"/>
  <c r="I227" i="7"/>
  <c r="J227" i="7"/>
  <c r="K227" i="7"/>
  <c r="G228" i="7"/>
  <c r="I228" i="7"/>
  <c r="J228" i="7"/>
  <c r="K228" i="7"/>
  <c r="G229" i="7"/>
  <c r="I229" i="7"/>
  <c r="J229" i="7"/>
  <c r="K229" i="7"/>
  <c r="G230" i="7"/>
  <c r="I230" i="7"/>
  <c r="J230" i="7"/>
  <c r="K230" i="7"/>
  <c r="G231" i="7"/>
  <c r="I231" i="7"/>
  <c r="J231" i="7"/>
  <c r="K231" i="7"/>
  <c r="G232" i="7"/>
  <c r="I232" i="7"/>
  <c r="J232" i="7"/>
  <c r="K232" i="7"/>
  <c r="G233" i="7"/>
  <c r="I233" i="7"/>
  <c r="J233" i="7"/>
  <c r="K233" i="7"/>
  <c r="G234" i="7"/>
  <c r="I234" i="7"/>
  <c r="J234" i="7"/>
  <c r="K234" i="7"/>
  <c r="G235" i="7"/>
  <c r="I235" i="7"/>
  <c r="J235" i="7"/>
  <c r="K235" i="7"/>
  <c r="G236" i="7"/>
  <c r="I236" i="7"/>
  <c r="J236" i="7"/>
  <c r="K236" i="7"/>
  <c r="G237" i="7"/>
  <c r="I237" i="7"/>
  <c r="J237" i="7"/>
  <c r="K237" i="7"/>
  <c r="G238" i="7"/>
  <c r="I238" i="7"/>
  <c r="J238" i="7"/>
  <c r="K238" i="7"/>
  <c r="G239" i="7"/>
  <c r="I239" i="7"/>
  <c r="J239" i="7"/>
  <c r="K239" i="7"/>
  <c r="G240" i="7"/>
  <c r="I240" i="7"/>
  <c r="J240" i="7"/>
  <c r="K240" i="7"/>
  <c r="G241" i="7"/>
  <c r="I241" i="7"/>
  <c r="J241" i="7"/>
  <c r="K241" i="7"/>
  <c r="G242" i="7"/>
  <c r="I242" i="7"/>
  <c r="J242" i="7"/>
  <c r="K242" i="7"/>
  <c r="G243" i="7"/>
  <c r="I243" i="7"/>
  <c r="J243" i="7"/>
  <c r="K243" i="7"/>
  <c r="G244" i="7"/>
  <c r="I244" i="7"/>
  <c r="J244" i="7"/>
  <c r="K244" i="7"/>
  <c r="G245" i="7"/>
  <c r="I245" i="7"/>
  <c r="J245" i="7"/>
  <c r="K245" i="7"/>
  <c r="G246" i="7"/>
  <c r="I246" i="7"/>
  <c r="J246" i="7"/>
  <c r="K246" i="7"/>
  <c r="G247" i="7"/>
  <c r="I247" i="7"/>
  <c r="J247" i="7"/>
  <c r="K247" i="7"/>
  <c r="G248" i="7"/>
  <c r="I248" i="7"/>
  <c r="J248" i="7"/>
  <c r="K248" i="7"/>
  <c r="G249" i="7"/>
  <c r="I249" i="7"/>
  <c r="J249" i="7"/>
  <c r="K249" i="7"/>
  <c r="G250" i="7"/>
  <c r="I250" i="7"/>
  <c r="J250" i="7"/>
  <c r="K250" i="7"/>
  <c r="G251" i="7"/>
  <c r="I251" i="7"/>
  <c r="J251" i="7"/>
  <c r="K251" i="7"/>
  <c r="G252" i="7"/>
  <c r="I252" i="7"/>
  <c r="J252" i="7"/>
  <c r="K252" i="7"/>
  <c r="G253" i="7"/>
  <c r="I253" i="7"/>
  <c r="J253" i="7"/>
  <c r="K253" i="7"/>
  <c r="G254" i="7"/>
  <c r="I254" i="7"/>
  <c r="J254" i="7"/>
  <c r="K254" i="7"/>
  <c r="G255" i="7"/>
  <c r="I255" i="7"/>
  <c r="J255" i="7"/>
  <c r="K255" i="7"/>
  <c r="G256" i="7"/>
  <c r="I256" i="7"/>
  <c r="J256" i="7"/>
  <c r="K256" i="7"/>
  <c r="G257" i="7"/>
  <c r="I257" i="7"/>
  <c r="J257" i="7"/>
  <c r="K257" i="7"/>
  <c r="G258" i="7"/>
  <c r="I258" i="7"/>
  <c r="J258" i="7"/>
  <c r="K258" i="7"/>
  <c r="G259" i="7"/>
  <c r="I259" i="7"/>
  <c r="J259" i="7"/>
  <c r="K259" i="7"/>
  <c r="G260" i="7"/>
  <c r="I260" i="7"/>
  <c r="J260" i="7"/>
  <c r="K260" i="7"/>
  <c r="G261" i="7"/>
  <c r="I261" i="7"/>
  <c r="J261" i="7"/>
  <c r="K261" i="7"/>
  <c r="G262" i="7"/>
  <c r="I262" i="7"/>
  <c r="J262" i="7"/>
  <c r="K262" i="7"/>
  <c r="G263" i="7"/>
  <c r="I263" i="7"/>
  <c r="J263" i="7"/>
  <c r="K263" i="7"/>
  <c r="G264" i="7"/>
  <c r="I264" i="7"/>
  <c r="J264" i="7"/>
  <c r="K264" i="7"/>
  <c r="G265" i="7"/>
  <c r="I265" i="7"/>
  <c r="J265" i="7"/>
  <c r="K265" i="7"/>
  <c r="G266" i="7"/>
  <c r="I266" i="7"/>
  <c r="J266" i="7"/>
  <c r="K266" i="7"/>
  <c r="G267" i="7"/>
  <c r="I267" i="7"/>
  <c r="J267" i="7"/>
  <c r="K267" i="7"/>
  <c r="G268" i="7"/>
  <c r="I268" i="7"/>
  <c r="J268" i="7"/>
  <c r="K268" i="7"/>
  <c r="G269" i="7"/>
  <c r="I269" i="7"/>
  <c r="J269" i="7"/>
  <c r="K269" i="7"/>
  <c r="G270" i="7"/>
  <c r="I270" i="7"/>
  <c r="J270" i="7"/>
  <c r="K270" i="7"/>
  <c r="G271" i="7"/>
  <c r="I271" i="7"/>
  <c r="J271" i="7"/>
  <c r="K271" i="7"/>
  <c r="G272" i="7"/>
  <c r="I272" i="7"/>
  <c r="J272" i="7"/>
  <c r="K272" i="7"/>
  <c r="G273" i="7"/>
  <c r="I273" i="7"/>
  <c r="J273" i="7"/>
  <c r="K273" i="7"/>
  <c r="G274" i="7"/>
  <c r="I274" i="7"/>
  <c r="J274" i="7"/>
  <c r="K274" i="7"/>
  <c r="G275" i="7"/>
  <c r="I275" i="7"/>
  <c r="J275" i="7"/>
  <c r="K275" i="7"/>
  <c r="G276" i="7"/>
  <c r="I276" i="7"/>
  <c r="J276" i="7"/>
  <c r="K276" i="7"/>
  <c r="G277" i="7"/>
  <c r="I277" i="7"/>
  <c r="J277" i="7"/>
  <c r="K277" i="7"/>
  <c r="G278" i="7"/>
  <c r="I278" i="7"/>
  <c r="J278" i="7"/>
  <c r="K278" i="7"/>
  <c r="G279" i="7"/>
  <c r="I279" i="7"/>
  <c r="J279" i="7"/>
  <c r="K279" i="7"/>
  <c r="G280" i="7"/>
  <c r="I280" i="7"/>
  <c r="J280" i="7"/>
  <c r="K280" i="7"/>
  <c r="G281" i="7"/>
  <c r="I281" i="7"/>
  <c r="J281" i="7"/>
  <c r="K281" i="7"/>
  <c r="G282" i="7"/>
  <c r="I282" i="7"/>
  <c r="J282" i="7"/>
  <c r="K282" i="7"/>
  <c r="G283" i="7"/>
  <c r="I283" i="7"/>
  <c r="J283" i="7"/>
  <c r="K283" i="7"/>
  <c r="G284" i="7"/>
  <c r="I284" i="7"/>
  <c r="J284" i="7"/>
  <c r="K284" i="7"/>
  <c r="G285" i="7"/>
  <c r="I285" i="7"/>
  <c r="J285" i="7"/>
  <c r="K285" i="7"/>
  <c r="G286" i="7"/>
  <c r="I286" i="7"/>
  <c r="J286" i="7"/>
  <c r="K286" i="7"/>
  <c r="G287" i="7"/>
  <c r="I287" i="7"/>
  <c r="J287" i="7"/>
  <c r="K287" i="7"/>
  <c r="G288" i="7"/>
  <c r="I288" i="7"/>
  <c r="J288" i="7"/>
  <c r="K288" i="7"/>
  <c r="G289" i="7"/>
  <c r="I289" i="7"/>
  <c r="J289" i="7"/>
  <c r="K289" i="7"/>
  <c r="G290" i="7"/>
  <c r="I290" i="7"/>
  <c r="J290" i="7"/>
  <c r="K290" i="7"/>
  <c r="G291" i="7"/>
  <c r="I291" i="7"/>
  <c r="J291" i="7"/>
  <c r="K291" i="7"/>
  <c r="G292" i="7"/>
  <c r="I292" i="7"/>
  <c r="J292" i="7"/>
  <c r="K292" i="7"/>
  <c r="G293" i="7"/>
  <c r="I293" i="7"/>
  <c r="J293" i="7"/>
  <c r="K293" i="7"/>
  <c r="G294" i="7"/>
  <c r="I294" i="7"/>
  <c r="J294" i="7"/>
  <c r="K294" i="7"/>
  <c r="G295" i="7"/>
  <c r="I295" i="7"/>
  <c r="J295" i="7"/>
  <c r="K295" i="7"/>
  <c r="G296" i="7"/>
  <c r="I296" i="7"/>
  <c r="J296" i="7"/>
  <c r="K296" i="7"/>
  <c r="G297" i="7"/>
  <c r="I297" i="7"/>
  <c r="J297" i="7"/>
  <c r="K297" i="7"/>
  <c r="G298" i="7"/>
  <c r="I298" i="7"/>
  <c r="J298" i="7"/>
  <c r="K298" i="7"/>
  <c r="G299" i="7"/>
  <c r="I299" i="7"/>
  <c r="J299" i="7"/>
  <c r="K299" i="7"/>
  <c r="G300" i="7"/>
  <c r="I300" i="7"/>
  <c r="J300" i="7"/>
  <c r="K300" i="7"/>
  <c r="G301" i="7"/>
  <c r="I301" i="7"/>
  <c r="J301" i="7"/>
  <c r="K301" i="7"/>
  <c r="G302" i="7"/>
  <c r="I302" i="7"/>
  <c r="J302" i="7"/>
  <c r="K302" i="7"/>
  <c r="G303" i="7"/>
  <c r="I303" i="7"/>
  <c r="J303" i="7"/>
  <c r="K303" i="7"/>
  <c r="G304" i="7"/>
  <c r="I304" i="7"/>
  <c r="J304" i="7"/>
  <c r="K304" i="7"/>
  <c r="G305" i="7"/>
  <c r="I305" i="7"/>
  <c r="J305" i="7"/>
  <c r="K305" i="7"/>
  <c r="G306" i="7"/>
  <c r="I306" i="7"/>
  <c r="J306" i="7"/>
  <c r="K306" i="7"/>
  <c r="G307" i="7"/>
  <c r="I307" i="7"/>
  <c r="J307" i="7"/>
  <c r="K307" i="7"/>
  <c r="G308" i="7"/>
  <c r="I308" i="7"/>
  <c r="J308" i="7"/>
  <c r="K308" i="7"/>
  <c r="G309" i="7"/>
  <c r="I309" i="7"/>
  <c r="J309" i="7"/>
  <c r="K309" i="7"/>
  <c r="G310" i="7"/>
  <c r="I310" i="7"/>
  <c r="J310" i="7"/>
  <c r="K310" i="7"/>
  <c r="G311" i="7"/>
  <c r="I311" i="7"/>
  <c r="J311" i="7"/>
  <c r="K311" i="7"/>
  <c r="G312" i="7"/>
  <c r="I312" i="7"/>
  <c r="J312" i="7"/>
  <c r="K312" i="7"/>
  <c r="G313" i="7"/>
  <c r="I313" i="7"/>
  <c r="J313" i="7"/>
  <c r="K313" i="7"/>
  <c r="G314" i="7"/>
  <c r="I314" i="7"/>
  <c r="J314" i="7"/>
  <c r="K314" i="7"/>
  <c r="G315" i="7"/>
  <c r="I315" i="7"/>
  <c r="J315" i="7"/>
  <c r="K315" i="7"/>
  <c r="G316" i="7"/>
  <c r="I316" i="7"/>
  <c r="J316" i="7"/>
  <c r="K316" i="7"/>
  <c r="G317" i="7"/>
  <c r="I317" i="7"/>
  <c r="J317" i="7"/>
  <c r="K317" i="7"/>
  <c r="G318" i="7"/>
  <c r="I318" i="7"/>
  <c r="J318" i="7"/>
  <c r="K318" i="7"/>
  <c r="G319" i="7"/>
  <c r="I319" i="7"/>
  <c r="J319" i="7"/>
  <c r="K319" i="7"/>
  <c r="G320" i="7"/>
  <c r="I320" i="7"/>
  <c r="J320" i="7"/>
  <c r="K320" i="7"/>
  <c r="G321" i="7"/>
  <c r="I321" i="7"/>
  <c r="J321" i="7"/>
  <c r="K321" i="7"/>
  <c r="G322" i="7"/>
  <c r="I322" i="7"/>
  <c r="J322" i="7"/>
  <c r="K322" i="7"/>
  <c r="G323" i="7"/>
  <c r="I323" i="7"/>
  <c r="J323" i="7"/>
  <c r="K323" i="7"/>
  <c r="G324" i="7"/>
  <c r="I324" i="7"/>
  <c r="J324" i="7"/>
  <c r="K324" i="7"/>
  <c r="G325" i="7"/>
  <c r="I325" i="7"/>
  <c r="J325" i="7"/>
  <c r="K325" i="7"/>
  <c r="G326" i="7"/>
  <c r="I326" i="7"/>
  <c r="J326" i="7"/>
  <c r="K326" i="7"/>
  <c r="G327" i="7"/>
  <c r="I327" i="7"/>
  <c r="J327" i="7"/>
  <c r="K327" i="7"/>
  <c r="G328" i="7"/>
  <c r="I328" i="7"/>
  <c r="J328" i="7"/>
  <c r="K328" i="7"/>
  <c r="G329" i="7"/>
  <c r="I329" i="7"/>
  <c r="J329" i="7"/>
  <c r="K329" i="7"/>
  <c r="G330" i="7"/>
  <c r="I330" i="7"/>
  <c r="J330" i="7"/>
  <c r="K330" i="7"/>
  <c r="G331" i="7"/>
  <c r="I331" i="7"/>
  <c r="J331" i="7"/>
  <c r="K331" i="7"/>
  <c r="G332" i="7"/>
  <c r="I332" i="7"/>
  <c r="J332" i="7"/>
  <c r="K332" i="7"/>
  <c r="G333" i="7"/>
  <c r="I333" i="7"/>
  <c r="J333" i="7"/>
  <c r="K333" i="7"/>
  <c r="G334" i="7"/>
  <c r="I334" i="7"/>
  <c r="J334" i="7"/>
  <c r="K334" i="7"/>
  <c r="G335" i="7"/>
  <c r="I335" i="7"/>
  <c r="J335" i="7"/>
  <c r="K335" i="7"/>
  <c r="G336" i="7"/>
  <c r="I336" i="7"/>
  <c r="J336" i="7"/>
  <c r="K336" i="7"/>
  <c r="G337" i="7"/>
  <c r="I337" i="7"/>
  <c r="J337" i="7"/>
  <c r="K337" i="7"/>
  <c r="G338" i="7"/>
  <c r="I338" i="7"/>
  <c r="J338" i="7"/>
  <c r="K338" i="7"/>
  <c r="G339" i="7"/>
  <c r="I339" i="7"/>
  <c r="J339" i="7"/>
  <c r="K339" i="7"/>
  <c r="G340" i="7"/>
  <c r="I340" i="7"/>
  <c r="J340" i="7"/>
  <c r="K340" i="7"/>
  <c r="G341" i="7"/>
  <c r="I341" i="7"/>
  <c r="J341" i="7"/>
  <c r="K341" i="7"/>
  <c r="G342" i="7"/>
  <c r="I342" i="7"/>
  <c r="J342" i="7"/>
  <c r="K342" i="7"/>
  <c r="G343" i="7"/>
  <c r="I343" i="7"/>
  <c r="J343" i="7"/>
  <c r="K343" i="7"/>
  <c r="G344" i="7"/>
  <c r="I344" i="7"/>
  <c r="J344" i="7"/>
  <c r="K344" i="7"/>
  <c r="G345" i="7"/>
  <c r="I345" i="7"/>
  <c r="J345" i="7"/>
  <c r="K345" i="7"/>
  <c r="G346" i="7"/>
  <c r="I346" i="7"/>
  <c r="J346" i="7"/>
  <c r="K346" i="7"/>
  <c r="G347" i="7"/>
  <c r="I347" i="7"/>
  <c r="J347" i="7"/>
  <c r="K347" i="7"/>
  <c r="G348" i="7"/>
  <c r="I348" i="7"/>
  <c r="J348" i="7"/>
  <c r="K348" i="7"/>
  <c r="G349" i="7"/>
  <c r="I349" i="7"/>
  <c r="J349" i="7"/>
  <c r="K349" i="7"/>
  <c r="G350" i="7"/>
  <c r="I350" i="7"/>
  <c r="J350" i="7"/>
  <c r="K350" i="7"/>
  <c r="G351" i="7"/>
  <c r="I351" i="7"/>
  <c r="J351" i="7"/>
  <c r="K351" i="7"/>
  <c r="G352" i="7"/>
  <c r="I352" i="7"/>
  <c r="J352" i="7"/>
  <c r="K352" i="7"/>
  <c r="G353" i="7"/>
  <c r="I353" i="7"/>
  <c r="J353" i="7"/>
  <c r="K353" i="7"/>
  <c r="G354" i="7"/>
  <c r="I354" i="7"/>
  <c r="J354" i="7"/>
  <c r="K354" i="7"/>
  <c r="G355" i="7"/>
  <c r="I355" i="7"/>
  <c r="J355" i="7"/>
  <c r="K355" i="7"/>
  <c r="G356" i="7"/>
  <c r="I356" i="7"/>
  <c r="J356" i="7"/>
  <c r="K356" i="7"/>
  <c r="G357" i="7"/>
  <c r="I357" i="7"/>
  <c r="J357" i="7"/>
  <c r="K357" i="7"/>
  <c r="G358" i="7"/>
  <c r="I358" i="7"/>
  <c r="J358" i="7"/>
  <c r="K358" i="7"/>
  <c r="G359" i="7"/>
  <c r="I359" i="7"/>
  <c r="J359" i="7"/>
  <c r="K359" i="7"/>
  <c r="G360" i="7"/>
  <c r="I360" i="7"/>
  <c r="J360" i="7"/>
  <c r="K360" i="7"/>
  <c r="G361" i="7"/>
  <c r="I361" i="7"/>
  <c r="J361" i="7"/>
  <c r="K361" i="7"/>
  <c r="G362" i="7"/>
  <c r="I362" i="7"/>
  <c r="J362" i="7"/>
  <c r="K362" i="7"/>
  <c r="G363" i="7"/>
  <c r="I363" i="7"/>
  <c r="J363" i="7"/>
  <c r="K363" i="7"/>
  <c r="G364" i="7"/>
  <c r="I364" i="7"/>
  <c r="J364" i="7"/>
  <c r="K364" i="7"/>
  <c r="G365" i="7"/>
  <c r="I365" i="7"/>
  <c r="J365" i="7"/>
  <c r="K365" i="7"/>
  <c r="G366" i="7"/>
  <c r="I366" i="7"/>
  <c r="J366" i="7"/>
  <c r="K366" i="7"/>
  <c r="G367" i="7"/>
  <c r="I367" i="7"/>
  <c r="J367" i="7"/>
  <c r="K367" i="7"/>
  <c r="G368" i="7"/>
  <c r="I368" i="7"/>
  <c r="J368" i="7"/>
  <c r="K368" i="7"/>
  <c r="G369" i="7"/>
  <c r="I369" i="7"/>
  <c r="J369" i="7"/>
  <c r="K369" i="7"/>
  <c r="G370" i="7"/>
  <c r="I370" i="7"/>
  <c r="J370" i="7"/>
  <c r="K370" i="7"/>
  <c r="G371" i="7"/>
  <c r="I371" i="7"/>
  <c r="J371" i="7"/>
  <c r="K371" i="7"/>
  <c r="G372" i="7"/>
  <c r="I372" i="7"/>
  <c r="J372" i="7"/>
  <c r="K372" i="7"/>
  <c r="G373" i="7"/>
  <c r="I373" i="7"/>
  <c r="J373" i="7"/>
  <c r="K373" i="7"/>
  <c r="G374" i="7"/>
  <c r="I374" i="7"/>
  <c r="J374" i="7"/>
  <c r="K374" i="7"/>
  <c r="G375" i="7"/>
  <c r="I375" i="7"/>
  <c r="J375" i="7"/>
  <c r="K375" i="7"/>
  <c r="G376" i="7"/>
  <c r="I376" i="7"/>
  <c r="J376" i="7"/>
  <c r="K376" i="7"/>
  <c r="G377" i="7"/>
  <c r="I377" i="7"/>
  <c r="J377" i="7"/>
  <c r="K377" i="7"/>
  <c r="G378" i="7"/>
  <c r="I378" i="7"/>
  <c r="J378" i="7"/>
  <c r="K378" i="7"/>
  <c r="G379" i="7"/>
  <c r="I379" i="7"/>
  <c r="J379" i="7"/>
  <c r="K379" i="7"/>
  <c r="G380" i="7"/>
  <c r="I380" i="7"/>
  <c r="J380" i="7"/>
  <c r="K380" i="7"/>
  <c r="G381" i="7"/>
  <c r="I381" i="7"/>
  <c r="J381" i="7"/>
  <c r="K381" i="7"/>
  <c r="G382" i="7"/>
  <c r="I382" i="7"/>
  <c r="J382" i="7"/>
  <c r="K382" i="7"/>
  <c r="G383" i="7"/>
  <c r="I383" i="7"/>
  <c r="J383" i="7"/>
  <c r="K383" i="7"/>
  <c r="G384" i="7"/>
  <c r="I384" i="7"/>
  <c r="J384" i="7"/>
  <c r="K384" i="7"/>
  <c r="G385" i="7"/>
  <c r="I385" i="7"/>
  <c r="J385" i="7"/>
  <c r="K385" i="7"/>
  <c r="G386" i="7"/>
  <c r="I386" i="7"/>
  <c r="J386" i="7"/>
  <c r="K386" i="7"/>
  <c r="G387" i="7"/>
  <c r="I387" i="7"/>
  <c r="J387" i="7"/>
  <c r="K387" i="7"/>
  <c r="G388" i="7"/>
  <c r="I388" i="7"/>
  <c r="J388" i="7"/>
  <c r="K388" i="7"/>
  <c r="G389" i="7"/>
  <c r="I389" i="7"/>
  <c r="J389" i="7"/>
  <c r="K389" i="7"/>
  <c r="G390" i="7"/>
  <c r="I390" i="7"/>
  <c r="J390" i="7"/>
  <c r="K390" i="7"/>
  <c r="G391" i="7"/>
  <c r="I391" i="7"/>
  <c r="J391" i="7"/>
  <c r="K391" i="7"/>
  <c r="G392" i="7"/>
  <c r="I392" i="7"/>
  <c r="J392" i="7"/>
  <c r="K392" i="7"/>
  <c r="G393" i="7"/>
  <c r="I393" i="7"/>
  <c r="J393" i="7"/>
  <c r="K393" i="7"/>
  <c r="G394" i="7"/>
  <c r="I394" i="7"/>
  <c r="J394" i="7"/>
  <c r="K394" i="7"/>
  <c r="G395" i="7"/>
  <c r="I395" i="7"/>
  <c r="J395" i="7"/>
  <c r="K395" i="7"/>
  <c r="G396" i="7"/>
  <c r="I396" i="7"/>
  <c r="J396" i="7"/>
  <c r="K396" i="7"/>
  <c r="G397" i="7"/>
  <c r="I397" i="7"/>
  <c r="J397" i="7"/>
  <c r="K397" i="7"/>
  <c r="G398" i="7"/>
  <c r="I398" i="7"/>
  <c r="J398" i="7"/>
  <c r="K398" i="7"/>
  <c r="G399" i="7"/>
  <c r="I399" i="7"/>
  <c r="J399" i="7"/>
  <c r="K399" i="7"/>
  <c r="G400" i="7"/>
  <c r="I400" i="7"/>
  <c r="J400" i="7"/>
  <c r="K400" i="7"/>
  <c r="G401" i="7"/>
  <c r="I401" i="7"/>
  <c r="J401" i="7"/>
  <c r="K401" i="7"/>
  <c r="G402" i="7"/>
  <c r="I402" i="7"/>
  <c r="J402" i="7"/>
  <c r="K402" i="7"/>
  <c r="G403" i="7"/>
  <c r="I403" i="7"/>
  <c r="J403" i="7"/>
  <c r="K403" i="7"/>
  <c r="G2" i="7"/>
  <c r="I2" i="7"/>
  <c r="J2" i="7"/>
  <c r="K2" i="7"/>
  <c r="E4" i="10"/>
  <c r="V3" i="3"/>
  <c r="F4" i="10"/>
  <c r="W3" i="3"/>
  <c r="E5" i="10"/>
  <c r="V4" i="3"/>
  <c r="F5" i="10"/>
  <c r="W4" i="3"/>
  <c r="E6" i="10"/>
  <c r="V5" i="3"/>
  <c r="F6" i="10"/>
  <c r="W5" i="3"/>
  <c r="E7" i="10"/>
  <c r="V6" i="3"/>
  <c r="F7" i="10"/>
  <c r="W6" i="3"/>
  <c r="E8" i="10"/>
  <c r="V7" i="3"/>
  <c r="F8" i="10"/>
  <c r="W7" i="3"/>
  <c r="E9" i="10"/>
  <c r="V8" i="3"/>
  <c r="F9" i="10"/>
  <c r="W8" i="3"/>
  <c r="E10" i="10"/>
  <c r="V9" i="3"/>
  <c r="F10" i="10"/>
  <c r="W9" i="3"/>
  <c r="E11" i="10"/>
  <c r="V10" i="3"/>
  <c r="F11" i="10"/>
  <c r="W10" i="3"/>
  <c r="E12" i="10"/>
  <c r="V11" i="3"/>
  <c r="F12" i="10"/>
  <c r="W11" i="3"/>
  <c r="E13" i="10"/>
  <c r="V12" i="3"/>
  <c r="F13" i="10"/>
  <c r="W12" i="3"/>
  <c r="E14" i="10"/>
  <c r="V13" i="3"/>
  <c r="F14" i="10"/>
  <c r="W13" i="3"/>
  <c r="E15" i="10"/>
  <c r="V14" i="3"/>
  <c r="F15" i="10"/>
  <c r="W14" i="3"/>
  <c r="E16" i="10"/>
  <c r="V15" i="3"/>
  <c r="F16" i="10"/>
  <c r="W15" i="3"/>
  <c r="E17" i="10"/>
  <c r="V16" i="3"/>
  <c r="F17" i="10"/>
  <c r="W16" i="3"/>
  <c r="E18" i="10"/>
  <c r="V17" i="3"/>
  <c r="F18" i="10"/>
  <c r="W17" i="3"/>
  <c r="E19" i="10"/>
  <c r="V18" i="3"/>
  <c r="F19" i="10"/>
  <c r="W18" i="3"/>
  <c r="E20" i="10"/>
  <c r="V19" i="3"/>
  <c r="F20" i="10"/>
  <c r="W19" i="3"/>
  <c r="E21" i="10"/>
  <c r="V20" i="3"/>
  <c r="F21" i="10"/>
  <c r="W20" i="3"/>
  <c r="E22" i="10"/>
  <c r="V21" i="3"/>
  <c r="F22" i="10"/>
  <c r="W21" i="3"/>
  <c r="E23" i="10"/>
  <c r="V22" i="3"/>
  <c r="F23" i="10"/>
  <c r="W22" i="3"/>
  <c r="E24" i="10"/>
  <c r="V23" i="3"/>
  <c r="F24" i="10"/>
  <c r="W23" i="3"/>
  <c r="E25" i="10"/>
  <c r="V24" i="3"/>
  <c r="F25" i="10"/>
  <c r="W24" i="3"/>
  <c r="E26" i="10"/>
  <c r="V25" i="3"/>
  <c r="F26" i="10"/>
  <c r="W25" i="3"/>
  <c r="E27" i="10"/>
  <c r="V26" i="3"/>
  <c r="F27" i="10"/>
  <c r="W26" i="3"/>
  <c r="E28" i="10"/>
  <c r="V27" i="3"/>
  <c r="F28" i="10"/>
  <c r="W27" i="3"/>
  <c r="E29" i="10"/>
  <c r="V28" i="3"/>
  <c r="F29" i="10"/>
  <c r="W28" i="3"/>
  <c r="E30" i="10"/>
  <c r="V29" i="3"/>
  <c r="F30" i="10"/>
  <c r="W29" i="3"/>
  <c r="E31" i="10"/>
  <c r="V30" i="3"/>
  <c r="F31" i="10"/>
  <c r="W30" i="3"/>
  <c r="E32" i="10"/>
  <c r="V31" i="3"/>
  <c r="F32" i="10"/>
  <c r="W31" i="3"/>
  <c r="E33" i="10"/>
  <c r="V32" i="3"/>
  <c r="F33" i="10"/>
  <c r="W32" i="3"/>
  <c r="E34" i="10"/>
  <c r="V33" i="3"/>
  <c r="F34" i="10"/>
  <c r="W33" i="3"/>
  <c r="E35" i="10"/>
  <c r="V34" i="3"/>
  <c r="F35" i="10"/>
  <c r="W34" i="3"/>
  <c r="E36" i="10"/>
  <c r="V35" i="3"/>
  <c r="F36" i="10"/>
  <c r="W35" i="3"/>
  <c r="E37" i="10"/>
  <c r="V36" i="3"/>
  <c r="F37" i="10"/>
  <c r="W36" i="3"/>
  <c r="E38" i="10"/>
  <c r="V37" i="3"/>
  <c r="F38" i="10"/>
  <c r="W37" i="3"/>
  <c r="E39" i="10"/>
  <c r="V38" i="3"/>
  <c r="F39" i="10"/>
  <c r="W38" i="3"/>
  <c r="E40" i="10"/>
  <c r="V39" i="3"/>
  <c r="F40" i="10"/>
  <c r="W39" i="3"/>
  <c r="E41" i="10"/>
  <c r="V40" i="3"/>
  <c r="F41" i="10"/>
  <c r="W40" i="3"/>
  <c r="E42" i="10"/>
  <c r="V41" i="3"/>
  <c r="F42" i="10"/>
  <c r="W41" i="3"/>
  <c r="E43" i="10"/>
  <c r="V42" i="3"/>
  <c r="F43" i="10"/>
  <c r="W42" i="3"/>
  <c r="E44" i="10"/>
  <c r="V43" i="3"/>
  <c r="F44" i="10"/>
  <c r="W43" i="3"/>
  <c r="E45" i="10"/>
  <c r="V44" i="3"/>
  <c r="F45" i="10"/>
  <c r="W44" i="3"/>
  <c r="E46" i="10"/>
  <c r="V45" i="3"/>
  <c r="F46" i="10"/>
  <c r="W45" i="3"/>
  <c r="E47" i="10"/>
  <c r="V46" i="3"/>
  <c r="F47" i="10"/>
  <c r="W46" i="3"/>
  <c r="E48" i="10"/>
  <c r="V47" i="3"/>
  <c r="F48" i="10"/>
  <c r="W47" i="3"/>
  <c r="E49" i="10"/>
  <c r="V48" i="3"/>
  <c r="F49" i="10"/>
  <c r="W48" i="3"/>
  <c r="E50" i="10"/>
  <c r="V49" i="3"/>
  <c r="F50" i="10"/>
  <c r="W49" i="3"/>
  <c r="E51" i="10"/>
  <c r="V50" i="3"/>
  <c r="F51" i="10"/>
  <c r="W50" i="3"/>
  <c r="E52" i="10"/>
  <c r="V51" i="3"/>
  <c r="F52" i="10"/>
  <c r="W51" i="3"/>
  <c r="E53" i="10"/>
  <c r="V52" i="3"/>
  <c r="F53" i="10"/>
  <c r="W52" i="3"/>
  <c r="E54" i="10"/>
  <c r="V53" i="3"/>
  <c r="F54" i="10"/>
  <c r="W53" i="3"/>
  <c r="E55" i="10"/>
  <c r="V54" i="3"/>
  <c r="F55" i="10"/>
  <c r="W54" i="3"/>
  <c r="E56" i="10"/>
  <c r="V55" i="3"/>
  <c r="F56" i="10"/>
  <c r="W55" i="3"/>
  <c r="E57" i="10"/>
  <c r="V56" i="3"/>
  <c r="F57" i="10"/>
  <c r="W56" i="3"/>
  <c r="E58" i="10"/>
  <c r="V57" i="3"/>
  <c r="F58" i="10"/>
  <c r="W57" i="3"/>
  <c r="E59" i="10"/>
  <c r="V58" i="3"/>
  <c r="F59" i="10"/>
  <c r="W58" i="3"/>
  <c r="E60" i="10"/>
  <c r="V59" i="3"/>
  <c r="F60" i="10"/>
  <c r="W59" i="3"/>
  <c r="E61" i="10"/>
  <c r="V60" i="3"/>
  <c r="F61" i="10"/>
  <c r="W60" i="3"/>
  <c r="E62" i="10"/>
  <c r="V61" i="3"/>
  <c r="F62" i="10"/>
  <c r="W61" i="3"/>
  <c r="E63" i="10"/>
  <c r="V62" i="3"/>
  <c r="F63" i="10"/>
  <c r="W62" i="3"/>
  <c r="E64" i="10"/>
  <c r="V63" i="3"/>
  <c r="F64" i="10"/>
  <c r="W63" i="3"/>
  <c r="E65" i="10"/>
  <c r="V64" i="3"/>
  <c r="F65" i="10"/>
  <c r="W64" i="3"/>
  <c r="E66" i="10"/>
  <c r="V65" i="3"/>
  <c r="F66" i="10"/>
  <c r="W65" i="3"/>
  <c r="E67" i="10"/>
  <c r="V66" i="3"/>
  <c r="F67" i="10"/>
  <c r="W66" i="3"/>
  <c r="E68" i="10"/>
  <c r="V67" i="3"/>
  <c r="F68" i="10"/>
  <c r="W67" i="3"/>
  <c r="E69" i="10"/>
  <c r="V68" i="3"/>
  <c r="F69" i="10"/>
  <c r="W68" i="3"/>
  <c r="E70" i="10"/>
  <c r="V69" i="3"/>
  <c r="F70" i="10"/>
  <c r="W69" i="3"/>
  <c r="E71" i="10"/>
  <c r="V70" i="3"/>
  <c r="F71" i="10"/>
  <c r="W70" i="3"/>
  <c r="E72" i="10"/>
  <c r="V71" i="3"/>
  <c r="F72" i="10"/>
  <c r="W71" i="3"/>
  <c r="E73" i="10"/>
  <c r="V72" i="3"/>
  <c r="F73" i="10"/>
  <c r="W72" i="3"/>
  <c r="E74" i="10"/>
  <c r="V73" i="3"/>
  <c r="F74" i="10"/>
  <c r="W73" i="3"/>
  <c r="E75" i="10"/>
  <c r="V74" i="3"/>
  <c r="F75" i="10"/>
  <c r="W74" i="3"/>
  <c r="E76" i="10"/>
  <c r="V75" i="3"/>
  <c r="F76" i="10"/>
  <c r="W75" i="3"/>
  <c r="E77" i="10"/>
  <c r="V76" i="3"/>
  <c r="F77" i="10"/>
  <c r="W76" i="3"/>
  <c r="E78" i="10"/>
  <c r="V77" i="3"/>
  <c r="F78" i="10"/>
  <c r="W77" i="3"/>
  <c r="E79" i="10"/>
  <c r="V78" i="3"/>
  <c r="F79" i="10"/>
  <c r="W78" i="3"/>
  <c r="E80" i="10"/>
  <c r="V79" i="3"/>
  <c r="F80" i="10"/>
  <c r="W79" i="3"/>
  <c r="E81" i="10"/>
  <c r="V80" i="3"/>
  <c r="F81" i="10"/>
  <c r="W80" i="3"/>
  <c r="E82" i="10"/>
  <c r="V81" i="3"/>
  <c r="F82" i="10"/>
  <c r="W81" i="3"/>
  <c r="E83" i="10"/>
  <c r="V82" i="3"/>
  <c r="F83" i="10"/>
  <c r="W82" i="3"/>
  <c r="E84" i="10"/>
  <c r="V83" i="3"/>
  <c r="F84" i="10"/>
  <c r="W83" i="3"/>
  <c r="E85" i="10"/>
  <c r="V84" i="3"/>
  <c r="F85" i="10"/>
  <c r="W84" i="3"/>
  <c r="E86" i="10"/>
  <c r="V85" i="3"/>
  <c r="F86" i="10"/>
  <c r="W85" i="3"/>
  <c r="E87" i="10"/>
  <c r="V86" i="3"/>
  <c r="F87" i="10"/>
  <c r="W86" i="3"/>
  <c r="E88" i="10"/>
  <c r="V87" i="3"/>
  <c r="F88" i="10"/>
  <c r="W87" i="3"/>
  <c r="E89" i="10"/>
  <c r="V88" i="3"/>
  <c r="F89" i="10"/>
  <c r="W88" i="3"/>
  <c r="E90" i="10"/>
  <c r="V89" i="3"/>
  <c r="F90" i="10"/>
  <c r="W89" i="3"/>
  <c r="E91" i="10"/>
  <c r="V90" i="3"/>
  <c r="F91" i="10"/>
  <c r="W90" i="3"/>
  <c r="E92" i="10"/>
  <c r="V91" i="3"/>
  <c r="F92" i="10"/>
  <c r="W91" i="3"/>
  <c r="E93" i="10"/>
  <c r="V92" i="3"/>
  <c r="F93" i="10"/>
  <c r="W92" i="3"/>
  <c r="E94" i="10"/>
  <c r="V93" i="3"/>
  <c r="F94" i="10"/>
  <c r="W93" i="3"/>
  <c r="E95" i="10"/>
  <c r="V94" i="3"/>
  <c r="F95" i="10"/>
  <c r="W94" i="3"/>
  <c r="E96" i="10"/>
  <c r="V95" i="3"/>
  <c r="F96" i="10"/>
  <c r="W95" i="3"/>
  <c r="E97" i="10"/>
  <c r="V96" i="3"/>
  <c r="F97" i="10"/>
  <c r="W96" i="3"/>
  <c r="E98" i="10"/>
  <c r="V97" i="3"/>
  <c r="F98" i="10"/>
  <c r="W97" i="3"/>
  <c r="E99" i="10"/>
  <c r="V98" i="3"/>
  <c r="F99" i="10"/>
  <c r="W98" i="3"/>
  <c r="E100" i="10"/>
  <c r="V99" i="3"/>
  <c r="F100" i="10"/>
  <c r="W99" i="3"/>
  <c r="E101" i="10"/>
  <c r="V100" i="3"/>
  <c r="F101" i="10"/>
  <c r="W100" i="3"/>
  <c r="E102" i="10"/>
  <c r="V101" i="3"/>
  <c r="F102" i="10"/>
  <c r="W101" i="3"/>
  <c r="E103" i="10"/>
  <c r="V102" i="3"/>
  <c r="F103" i="10"/>
  <c r="W102" i="3"/>
  <c r="E104" i="10"/>
  <c r="V103" i="3"/>
  <c r="F104" i="10"/>
  <c r="W103" i="3"/>
  <c r="E105" i="10"/>
  <c r="V104" i="3"/>
  <c r="F105" i="10"/>
  <c r="W104" i="3"/>
  <c r="E106" i="10"/>
  <c r="V105" i="3"/>
  <c r="F106" i="10"/>
  <c r="W105" i="3"/>
  <c r="E107" i="10"/>
  <c r="V106" i="3"/>
  <c r="F107" i="10"/>
  <c r="W106" i="3"/>
  <c r="E108" i="10"/>
  <c r="V107" i="3"/>
  <c r="F108" i="10"/>
  <c r="W107" i="3"/>
  <c r="E109" i="10"/>
  <c r="V108" i="3"/>
  <c r="F109" i="10"/>
  <c r="W108" i="3"/>
  <c r="E110" i="10"/>
  <c r="V109" i="3"/>
  <c r="F110" i="10"/>
  <c r="W109" i="3"/>
  <c r="E111" i="10"/>
  <c r="V110" i="3"/>
  <c r="F111" i="10"/>
  <c r="W110" i="3"/>
  <c r="E112" i="10"/>
  <c r="V111" i="3"/>
  <c r="F112" i="10"/>
  <c r="W111" i="3"/>
  <c r="E113" i="10"/>
  <c r="V112" i="3"/>
  <c r="F113" i="10"/>
  <c r="W112" i="3"/>
  <c r="E114" i="10"/>
  <c r="V113" i="3"/>
  <c r="F114" i="10"/>
  <c r="W113" i="3"/>
  <c r="E115" i="10"/>
  <c r="V114" i="3"/>
  <c r="F115" i="10"/>
  <c r="W114" i="3"/>
  <c r="E116" i="10"/>
  <c r="V115" i="3"/>
  <c r="F116" i="10"/>
  <c r="W115" i="3"/>
  <c r="E117" i="10"/>
  <c r="V116" i="3"/>
  <c r="F117" i="10"/>
  <c r="W116" i="3"/>
  <c r="E118" i="10"/>
  <c r="V117" i="3"/>
  <c r="F118" i="10"/>
  <c r="W117" i="3"/>
  <c r="E119" i="10"/>
  <c r="V118" i="3"/>
  <c r="F119" i="10"/>
  <c r="W118" i="3"/>
  <c r="E120" i="10"/>
  <c r="V119" i="3"/>
  <c r="F120" i="10"/>
  <c r="W119" i="3"/>
  <c r="E121" i="10"/>
  <c r="V120" i="3"/>
  <c r="F121" i="10"/>
  <c r="W120" i="3"/>
  <c r="E122" i="10"/>
  <c r="V121" i="3"/>
  <c r="F122" i="10"/>
  <c r="W121" i="3"/>
  <c r="E123" i="10"/>
  <c r="V122" i="3"/>
  <c r="F123" i="10"/>
  <c r="W122" i="3"/>
  <c r="E124" i="10"/>
  <c r="V123" i="3"/>
  <c r="F124" i="10"/>
  <c r="W123" i="3"/>
  <c r="E125" i="10"/>
  <c r="V124" i="3"/>
  <c r="F125" i="10"/>
  <c r="W124" i="3"/>
  <c r="E126" i="10"/>
  <c r="V125" i="3"/>
  <c r="F126" i="10"/>
  <c r="W125" i="3"/>
  <c r="E127" i="10"/>
  <c r="V126" i="3"/>
  <c r="F127" i="10"/>
  <c r="W126" i="3"/>
  <c r="E128" i="10"/>
  <c r="V127" i="3"/>
  <c r="F128" i="10"/>
  <c r="W127" i="3"/>
  <c r="E129" i="10"/>
  <c r="V128" i="3"/>
  <c r="F129" i="10"/>
  <c r="W128" i="3"/>
  <c r="E130" i="10"/>
  <c r="V129" i="3"/>
  <c r="F130" i="10"/>
  <c r="W129" i="3"/>
  <c r="E131" i="10"/>
  <c r="V130" i="3"/>
  <c r="F131" i="10"/>
  <c r="W130" i="3"/>
  <c r="E132" i="10"/>
  <c r="V131" i="3"/>
  <c r="F132" i="10"/>
  <c r="W131" i="3"/>
  <c r="E133" i="10"/>
  <c r="V132" i="3"/>
  <c r="F133" i="10"/>
  <c r="W132" i="3"/>
  <c r="E134" i="10"/>
  <c r="V133" i="3"/>
  <c r="F134" i="10"/>
  <c r="W133" i="3"/>
  <c r="E135" i="10"/>
  <c r="V134" i="3"/>
  <c r="F135" i="10"/>
  <c r="W134" i="3"/>
  <c r="E136" i="10"/>
  <c r="V135" i="3"/>
  <c r="F136" i="10"/>
  <c r="W135" i="3"/>
  <c r="F3" i="10"/>
  <c r="W2" i="3"/>
  <c r="E3" i="10"/>
  <c r="V2" i="3"/>
  <c r="G121" i="3"/>
  <c r="S121" i="3"/>
  <c r="F121" i="3"/>
  <c r="R121" i="3"/>
  <c r="F3" i="3"/>
  <c r="R3" i="3"/>
  <c r="G3" i="3"/>
  <c r="S3" i="3"/>
  <c r="F4" i="3"/>
  <c r="R4" i="3"/>
  <c r="G4" i="3"/>
  <c r="S4" i="3"/>
  <c r="F5" i="3"/>
  <c r="R5" i="3"/>
  <c r="G5" i="3"/>
  <c r="S5" i="3"/>
  <c r="F6" i="3"/>
  <c r="R6" i="3"/>
  <c r="G6" i="3"/>
  <c r="S6" i="3"/>
  <c r="F7" i="3"/>
  <c r="R7" i="3"/>
  <c r="G7" i="3"/>
  <c r="S7" i="3"/>
  <c r="F8" i="3"/>
  <c r="R8" i="3"/>
  <c r="G8" i="3"/>
  <c r="S8" i="3"/>
  <c r="F9" i="3"/>
  <c r="R9" i="3"/>
  <c r="G9" i="3"/>
  <c r="S9" i="3"/>
  <c r="F10" i="3"/>
  <c r="R10" i="3"/>
  <c r="G10" i="3"/>
  <c r="S10" i="3"/>
  <c r="F11" i="3"/>
  <c r="R11" i="3"/>
  <c r="G11" i="3"/>
  <c r="S11" i="3"/>
  <c r="F12" i="3"/>
  <c r="R12" i="3"/>
  <c r="G12" i="3"/>
  <c r="S12" i="3"/>
  <c r="F13" i="3"/>
  <c r="R13" i="3"/>
  <c r="G13" i="3"/>
  <c r="S13" i="3"/>
  <c r="F14" i="3"/>
  <c r="R14" i="3"/>
  <c r="G14" i="3"/>
  <c r="S14" i="3"/>
  <c r="F15" i="3"/>
  <c r="R15" i="3"/>
  <c r="G15" i="3"/>
  <c r="S15" i="3"/>
  <c r="F16" i="3"/>
  <c r="R16" i="3"/>
  <c r="G16" i="3"/>
  <c r="S16" i="3"/>
  <c r="F17" i="3"/>
  <c r="R17" i="3"/>
  <c r="G17" i="3"/>
  <c r="S17" i="3"/>
  <c r="F18" i="3"/>
  <c r="R18" i="3"/>
  <c r="G18" i="3"/>
  <c r="S18" i="3"/>
  <c r="F19" i="3"/>
  <c r="R19" i="3"/>
  <c r="G19" i="3"/>
  <c r="S19" i="3"/>
  <c r="F20" i="3"/>
  <c r="R20" i="3"/>
  <c r="G20" i="3"/>
  <c r="S20" i="3"/>
  <c r="F21" i="3"/>
  <c r="R21" i="3"/>
  <c r="G21" i="3"/>
  <c r="S21" i="3"/>
  <c r="F22" i="3"/>
  <c r="R22" i="3"/>
  <c r="G22" i="3"/>
  <c r="S22" i="3"/>
  <c r="F23" i="3"/>
  <c r="R23" i="3"/>
  <c r="G23" i="3"/>
  <c r="S23" i="3"/>
  <c r="F24" i="3"/>
  <c r="R24" i="3"/>
  <c r="G24" i="3"/>
  <c r="S24" i="3"/>
  <c r="F25" i="3"/>
  <c r="R25" i="3"/>
  <c r="G25" i="3"/>
  <c r="S25" i="3"/>
  <c r="F26" i="3"/>
  <c r="R26" i="3"/>
  <c r="G26" i="3"/>
  <c r="S26" i="3"/>
  <c r="F27" i="3"/>
  <c r="R27" i="3"/>
  <c r="G27" i="3"/>
  <c r="S27" i="3"/>
  <c r="F28" i="3"/>
  <c r="R28" i="3"/>
  <c r="G28" i="3"/>
  <c r="S28" i="3"/>
  <c r="F29" i="3"/>
  <c r="R29" i="3"/>
  <c r="G29" i="3"/>
  <c r="S29" i="3"/>
  <c r="F30" i="3"/>
  <c r="R30" i="3"/>
  <c r="G30" i="3"/>
  <c r="S30" i="3"/>
  <c r="F31" i="3"/>
  <c r="R31" i="3"/>
  <c r="G31" i="3"/>
  <c r="S31" i="3"/>
  <c r="F32" i="3"/>
  <c r="R32" i="3"/>
  <c r="G32" i="3"/>
  <c r="S32" i="3"/>
  <c r="F33" i="3"/>
  <c r="R33" i="3"/>
  <c r="G33" i="3"/>
  <c r="S33" i="3"/>
  <c r="F34" i="3"/>
  <c r="R34" i="3"/>
  <c r="G34" i="3"/>
  <c r="S34" i="3"/>
  <c r="F35" i="3"/>
  <c r="R35" i="3"/>
  <c r="G35" i="3"/>
  <c r="S35" i="3"/>
  <c r="F36" i="3"/>
  <c r="R36" i="3"/>
  <c r="G36" i="3"/>
  <c r="S36" i="3"/>
  <c r="F37" i="3"/>
  <c r="R37" i="3"/>
  <c r="G37" i="3"/>
  <c r="S37" i="3"/>
  <c r="F38" i="3"/>
  <c r="R38" i="3"/>
  <c r="G38" i="3"/>
  <c r="S38" i="3"/>
  <c r="F39" i="3"/>
  <c r="R39" i="3"/>
  <c r="G39" i="3"/>
  <c r="S39" i="3"/>
  <c r="F40" i="3"/>
  <c r="R40" i="3"/>
  <c r="G40" i="3"/>
  <c r="S40" i="3"/>
  <c r="F41" i="3"/>
  <c r="R41" i="3"/>
  <c r="G41" i="3"/>
  <c r="S41" i="3"/>
  <c r="F42" i="3"/>
  <c r="R42" i="3"/>
  <c r="G42" i="3"/>
  <c r="S42" i="3"/>
  <c r="F43" i="3"/>
  <c r="R43" i="3"/>
  <c r="G43" i="3"/>
  <c r="S43" i="3"/>
  <c r="F44" i="3"/>
  <c r="R44" i="3"/>
  <c r="G44" i="3"/>
  <c r="S44" i="3"/>
  <c r="F45" i="3"/>
  <c r="R45" i="3"/>
  <c r="G45" i="3"/>
  <c r="S45" i="3"/>
  <c r="F46" i="3"/>
  <c r="R46" i="3"/>
  <c r="G46" i="3"/>
  <c r="S46" i="3"/>
  <c r="F47" i="3"/>
  <c r="R47" i="3"/>
  <c r="G47" i="3"/>
  <c r="S47" i="3"/>
  <c r="F48" i="3"/>
  <c r="R48" i="3"/>
  <c r="G48" i="3"/>
  <c r="S48" i="3"/>
  <c r="F49" i="3"/>
  <c r="R49" i="3"/>
  <c r="G49" i="3"/>
  <c r="S49" i="3"/>
  <c r="F50" i="3"/>
  <c r="R50" i="3"/>
  <c r="G50" i="3"/>
  <c r="S50" i="3"/>
  <c r="F51" i="3"/>
  <c r="R51" i="3"/>
  <c r="G51" i="3"/>
  <c r="S51" i="3"/>
  <c r="F52" i="3"/>
  <c r="R52" i="3"/>
  <c r="G52" i="3"/>
  <c r="S52" i="3"/>
  <c r="F53" i="3"/>
  <c r="R53" i="3"/>
  <c r="G53" i="3"/>
  <c r="S53" i="3"/>
  <c r="F54" i="3"/>
  <c r="R54" i="3"/>
  <c r="G54" i="3"/>
  <c r="S54" i="3"/>
  <c r="F55" i="3"/>
  <c r="R55" i="3"/>
  <c r="G55" i="3"/>
  <c r="S55" i="3"/>
  <c r="F56" i="3"/>
  <c r="R56" i="3"/>
  <c r="G56" i="3"/>
  <c r="S56" i="3"/>
  <c r="F57" i="3"/>
  <c r="R57" i="3"/>
  <c r="G57" i="3"/>
  <c r="S57" i="3"/>
  <c r="F58" i="3"/>
  <c r="R58" i="3"/>
  <c r="G58" i="3"/>
  <c r="S58" i="3"/>
  <c r="F59" i="3"/>
  <c r="R59" i="3"/>
  <c r="G59" i="3"/>
  <c r="S59" i="3"/>
  <c r="F60" i="3"/>
  <c r="R60" i="3"/>
  <c r="G60" i="3"/>
  <c r="S60" i="3"/>
  <c r="F61" i="3"/>
  <c r="R61" i="3"/>
  <c r="G61" i="3"/>
  <c r="S61" i="3"/>
  <c r="F62" i="3"/>
  <c r="R62" i="3"/>
  <c r="G62" i="3"/>
  <c r="S62" i="3"/>
  <c r="F63" i="3"/>
  <c r="R63" i="3"/>
  <c r="G63" i="3"/>
  <c r="S63" i="3"/>
  <c r="F64" i="3"/>
  <c r="R64" i="3"/>
  <c r="G64" i="3"/>
  <c r="S64" i="3"/>
  <c r="F65" i="3"/>
  <c r="R65" i="3"/>
  <c r="G65" i="3"/>
  <c r="S65" i="3"/>
  <c r="F66" i="3"/>
  <c r="R66" i="3"/>
  <c r="G66" i="3"/>
  <c r="S66" i="3"/>
  <c r="F67" i="3"/>
  <c r="R67" i="3"/>
  <c r="G67" i="3"/>
  <c r="S67" i="3"/>
  <c r="F68" i="3"/>
  <c r="R68" i="3"/>
  <c r="G68" i="3"/>
  <c r="S68" i="3"/>
  <c r="F69" i="3"/>
  <c r="R69" i="3"/>
  <c r="G69" i="3"/>
  <c r="S69" i="3"/>
  <c r="F70" i="3"/>
  <c r="R70" i="3"/>
  <c r="G70" i="3"/>
  <c r="S70" i="3"/>
  <c r="F71" i="3"/>
  <c r="R71" i="3"/>
  <c r="G71" i="3"/>
  <c r="S71" i="3"/>
  <c r="F72" i="3"/>
  <c r="R72" i="3"/>
  <c r="G72" i="3"/>
  <c r="S72" i="3"/>
  <c r="F73" i="3"/>
  <c r="R73" i="3"/>
  <c r="G73" i="3"/>
  <c r="S73" i="3"/>
  <c r="F74" i="3"/>
  <c r="R74" i="3"/>
  <c r="G74" i="3"/>
  <c r="S74" i="3"/>
  <c r="F75" i="3"/>
  <c r="R75" i="3"/>
  <c r="G75" i="3"/>
  <c r="S75" i="3"/>
  <c r="F76" i="3"/>
  <c r="R76" i="3"/>
  <c r="G76" i="3"/>
  <c r="S76" i="3"/>
  <c r="F77" i="3"/>
  <c r="R77" i="3"/>
  <c r="G77" i="3"/>
  <c r="S77" i="3"/>
  <c r="F78" i="3"/>
  <c r="R78" i="3"/>
  <c r="G78" i="3"/>
  <c r="S78" i="3"/>
  <c r="F79" i="3"/>
  <c r="R79" i="3"/>
  <c r="G79" i="3"/>
  <c r="S79" i="3"/>
  <c r="F80" i="3"/>
  <c r="R80" i="3"/>
  <c r="G80" i="3"/>
  <c r="S80" i="3"/>
  <c r="F81" i="3"/>
  <c r="R81" i="3"/>
  <c r="G81" i="3"/>
  <c r="S81" i="3"/>
  <c r="F82" i="3"/>
  <c r="R82" i="3"/>
  <c r="G82" i="3"/>
  <c r="S82" i="3"/>
  <c r="F83" i="3"/>
  <c r="R83" i="3"/>
  <c r="G83" i="3"/>
  <c r="S83" i="3"/>
  <c r="F84" i="3"/>
  <c r="R84" i="3"/>
  <c r="G84" i="3"/>
  <c r="S84" i="3"/>
  <c r="F85" i="3"/>
  <c r="R85" i="3"/>
  <c r="G85" i="3"/>
  <c r="S85" i="3"/>
  <c r="F86" i="3"/>
  <c r="R86" i="3"/>
  <c r="G86" i="3"/>
  <c r="S86" i="3"/>
  <c r="F87" i="3"/>
  <c r="R87" i="3"/>
  <c r="G87" i="3"/>
  <c r="S87" i="3"/>
  <c r="F88" i="3"/>
  <c r="R88" i="3"/>
  <c r="G88" i="3"/>
  <c r="S88" i="3"/>
  <c r="F89" i="3"/>
  <c r="R89" i="3"/>
  <c r="G89" i="3"/>
  <c r="S89" i="3"/>
  <c r="F90" i="3"/>
  <c r="R90" i="3"/>
  <c r="G90" i="3"/>
  <c r="S90" i="3"/>
  <c r="F91" i="3"/>
  <c r="R91" i="3"/>
  <c r="G91" i="3"/>
  <c r="S91" i="3"/>
  <c r="F92" i="3"/>
  <c r="R92" i="3"/>
  <c r="G92" i="3"/>
  <c r="S92" i="3"/>
  <c r="F93" i="3"/>
  <c r="R93" i="3"/>
  <c r="G93" i="3"/>
  <c r="S93" i="3"/>
  <c r="F94" i="3"/>
  <c r="R94" i="3"/>
  <c r="G94" i="3"/>
  <c r="S94" i="3"/>
  <c r="F95" i="3"/>
  <c r="R95" i="3"/>
  <c r="G95" i="3"/>
  <c r="S95" i="3"/>
  <c r="F96" i="3"/>
  <c r="R96" i="3"/>
  <c r="G96" i="3"/>
  <c r="S96" i="3"/>
  <c r="F97" i="3"/>
  <c r="R97" i="3"/>
  <c r="G97" i="3"/>
  <c r="S97" i="3"/>
  <c r="F98" i="3"/>
  <c r="R98" i="3"/>
  <c r="G98" i="3"/>
  <c r="S98" i="3"/>
  <c r="F99" i="3"/>
  <c r="R99" i="3"/>
  <c r="G99" i="3"/>
  <c r="S99" i="3"/>
  <c r="F100" i="3"/>
  <c r="R100" i="3"/>
  <c r="G100" i="3"/>
  <c r="S100" i="3"/>
  <c r="F101" i="3"/>
  <c r="R101" i="3"/>
  <c r="G101" i="3"/>
  <c r="S101" i="3"/>
  <c r="F102" i="3"/>
  <c r="R102" i="3"/>
  <c r="G102" i="3"/>
  <c r="S102" i="3"/>
  <c r="F103" i="3"/>
  <c r="R103" i="3"/>
  <c r="G103" i="3"/>
  <c r="S103" i="3"/>
  <c r="F104" i="3"/>
  <c r="R104" i="3"/>
  <c r="G104" i="3"/>
  <c r="S104" i="3"/>
  <c r="F105" i="3"/>
  <c r="R105" i="3"/>
  <c r="G105" i="3"/>
  <c r="S105" i="3"/>
  <c r="F106" i="3"/>
  <c r="R106" i="3"/>
  <c r="G106" i="3"/>
  <c r="S106" i="3"/>
  <c r="F107" i="3"/>
  <c r="R107" i="3"/>
  <c r="G107" i="3"/>
  <c r="S107" i="3"/>
  <c r="F108" i="3"/>
  <c r="R108" i="3"/>
  <c r="G108" i="3"/>
  <c r="S108" i="3"/>
  <c r="F109" i="3"/>
  <c r="R109" i="3"/>
  <c r="G109" i="3"/>
  <c r="S109" i="3"/>
  <c r="F110" i="3"/>
  <c r="R110" i="3"/>
  <c r="G110" i="3"/>
  <c r="S110" i="3"/>
  <c r="F111" i="3"/>
  <c r="R111" i="3"/>
  <c r="G111" i="3"/>
  <c r="S111" i="3"/>
  <c r="F112" i="3"/>
  <c r="R112" i="3"/>
  <c r="G112" i="3"/>
  <c r="S112" i="3"/>
  <c r="F113" i="3"/>
  <c r="R113" i="3"/>
  <c r="G113" i="3"/>
  <c r="S113" i="3"/>
  <c r="F114" i="3"/>
  <c r="R114" i="3"/>
  <c r="G114" i="3"/>
  <c r="S114" i="3"/>
  <c r="F115" i="3"/>
  <c r="R115" i="3"/>
  <c r="G115" i="3"/>
  <c r="S115" i="3"/>
  <c r="U115" i="3"/>
  <c r="F116" i="3"/>
  <c r="R116" i="3"/>
  <c r="G116" i="3"/>
  <c r="S116" i="3"/>
  <c r="F117" i="3"/>
  <c r="R117" i="3"/>
  <c r="G117" i="3"/>
  <c r="S117" i="3"/>
  <c r="F118" i="3"/>
  <c r="R118" i="3"/>
  <c r="G118" i="3"/>
  <c r="S118" i="3"/>
  <c r="F119" i="3"/>
  <c r="R119" i="3"/>
  <c r="G119" i="3"/>
  <c r="S119" i="3"/>
  <c r="F120" i="3"/>
  <c r="R120" i="3"/>
  <c r="G120" i="3"/>
  <c r="S120" i="3"/>
  <c r="F122" i="3"/>
  <c r="R122" i="3"/>
  <c r="G122" i="3"/>
  <c r="S122" i="3"/>
  <c r="F123" i="3"/>
  <c r="R123" i="3"/>
  <c r="G123" i="3"/>
  <c r="S123" i="3"/>
  <c r="F124" i="3"/>
  <c r="R124" i="3"/>
  <c r="G124" i="3"/>
  <c r="S124" i="3"/>
  <c r="F125" i="3"/>
  <c r="R125" i="3"/>
  <c r="G125" i="3"/>
  <c r="S125" i="3"/>
  <c r="F126" i="3"/>
  <c r="R126" i="3"/>
  <c r="G126" i="3"/>
  <c r="S126" i="3"/>
  <c r="F127" i="3"/>
  <c r="R127" i="3"/>
  <c r="G127" i="3"/>
  <c r="S127" i="3"/>
  <c r="F128" i="3"/>
  <c r="R128" i="3"/>
  <c r="G128" i="3"/>
  <c r="S128" i="3"/>
  <c r="F129" i="3"/>
  <c r="R129" i="3"/>
  <c r="G129" i="3"/>
  <c r="S129" i="3"/>
  <c r="F130" i="3"/>
  <c r="R130" i="3"/>
  <c r="G130" i="3"/>
  <c r="S130" i="3"/>
  <c r="F131" i="3"/>
  <c r="R131" i="3"/>
  <c r="G131" i="3"/>
  <c r="S131" i="3"/>
  <c r="F132" i="3"/>
  <c r="R132" i="3"/>
  <c r="G132" i="3"/>
  <c r="S132" i="3"/>
  <c r="F133" i="3"/>
  <c r="R133" i="3"/>
  <c r="G133" i="3"/>
  <c r="S133" i="3"/>
  <c r="F134" i="3"/>
  <c r="R134" i="3"/>
  <c r="G134" i="3"/>
  <c r="S134" i="3"/>
  <c r="F135" i="3"/>
  <c r="R135" i="3"/>
  <c r="G135" i="3"/>
  <c r="S135" i="3"/>
  <c r="G2" i="3"/>
  <c r="S2" i="3"/>
  <c r="F2" i="3"/>
  <c r="R2" i="3"/>
  <c r="U129" i="3"/>
  <c r="U118" i="3"/>
  <c r="U114" i="3"/>
  <c r="U110" i="3"/>
  <c r="U106" i="3"/>
  <c r="U135" i="3"/>
  <c r="U104" i="3"/>
  <c r="U2" i="3"/>
  <c r="U131" i="3"/>
  <c r="U127" i="3"/>
  <c r="U123" i="3"/>
  <c r="U120" i="3"/>
  <c r="U112" i="3"/>
  <c r="T124" i="3"/>
  <c r="T119" i="3"/>
  <c r="U102" i="3"/>
  <c r="U100" i="3"/>
  <c r="U94" i="3"/>
  <c r="U88" i="3"/>
  <c r="X88" i="3"/>
  <c r="Y88" i="3"/>
  <c r="U84" i="3"/>
  <c r="U82" i="3"/>
  <c r="U78" i="3"/>
  <c r="U76" i="3"/>
  <c r="X76" i="3"/>
  <c r="Y76" i="3"/>
  <c r="U72" i="3"/>
  <c r="U70" i="3"/>
  <c r="U68" i="3"/>
  <c r="U66" i="3"/>
  <c r="U64" i="3"/>
  <c r="U62" i="3"/>
  <c r="U60" i="3"/>
  <c r="U58" i="3"/>
  <c r="U54" i="3"/>
  <c r="U52" i="3"/>
  <c r="U50" i="3"/>
  <c r="X50" i="3"/>
  <c r="Y50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18" i="3"/>
  <c r="U12" i="3"/>
  <c r="U4" i="3"/>
  <c r="T79" i="3"/>
  <c r="U77" i="3"/>
  <c r="U69" i="3"/>
  <c r="U57" i="3"/>
  <c r="T55" i="3"/>
  <c r="U53" i="3"/>
  <c r="T47" i="3"/>
  <c r="T35" i="3"/>
  <c r="T33" i="3"/>
  <c r="T31" i="3"/>
  <c r="U27" i="3"/>
  <c r="U15" i="3"/>
  <c r="X128" i="3"/>
  <c r="X64" i="3"/>
  <c r="X20" i="3"/>
  <c r="X11" i="3"/>
  <c r="X122" i="3"/>
  <c r="X90" i="3"/>
  <c r="X42" i="3"/>
  <c r="X24" i="3"/>
  <c r="X135" i="3"/>
  <c r="X133" i="3"/>
  <c r="X131" i="3"/>
  <c r="X129" i="3"/>
  <c r="X127" i="3"/>
  <c r="X125" i="3"/>
  <c r="X123" i="3"/>
  <c r="X121" i="3"/>
  <c r="X119" i="3"/>
  <c r="X117" i="3"/>
  <c r="X115" i="3"/>
  <c r="X113" i="3"/>
  <c r="X111" i="3"/>
  <c r="X109" i="3"/>
  <c r="X107" i="3"/>
  <c r="X105" i="3"/>
  <c r="X103" i="3"/>
  <c r="X101" i="3"/>
  <c r="X99" i="3"/>
  <c r="X97" i="3"/>
  <c r="X95" i="3"/>
  <c r="X93" i="3"/>
  <c r="X91" i="3"/>
  <c r="X89" i="3"/>
  <c r="X87" i="3"/>
  <c r="X85" i="3"/>
  <c r="X83" i="3"/>
  <c r="X81" i="3"/>
  <c r="X79" i="3"/>
  <c r="X77" i="3"/>
  <c r="X75" i="3"/>
  <c r="X73" i="3"/>
  <c r="X71" i="3"/>
  <c r="X69" i="3"/>
  <c r="Y69" i="3"/>
  <c r="X67" i="3"/>
  <c r="X65" i="3"/>
  <c r="X63" i="3"/>
  <c r="X61" i="3"/>
  <c r="X59" i="3"/>
  <c r="X57" i="3"/>
  <c r="Y57" i="3"/>
  <c r="X55" i="3"/>
  <c r="X53" i="3"/>
  <c r="X51" i="3"/>
  <c r="X49" i="3"/>
  <c r="X47" i="3"/>
  <c r="X45" i="3"/>
  <c r="X43" i="3"/>
  <c r="X41" i="3"/>
  <c r="X39" i="3"/>
  <c r="X37" i="3"/>
  <c r="X35" i="3"/>
  <c r="X33" i="3"/>
  <c r="X31" i="3"/>
  <c r="X29" i="3"/>
  <c r="X27" i="3"/>
  <c r="X25" i="3"/>
  <c r="X23" i="3"/>
  <c r="X21" i="3"/>
  <c r="X19" i="3"/>
  <c r="X17" i="3"/>
  <c r="X15" i="3"/>
  <c r="X13" i="3"/>
  <c r="X9" i="3"/>
  <c r="X7" i="3"/>
  <c r="X5" i="3"/>
  <c r="X3" i="3"/>
  <c r="Y115" i="3"/>
  <c r="X46" i="3"/>
  <c r="Y46" i="3"/>
  <c r="X134" i="3"/>
  <c r="X130" i="3"/>
  <c r="X126" i="3"/>
  <c r="X118" i="3"/>
  <c r="X114" i="3"/>
  <c r="X110" i="3"/>
  <c r="Y110" i="3"/>
  <c r="X106" i="3"/>
  <c r="X102" i="3"/>
  <c r="X98" i="3"/>
  <c r="X94" i="3"/>
  <c r="X86" i="3"/>
  <c r="X82" i="3"/>
  <c r="X78" i="3"/>
  <c r="X74" i="3"/>
  <c r="X70" i="3"/>
  <c r="X66" i="3"/>
  <c r="X62" i="3"/>
  <c r="Y62" i="3"/>
  <c r="X58" i="3"/>
  <c r="X56" i="3"/>
  <c r="X54" i="3"/>
  <c r="X52" i="3"/>
  <c r="X48" i="3"/>
  <c r="X44" i="3"/>
  <c r="Y44" i="3"/>
  <c r="X40" i="3"/>
  <c r="X38" i="3"/>
  <c r="X36" i="3"/>
  <c r="Y36" i="3"/>
  <c r="X34" i="3"/>
  <c r="X32" i="3"/>
  <c r="X30" i="3"/>
  <c r="X28" i="3"/>
  <c r="Y28" i="3"/>
  <c r="X26" i="3"/>
  <c r="X22" i="3"/>
  <c r="X18" i="3"/>
  <c r="Y18" i="3"/>
  <c r="X16" i="3"/>
  <c r="X14" i="3"/>
  <c r="X12" i="3"/>
  <c r="Y12" i="3"/>
  <c r="X10" i="3"/>
  <c r="X8" i="3"/>
  <c r="X6" i="3"/>
  <c r="X4" i="3"/>
  <c r="X132" i="3"/>
  <c r="X124" i="3"/>
  <c r="X120" i="3"/>
  <c r="Y120" i="3"/>
  <c r="X116" i="3"/>
  <c r="X112" i="3"/>
  <c r="X108" i="3"/>
  <c r="X104" i="3"/>
  <c r="X100" i="3"/>
  <c r="Y100" i="3"/>
  <c r="X96" i="3"/>
  <c r="X92" i="3"/>
  <c r="X84" i="3"/>
  <c r="X80" i="3"/>
  <c r="X72" i="3"/>
  <c r="X68" i="3"/>
  <c r="X60" i="3"/>
  <c r="T118" i="3"/>
  <c r="U48" i="3"/>
  <c r="U121" i="3"/>
  <c r="U55" i="3"/>
  <c r="U134" i="3"/>
  <c r="U130" i="3"/>
  <c r="U124" i="3"/>
  <c r="U119" i="3"/>
  <c r="U117" i="3"/>
  <c r="U113" i="3"/>
  <c r="U111" i="3"/>
  <c r="U109" i="3"/>
  <c r="U107" i="3"/>
  <c r="U105" i="3"/>
  <c r="U103" i="3"/>
  <c r="U97" i="3"/>
  <c r="U95" i="3"/>
  <c r="U85" i="3"/>
  <c r="U79" i="3"/>
  <c r="U75" i="3"/>
  <c r="U71" i="3"/>
  <c r="U67" i="3"/>
  <c r="U65" i="3"/>
  <c r="U63" i="3"/>
  <c r="U61" i="3"/>
  <c r="U59" i="3"/>
  <c r="U49" i="3"/>
  <c r="U47" i="3"/>
  <c r="U45" i="3"/>
  <c r="U43" i="3"/>
  <c r="U41" i="3"/>
  <c r="U37" i="3"/>
  <c r="U33" i="3"/>
  <c r="U25" i="3"/>
  <c r="U23" i="3"/>
  <c r="U21" i="3"/>
  <c r="U19" i="3"/>
  <c r="U17" i="3"/>
  <c r="U31" i="3"/>
  <c r="Y127" i="3"/>
  <c r="U74" i="3"/>
  <c r="U122" i="3"/>
  <c r="Y122" i="3"/>
  <c r="U101" i="3"/>
  <c r="U91" i="3"/>
  <c r="U73" i="3"/>
  <c r="U51" i="3"/>
  <c r="U39" i="3"/>
  <c r="U35" i="3"/>
  <c r="U29" i="3"/>
  <c r="U13" i="3"/>
  <c r="U11" i="3"/>
  <c r="U9" i="3"/>
  <c r="U7" i="3"/>
  <c r="U5" i="3"/>
  <c r="Y5" i="3"/>
  <c r="U3" i="3"/>
  <c r="X2" i="3"/>
  <c r="Y2" i="3"/>
  <c r="U128" i="3"/>
  <c r="U99" i="3"/>
  <c r="U93" i="3"/>
  <c r="U87" i="3"/>
  <c r="U81" i="3"/>
  <c r="U132" i="3"/>
  <c r="Y132" i="3"/>
  <c r="U126" i="3"/>
  <c r="Y126" i="3"/>
  <c r="U89" i="3"/>
  <c r="U83" i="3"/>
  <c r="U133" i="3"/>
  <c r="U125" i="3"/>
  <c r="T120" i="3"/>
  <c r="T116" i="3"/>
  <c r="T114" i="3"/>
  <c r="T108" i="3"/>
  <c r="U108" i="3"/>
  <c r="T106" i="3"/>
  <c r="U98" i="3"/>
  <c r="T96" i="3"/>
  <c r="U92" i="3"/>
  <c r="U90" i="3"/>
  <c r="U86" i="3"/>
  <c r="T80" i="3"/>
  <c r="T76" i="3"/>
  <c r="T60" i="3"/>
  <c r="U56" i="3"/>
  <c r="T26" i="3"/>
  <c r="U20" i="3"/>
  <c r="T16" i="3"/>
  <c r="U14" i="3"/>
  <c r="U10" i="3"/>
  <c r="U8" i="3"/>
  <c r="U6" i="3"/>
  <c r="U16" i="3"/>
  <c r="U116" i="3"/>
  <c r="U96" i="3"/>
  <c r="U80" i="3"/>
  <c r="T74" i="3"/>
  <c r="T135" i="3"/>
  <c r="T133" i="3"/>
  <c r="T131" i="3"/>
  <c r="T129" i="3"/>
  <c r="T127" i="3"/>
  <c r="T125" i="3"/>
  <c r="T123" i="3"/>
  <c r="T71" i="3"/>
  <c r="T37" i="3"/>
  <c r="T29" i="3"/>
  <c r="T134" i="3"/>
  <c r="T130" i="3"/>
  <c r="T112" i="3"/>
  <c r="T102" i="3"/>
  <c r="T100" i="3"/>
  <c r="T90" i="3"/>
  <c r="T86" i="3"/>
  <c r="T84" i="3"/>
  <c r="T72" i="3"/>
  <c r="T68" i="3"/>
  <c r="T58" i="3"/>
  <c r="T56" i="3"/>
  <c r="T52" i="3"/>
  <c r="T46" i="3"/>
  <c r="T44" i="3"/>
  <c r="T34" i="3"/>
  <c r="T32" i="3"/>
  <c r="T8" i="3"/>
  <c r="T70" i="3"/>
  <c r="T117" i="3"/>
  <c r="T115" i="3"/>
  <c r="T113" i="3"/>
  <c r="T111" i="3"/>
  <c r="T109" i="3"/>
  <c r="T107" i="3"/>
  <c r="T105" i="3"/>
  <c r="T103" i="3"/>
  <c r="T99" i="3"/>
  <c r="T97" i="3"/>
  <c r="T95" i="3"/>
  <c r="T93" i="3"/>
  <c r="T89" i="3"/>
  <c r="T85" i="3"/>
  <c r="T83" i="3"/>
  <c r="T81" i="3"/>
  <c r="T77" i="3"/>
  <c r="T75" i="3"/>
  <c r="T69" i="3"/>
  <c r="T67" i="3"/>
  <c r="T65" i="3"/>
  <c r="T63" i="3"/>
  <c r="T61" i="3"/>
  <c r="T57" i="3"/>
  <c r="T53" i="3"/>
  <c r="T51" i="3"/>
  <c r="T49" i="3"/>
  <c r="T45" i="3"/>
  <c r="T43" i="3"/>
  <c r="T41" i="3"/>
  <c r="T39" i="3"/>
  <c r="T25" i="3"/>
  <c r="T23" i="3"/>
  <c r="T21" i="3"/>
  <c r="T19" i="3"/>
  <c r="T17" i="3"/>
  <c r="T13" i="3"/>
  <c r="T11" i="3"/>
  <c r="T9" i="3"/>
  <c r="T7" i="3"/>
  <c r="T5" i="3"/>
  <c r="T3" i="3"/>
  <c r="T110" i="3"/>
  <c r="T94" i="3"/>
  <c r="T88" i="3"/>
  <c r="T78" i="3"/>
  <c r="T66" i="3"/>
  <c r="T64" i="3"/>
  <c r="T62" i="3"/>
  <c r="T54" i="3"/>
  <c r="T50" i="3"/>
  <c r="T40" i="3"/>
  <c r="T24" i="3"/>
  <c r="T20" i="3"/>
  <c r="T10" i="3"/>
  <c r="T6" i="3"/>
  <c r="T36" i="3"/>
  <c r="T98" i="3"/>
  <c r="T92" i="3"/>
  <c r="T82" i="3"/>
  <c r="T132" i="3"/>
  <c r="T128" i="3"/>
  <c r="T126" i="3"/>
  <c r="T122" i="3"/>
  <c r="T104" i="3"/>
  <c r="T38" i="3"/>
  <c r="T22" i="3"/>
  <c r="T4" i="3"/>
  <c r="T121" i="3"/>
  <c r="T87" i="3"/>
  <c r="T73" i="3"/>
  <c r="T59" i="3"/>
  <c r="T27" i="3"/>
  <c r="T15" i="3"/>
  <c r="T48" i="3"/>
  <c r="T2" i="3"/>
  <c r="T42" i="3"/>
  <c r="T101" i="3"/>
  <c r="T91" i="3"/>
  <c r="T30" i="3"/>
  <c r="T28" i="3"/>
  <c r="T14" i="3"/>
  <c r="T12" i="3"/>
  <c r="T18" i="3"/>
  <c r="H54" i="3"/>
  <c r="H46" i="3"/>
  <c r="H2" i="3"/>
  <c r="H134" i="3"/>
  <c r="H130" i="3"/>
  <c r="H128" i="3"/>
  <c r="H126" i="3"/>
  <c r="H122" i="3"/>
  <c r="H120" i="3"/>
  <c r="H118" i="3"/>
  <c r="H114" i="3"/>
  <c r="H112" i="3"/>
  <c r="H110" i="3"/>
  <c r="H106" i="3"/>
  <c r="H104" i="3"/>
  <c r="H102" i="3"/>
  <c r="H100" i="3"/>
  <c r="H98" i="3"/>
  <c r="H94" i="3"/>
  <c r="H92" i="3"/>
  <c r="H90" i="3"/>
  <c r="H86" i="3"/>
  <c r="H84" i="3"/>
  <c r="H82" i="3"/>
  <c r="H78" i="3"/>
  <c r="H76" i="3"/>
  <c r="H74" i="3"/>
  <c r="H70" i="3"/>
  <c r="H68" i="3"/>
  <c r="H66" i="3"/>
  <c r="H64" i="3"/>
  <c r="H60" i="3"/>
  <c r="H58" i="3"/>
  <c r="H56" i="3"/>
  <c r="H52" i="3"/>
  <c r="H50" i="3"/>
  <c r="H48" i="3"/>
  <c r="H38" i="3"/>
  <c r="H6" i="3"/>
  <c r="H62" i="3"/>
  <c r="H22" i="3"/>
  <c r="H14" i="3"/>
  <c r="H30" i="3"/>
  <c r="H44" i="3"/>
  <c r="H42" i="3"/>
  <c r="H40" i="3"/>
  <c r="H36" i="3"/>
  <c r="H34" i="3"/>
  <c r="H32" i="3"/>
  <c r="H28" i="3"/>
  <c r="H26" i="3"/>
  <c r="H24" i="3"/>
  <c r="H20" i="3"/>
  <c r="H18" i="3"/>
  <c r="H16" i="3"/>
  <c r="H12" i="3"/>
  <c r="H10" i="3"/>
  <c r="H8" i="3"/>
  <c r="H4" i="3"/>
  <c r="H129" i="3"/>
  <c r="H121" i="3"/>
  <c r="H113" i="3"/>
  <c r="H105" i="3"/>
  <c r="H97" i="3"/>
  <c r="H89" i="3"/>
  <c r="H81" i="3"/>
  <c r="H73" i="3"/>
  <c r="H132" i="3"/>
  <c r="H124" i="3"/>
  <c r="H116" i="3"/>
  <c r="H108" i="3"/>
  <c r="H96" i="3"/>
  <c r="H88" i="3"/>
  <c r="H80" i="3"/>
  <c r="H72" i="3"/>
  <c r="H61" i="3"/>
  <c r="H53" i="3"/>
  <c r="H45" i="3"/>
  <c r="H37" i="3"/>
  <c r="H29" i="3"/>
  <c r="H13" i="3"/>
  <c r="H5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65" i="3"/>
  <c r="H133" i="3"/>
  <c r="H125" i="3"/>
  <c r="H117" i="3"/>
  <c r="H109" i="3"/>
  <c r="H101" i="3"/>
  <c r="H93" i="3"/>
  <c r="H85" i="3"/>
  <c r="H77" i="3"/>
  <c r="H21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7" i="3"/>
  <c r="H3" i="3"/>
  <c r="H69" i="3"/>
  <c r="H57" i="3"/>
  <c r="H49" i="3"/>
  <c r="H41" i="3"/>
  <c r="H33" i="3"/>
  <c r="H25" i="3"/>
  <c r="H17" i="3"/>
  <c r="H9" i="3"/>
  <c r="Y56" i="3"/>
  <c r="Y96" i="3"/>
  <c r="Y8" i="3"/>
  <c r="Y74" i="3"/>
  <c r="Y43" i="3"/>
  <c r="Y59" i="3"/>
  <c r="Y67" i="3"/>
  <c r="Y68" i="3"/>
  <c r="Y104" i="3"/>
  <c r="Y22" i="3"/>
  <c r="Y118" i="3"/>
  <c r="Y14" i="3"/>
  <c r="Y86" i="3"/>
  <c r="Y58" i="3"/>
  <c r="Y121" i="3"/>
  <c r="Y60" i="3"/>
  <c r="Y30" i="3"/>
  <c r="Y38" i="3"/>
  <c r="Y114" i="3"/>
  <c r="Y27" i="3"/>
  <c r="Y42" i="3"/>
  <c r="Y84" i="3"/>
  <c r="Y4" i="3"/>
  <c r="Y32" i="3"/>
  <c r="Y54" i="3"/>
  <c r="Y66" i="3"/>
  <c r="Y102" i="3"/>
  <c r="Y72" i="3"/>
  <c r="Y26" i="3"/>
  <c r="Y106" i="3"/>
  <c r="Y129" i="3"/>
  <c r="Y24" i="3"/>
  <c r="Y94" i="3"/>
  <c r="Y116" i="3"/>
  <c r="Y11" i="3"/>
  <c r="Y25" i="3"/>
  <c r="Y113" i="3"/>
  <c r="Y130" i="3"/>
  <c r="Y131" i="3"/>
  <c r="Y16" i="3"/>
  <c r="Y33" i="3"/>
  <c r="Y40" i="3"/>
  <c r="Y82" i="3"/>
  <c r="Y53" i="3"/>
  <c r="Y77" i="3"/>
  <c r="Y64" i="3"/>
  <c r="Y17" i="3"/>
  <c r="Y105" i="3"/>
  <c r="Y48" i="3"/>
  <c r="Y52" i="3"/>
  <c r="Y78" i="3"/>
  <c r="Y123" i="3"/>
  <c r="Y128" i="3"/>
  <c r="Y112" i="3"/>
  <c r="Y34" i="3"/>
  <c r="Y70" i="3"/>
  <c r="Y15" i="3"/>
  <c r="Y135" i="3"/>
  <c r="Y9" i="3"/>
  <c r="Y35" i="3"/>
  <c r="Y91" i="3"/>
  <c r="Y19" i="3"/>
  <c r="Y107" i="3"/>
  <c r="Y99" i="3"/>
  <c r="Y51" i="3"/>
  <c r="Y75" i="3"/>
  <c r="Y83" i="3"/>
  <c r="Y85" i="3"/>
  <c r="Y133" i="3"/>
  <c r="Y13" i="3"/>
  <c r="Y90" i="3"/>
  <c r="Y45" i="3"/>
  <c r="Y20" i="3"/>
  <c r="Y61" i="3"/>
  <c r="Y117" i="3"/>
  <c r="Y10" i="3"/>
  <c r="Y125" i="3"/>
  <c r="Y93" i="3"/>
  <c r="Y3" i="3"/>
  <c r="Y39" i="3"/>
  <c r="Y101" i="3"/>
  <c r="Y124" i="3"/>
  <c r="Y98" i="3"/>
  <c r="Y71" i="3"/>
  <c r="Y95" i="3"/>
  <c r="Y81" i="3"/>
  <c r="Y7" i="3"/>
  <c r="Y29" i="3"/>
  <c r="Y73" i="3"/>
  <c r="Y21" i="3"/>
  <c r="Y37" i="3"/>
  <c r="Y47" i="3"/>
  <c r="Y63" i="3"/>
  <c r="Y97" i="3"/>
  <c r="Y109" i="3"/>
  <c r="Y119" i="3"/>
  <c r="Y55" i="3"/>
  <c r="Y134" i="3"/>
  <c r="Y89" i="3"/>
  <c r="Y87" i="3"/>
  <c r="Y31" i="3"/>
  <c r="Y23" i="3"/>
  <c r="Y41" i="3"/>
  <c r="Y49" i="3"/>
  <c r="Y65" i="3"/>
  <c r="Y79" i="3"/>
  <c r="Y103" i="3"/>
  <c r="Y111" i="3"/>
  <c r="Y92" i="3"/>
  <c r="Y108" i="3"/>
  <c r="Y80" i="3"/>
  <c r="Y6" i="3"/>
</calcChain>
</file>

<file path=xl/sharedStrings.xml><?xml version="1.0" encoding="utf-8"?>
<sst xmlns="http://schemas.openxmlformats.org/spreadsheetml/2006/main" count="15402" uniqueCount="1672">
  <si>
    <t>01A</t>
  </si>
  <si>
    <t>01B</t>
  </si>
  <si>
    <t>02A</t>
  </si>
  <si>
    <t>02B</t>
  </si>
  <si>
    <t>03A</t>
  </si>
  <si>
    <t>03B</t>
  </si>
  <si>
    <t>04A</t>
  </si>
  <si>
    <t>04B</t>
  </si>
  <si>
    <t>05A</t>
  </si>
  <si>
    <t>05B</t>
  </si>
  <si>
    <t>06A</t>
  </si>
  <si>
    <t>06B</t>
  </si>
  <si>
    <t>07A</t>
  </si>
  <si>
    <t>07B</t>
  </si>
  <si>
    <t>08A</t>
  </si>
  <si>
    <t>08B</t>
  </si>
  <si>
    <t>09A</t>
  </si>
  <si>
    <t>09B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</si>
  <si>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</si>
  <si>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</si>
  <si>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</si>
  <si>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</si>
  <si>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</si>
  <si>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</si>
  <si>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</si>
  <si>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</si>
  <si>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</si>
  <si>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</si>
  <si>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</si>
  <si>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</si>
  <si>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</si>
  <si>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</si>
  <si>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</si>
  <si>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</si>
  <si>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</si>
  <si>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</si>
  <si>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</si>
  <si>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</si>
  <si>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</si>
  <si>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</si>
  <si>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</si>
  <si>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</si>
  <si>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</si>
  <si>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</si>
  <si>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</si>
  <si>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</si>
  <si>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</si>
  <si>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</si>
  <si>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</si>
  <si>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</si>
  <si>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</si>
  <si>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</si>
  <si>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</si>
  <si>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</si>
  <si>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</si>
  <si>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</si>
  <si>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</si>
  <si>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</si>
  <si>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</si>
  <si>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</si>
  <si>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</si>
  <si>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</si>
  <si>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</si>
  <si>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</si>
  <si>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</si>
  <si>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</si>
  <si>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</si>
  <si>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</si>
  <si>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</si>
  <si>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</si>
  <si>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</si>
  <si>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</si>
  <si>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</si>
  <si>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</si>
  <si>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</si>
  <si>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</si>
  <si>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</si>
  <si>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</si>
  <si>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</si>
  <si>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</si>
  <si>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</si>
  <si>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</si>
  <si>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</si>
  <si>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</si>
  <si>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</si>
  <si>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</si>
  <si>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</si>
  <si>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</si>
  <si>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</si>
  <si>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</si>
  <si>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</si>
  <si>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</si>
  <si>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</si>
  <si>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</si>
  <si>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</si>
  <si>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</si>
  <si>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</si>
  <si>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</si>
  <si>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</si>
  <si>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</si>
  <si>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</si>
  <si>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</si>
  <si>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</si>
  <si>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</si>
  <si>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</si>
  <si>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</si>
  <si>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</si>
  <si>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</si>
  <si>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</si>
  <si>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</si>
  <si>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</si>
  <si>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</si>
  <si>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</si>
  <si>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</si>
  <si>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</si>
  <si>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</si>
  <si>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</si>
  <si>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</si>
  <si>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</si>
  <si>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</si>
  <si>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</si>
  <si>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</si>
  <si>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</si>
  <si>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</si>
  <si>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</si>
  <si>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</si>
  <si>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</si>
  <si>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</si>
  <si>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</si>
  <si>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</si>
  <si>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</si>
  <si>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</si>
  <si>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</si>
  <si>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</si>
  <si>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YEAR</t>
  </si>
  <si>
    <t>state</t>
  </si>
  <si>
    <t>office_id</t>
  </si>
  <si>
    <t>office</t>
  </si>
  <si>
    <t>district</t>
  </si>
  <si>
    <t>candidate_id</t>
  </si>
  <si>
    <t>candidate</t>
  </si>
  <si>
    <t>party_id</t>
  </si>
  <si>
    <t>precincts</t>
  </si>
  <si>
    <t>total_precincts</t>
  </si>
  <si>
    <t>votes</t>
  </si>
  <si>
    <t>vote_pct</t>
  </si>
  <si>
    <t>total_votes</t>
  </si>
  <si>
    <t>MN</t>
  </si>
  <si>
    <t>STATE REPRESENTATIVE DISTRICT 01A</t>
  </si>
  <si>
    <t>MAXINE PENAS</t>
  </si>
  <si>
    <t>R</t>
  </si>
  <si>
    <t>VALERIE SOLEM</t>
  </si>
  <si>
    <t>DFL</t>
  </si>
  <si>
    <t>WRITE-IN**</t>
  </si>
  <si>
    <t>WI</t>
  </si>
  <si>
    <t>STATE REPRESENTATIVE DISTRICT 01B</t>
  </si>
  <si>
    <t>LONN KIEL</t>
  </si>
  <si>
    <t>BERNIE L. LIEDER</t>
  </si>
  <si>
    <t>STATE REPRESENTATIVE DISTRICT 02A</t>
  </si>
  <si>
    <t>JIM ELLEFSON</t>
  </si>
  <si>
    <t>KENT EKEN</t>
  </si>
  <si>
    <t>STATE REPRESENTATIVE DISTRICT 02B</t>
  </si>
  <si>
    <t>DOUG LINDGREN</t>
  </si>
  <si>
    <t>BRITA SAILER</t>
  </si>
  <si>
    <t>STATE REPRESENTATIVE DISTRICT 03A</t>
  </si>
  <si>
    <t>W.D. (BILL) HAMM</t>
  </si>
  <si>
    <t>IP</t>
  </si>
  <si>
    <t>IRV ANDERSON</t>
  </si>
  <si>
    <t>STATE REPRESENTATIVE DISTRICT 03B</t>
  </si>
  <si>
    <t>DOUGLAS W. AITKEN</t>
  </si>
  <si>
    <t>LOREN A. SOLBERG</t>
  </si>
  <si>
    <t>STATE REPRESENTATIVE DISTRICT 04A</t>
  </si>
  <si>
    <t>ADAM STEELE</t>
  </si>
  <si>
    <t>DOUG FULLER</t>
  </si>
  <si>
    <t>FRANK MOE</t>
  </si>
  <si>
    <t>STATE REPRESENTATIVE DISTRICT 04B</t>
  </si>
  <si>
    <t>LARRY HOWES</t>
  </si>
  <si>
    <t>CARL R. SAMUELSON</t>
  </si>
  <si>
    <t>RONALD D. BERRY**</t>
  </si>
  <si>
    <t>STATE REPRESENTATIVE DISTRICT 05A</t>
  </si>
  <si>
    <t>GERALD WILLIAMS</t>
  </si>
  <si>
    <t>TOM RUKAVINA</t>
  </si>
  <si>
    <t>STATE REPRESENTATIVE DISTRICT 05B</t>
  </si>
  <si>
    <t>JOHN J. SPANISH</t>
  </si>
  <si>
    <t>ALLEN THOMSEN</t>
  </si>
  <si>
    <t>ANTHONY "TONY" SERTICH</t>
  </si>
  <si>
    <t>STATE REPRESENTATIVE DISTRICT 06A</t>
  </si>
  <si>
    <t>MARTY BREAKER</t>
  </si>
  <si>
    <t>DAVID DILL</t>
  </si>
  <si>
    <t>STATE REPRESENTATIVE DISTRICT 06B</t>
  </si>
  <si>
    <t>DALE BRODIN</t>
  </si>
  <si>
    <t>MARY MURPHY</t>
  </si>
  <si>
    <t>STATE REPRESENTATIVE DISTRICT 07A</t>
  </si>
  <si>
    <t>STEVE PETERSON</t>
  </si>
  <si>
    <t>THOMAS  HUNTLEY</t>
  </si>
  <si>
    <t>STATE REPRESENTATIVE DISTRICT 07B</t>
  </si>
  <si>
    <t>TIMOTHY S MARCZAK</t>
  </si>
  <si>
    <t>MIKE JAROS</t>
  </si>
  <si>
    <t>STATE REPRESENTATIVE DISTRICT 08A</t>
  </si>
  <si>
    <t>URIAH WILKINSON</t>
  </si>
  <si>
    <t>BILL HILTY</t>
  </si>
  <si>
    <t>STATE REPRESENTATIVE DISTRICT 08B</t>
  </si>
  <si>
    <t>JUDY SODERSTROM</t>
  </si>
  <si>
    <t>TIM FAUST</t>
  </si>
  <si>
    <t>STATE REPRESENTATIVE DISTRICT 09A</t>
  </si>
  <si>
    <t>WADE HANNON</t>
  </si>
  <si>
    <t>GP</t>
  </si>
  <si>
    <t>MORRIE LANNING</t>
  </si>
  <si>
    <t>LAURI WINTERFELDT-SHANKS</t>
  </si>
  <si>
    <t>STATE REPRESENTATIVE DISTRICT 09B</t>
  </si>
  <si>
    <t>TIM SYCKS</t>
  </si>
  <si>
    <t>PAUL MARQUART</t>
  </si>
  <si>
    <t>STATE REPRESENTATIVE DISTRICT 10A</t>
  </si>
  <si>
    <t>BUD NORNES</t>
  </si>
  <si>
    <t>MARYJANE WESTRA</t>
  </si>
  <si>
    <t>STATE REPRESENTATIVE DISTRICT 10B</t>
  </si>
  <si>
    <t>DEAN SIMPSON</t>
  </si>
  <si>
    <t>(JIM) JAMES A. ADAMIETZ</t>
  </si>
  <si>
    <t>STATE REPRESENTATIVE DISTRICT 11A</t>
  </si>
  <si>
    <t>GLENN KUEHNE</t>
  </si>
  <si>
    <t>TORREY WESTROM</t>
  </si>
  <si>
    <t>LARRY ZILLIOX</t>
  </si>
  <si>
    <t>STATE REPRESENTATIVE DISTRICT 11B</t>
  </si>
  <si>
    <t>MARLENE CLARK</t>
  </si>
  <si>
    <t>MARY ELLEN OTREMBA</t>
  </si>
  <si>
    <t>STATE REPRESENTATIVE DISTRICT 12A</t>
  </si>
  <si>
    <t>LARRY M. ANDERSON</t>
  </si>
  <si>
    <t>PAUL GAZELKA</t>
  </si>
  <si>
    <t>DON SAMUELSON</t>
  </si>
  <si>
    <t>STATE REPRESENTATIVE DISTRICT 12B</t>
  </si>
  <si>
    <t>AL DOTY</t>
  </si>
  <si>
    <t>GREG BLAINE</t>
  </si>
  <si>
    <t>BOB KEETON</t>
  </si>
  <si>
    <t>STATE REPRESENTATIVE DISTRICT 13A</t>
  </si>
  <si>
    <t>BUD HEIDGERKEN</t>
  </si>
  <si>
    <t>BRUCE SHUCK</t>
  </si>
  <si>
    <t>STATE REPRESENTATIVE DISTRICT 13B</t>
  </si>
  <si>
    <t>BONNIE WILHELM</t>
  </si>
  <si>
    <t>AL JUHNKE</t>
  </si>
  <si>
    <t>STATE REPRESENTATIVE DISTRICT 14A</t>
  </si>
  <si>
    <t>DAN SEVERSON</t>
  </si>
  <si>
    <t>KENT NELSON</t>
  </si>
  <si>
    <t>STATE REPRESENTATIVE DISTRICT 14B</t>
  </si>
  <si>
    <t>JIM DEROSE</t>
  </si>
  <si>
    <t>LARRY HOSCH</t>
  </si>
  <si>
    <t>STATE REPRESENTATIVE DISTRICT 15A</t>
  </si>
  <si>
    <t>JIM KNOBLACH</t>
  </si>
  <si>
    <t>ANNE NOLAN</t>
  </si>
  <si>
    <t>STATE REPRESENTATIVE DISTRICT 15B</t>
  </si>
  <si>
    <t>RANDALL OLSON</t>
  </si>
  <si>
    <t>JOE OPATZ</t>
  </si>
  <si>
    <t>STATE REPRESENTATIVE DISTRICT 16A</t>
  </si>
  <si>
    <t>SONDRA ERICKSON</t>
  </si>
  <si>
    <t>GAIL KULICK JACKSON</t>
  </si>
  <si>
    <t>STATE REPRESENTATIVE DISTRICT 16B</t>
  </si>
  <si>
    <t>MARK OLSON</t>
  </si>
  <si>
    <t>JIM HUHTALA</t>
  </si>
  <si>
    <t>STATE REPRESENTATIVE DISTRICT 17A</t>
  </si>
  <si>
    <t>ROB EASTLUND</t>
  </si>
  <si>
    <t>PAT SUNDBERG</t>
  </si>
  <si>
    <t>STATE REPRESENTATIVE DISTRICT 17B</t>
  </si>
  <si>
    <t>P. J. RICHARDSON</t>
  </si>
  <si>
    <t>PETE NELSON</t>
  </si>
  <si>
    <t>JEREMY KALIN</t>
  </si>
  <si>
    <t>STATE REPRESENTATIVE DISTRICT 18A</t>
  </si>
  <si>
    <t>SCOTT NEWMAN</t>
  </si>
  <si>
    <t>KEVIN JOHNSON</t>
  </si>
  <si>
    <t>STATE REPRESENTATIVE DISTRICT 18B</t>
  </si>
  <si>
    <t>DEAN URDAHL</t>
  </si>
  <si>
    <t>DAVID DETERT</t>
  </si>
  <si>
    <t>STATE REPRESENTATIVE DISTRICT 19A</t>
  </si>
  <si>
    <t>BRUCE ANDERSON</t>
  </si>
  <si>
    <t>GEOFFREY TENNEY</t>
  </si>
  <si>
    <t>STATE REPRESENTATIVE DISTRICT 19B</t>
  </si>
  <si>
    <t>TOM EMMER</t>
  </si>
  <si>
    <t>LORI M. SCHMIDT</t>
  </si>
  <si>
    <t>STATE REPRESENTATIVE DISTRICT 20A</t>
  </si>
  <si>
    <t>JEFF MOEN</t>
  </si>
  <si>
    <t>AARON PETERSON</t>
  </si>
  <si>
    <t>STATE REPRESENTATIVE DISTRICT 20B</t>
  </si>
  <si>
    <t>COLIN BERG</t>
  </si>
  <si>
    <t>LYLE KOENEN</t>
  </si>
  <si>
    <t>STATE REPRESENTATIVE DISTRICT 21A</t>
  </si>
  <si>
    <t>MARTY SEIFERT</t>
  </si>
  <si>
    <t>PAT MELLENTHIN</t>
  </si>
  <si>
    <t>STATE REPRESENTATIVE DISTRICT 21B</t>
  </si>
  <si>
    <t>BRAD FINSTAD</t>
  </si>
  <si>
    <t>JOE ECKSTEIN</t>
  </si>
  <si>
    <t>STATE REPRESENTATIVE DISTRICT 22A</t>
  </si>
  <si>
    <t>DOUG MAGNUS</t>
  </si>
  <si>
    <t>KATHRYN NESS</t>
  </si>
  <si>
    <t>STATE REPRESENTATIVE DISTRICT 22B</t>
  </si>
  <si>
    <t>ROD HAMILTON</t>
  </si>
  <si>
    <t>RICHARD PETERSON</t>
  </si>
  <si>
    <t>STATE REPRESENTATIVE DISTRICT 23A</t>
  </si>
  <si>
    <t>LANCE A BENNETT</t>
  </si>
  <si>
    <t>HOWARD SWENSON</t>
  </si>
  <si>
    <t>RUTH JOHNSON</t>
  </si>
  <si>
    <t>STATE REPRESENTATIVE DISTRICT 23B</t>
  </si>
  <si>
    <t>LOUISE (LOU) DICKMEYER</t>
  </si>
  <si>
    <t>JOHN DORN</t>
  </si>
  <si>
    <t>STATE REPRESENTATIVE DISTRICT 24A</t>
  </si>
  <si>
    <t>BOB GUNTHER</t>
  </si>
  <si>
    <t>JOHN D. GIBEAU</t>
  </si>
  <si>
    <t>STATE REPRESENTATIVE DISTRICT 24B</t>
  </si>
  <si>
    <t>TONY CORNISH</t>
  </si>
  <si>
    <t>TERRY CLODFELTER</t>
  </si>
  <si>
    <t>STATE REPRESENTATIVE DISTRICT 25A</t>
  </si>
  <si>
    <t>LAURA BROD</t>
  </si>
  <si>
    <t>BRUCE J. BJORK</t>
  </si>
  <si>
    <t>STATE REPRESENTATIVE DISTRICT 25B</t>
  </si>
  <si>
    <t>RAY COX</t>
  </si>
  <si>
    <t>DAVID BLY</t>
  </si>
  <si>
    <t>STATE REPRESENTATIVE DISTRICT 26A</t>
  </si>
  <si>
    <t>CONNIE RUTH</t>
  </si>
  <si>
    <t>KATHY MUELLERLEILE</t>
  </si>
  <si>
    <t>STATE REPRESENTATIVE DISTRICT 26B</t>
  </si>
  <si>
    <t>MIKE CORBIN</t>
  </si>
  <si>
    <t>LYNDA BOUDREAU</t>
  </si>
  <si>
    <t>PATTI FRITZ</t>
  </si>
  <si>
    <t>STATE REPRESENTATIVE DISTRICT 27A</t>
  </si>
  <si>
    <t>KEITH A PORTER SR.</t>
  </si>
  <si>
    <t>DAN DORMAN</t>
  </si>
  <si>
    <t>JERALD KAPHERS</t>
  </si>
  <si>
    <t>STATE REPRESENTATIVE DISTRICT 27B</t>
  </si>
  <si>
    <t>JEFF ANDERSON</t>
  </si>
  <si>
    <t>JEANNE POPPE</t>
  </si>
  <si>
    <t>STATE REPRESENTATIVE DISTRICT 28A</t>
  </si>
  <si>
    <t>JERRY DEMPSEY</t>
  </si>
  <si>
    <t>SANDY WOLLSCHLAGER</t>
  </si>
  <si>
    <t>STATE REPRESENTATIVE DISTRICT 28B</t>
  </si>
  <si>
    <t>STEVE SVIGGUM</t>
  </si>
  <si>
    <t>SCOTT METCALF</t>
  </si>
  <si>
    <t>STATE REPRESENTATIVE DISTRICT 29A</t>
  </si>
  <si>
    <t>RANDY DEMMER</t>
  </si>
  <si>
    <t>SPENCER STEVENS</t>
  </si>
  <si>
    <t>STATE REPRESENTATIVE DISTRICT 29B</t>
  </si>
  <si>
    <t>FRAN  BRADLEY</t>
  </si>
  <si>
    <t>KIM NORTON</t>
  </si>
  <si>
    <t>STATE REPRESENTATIVE DISTRICT 30A</t>
  </si>
  <si>
    <t>CARLA NELSON</t>
  </si>
  <si>
    <t>TINA LIEBLING</t>
  </si>
  <si>
    <t>STATE REPRESENTATIVE DISTRICT 30B</t>
  </si>
  <si>
    <t>BILL KUISLE</t>
  </si>
  <si>
    <t>ANDY WELTI</t>
  </si>
  <si>
    <t>STATE REPRESENTATIVE DISTRICT 31A</t>
  </si>
  <si>
    <t>NICK RIDGE</t>
  </si>
  <si>
    <t>GENE PELOWSKI JR</t>
  </si>
  <si>
    <t>STATE REPRESENTATIVE DISTRICT 31B</t>
  </si>
  <si>
    <t>GREGORY M. DAVIDS</t>
  </si>
  <si>
    <t>PEGGY HANSON</t>
  </si>
  <si>
    <t>STATE REPRESENTATIVE DISTRICT 32A</t>
  </si>
  <si>
    <t>JOYCE PEPPIN</t>
  </si>
  <si>
    <t>CAROLL HOLMSTROM</t>
  </si>
  <si>
    <t>ARLON LINDNER</t>
  </si>
  <si>
    <t>IND</t>
  </si>
  <si>
    <t>STATE REPRESENTATIVE DISTRICT 32B</t>
  </si>
  <si>
    <t>TERRY P. BRENNAN</t>
  </si>
  <si>
    <t>KURT ZELLERS</t>
  </si>
  <si>
    <t>JOHN OLSON</t>
  </si>
  <si>
    <t>STATE REPRESENTATIVE DISTRICT 33A</t>
  </si>
  <si>
    <t>STEVE SMITH</t>
  </si>
  <si>
    <t>JOHN MUENICH</t>
  </si>
  <si>
    <t>STATE REPRESENTATIVE DISTRICT 33B</t>
  </si>
  <si>
    <t>BARB SYKORA</t>
  </si>
  <si>
    <t>CAROL EASTLUND</t>
  </si>
  <si>
    <t>JOHN HOLLANDER (SANTA)**</t>
  </si>
  <si>
    <t>STATE REPRESENTATIVE DISTRICT 34A</t>
  </si>
  <si>
    <t>PAUL KOHLS</t>
  </si>
  <si>
    <t>RICHARD "DICK" STOLZ</t>
  </si>
  <si>
    <t>PNP</t>
  </si>
  <si>
    <t>STATE REPRESENTATIVE DISTRICT 34B</t>
  </si>
  <si>
    <t>JOE HOPPE</t>
  </si>
  <si>
    <t>SUE SPERLING</t>
  </si>
  <si>
    <t>STATE REPRESENTATIVE DISTRICT 35A</t>
  </si>
  <si>
    <t>MIKE BEARD</t>
  </si>
  <si>
    <t>JOHN M. SHEEHAN</t>
  </si>
  <si>
    <t>STATE REPRESENTATIVE DISTRICT 35B</t>
  </si>
  <si>
    <t>MARK BUESGENS</t>
  </si>
  <si>
    <t>ASHLEY SIERRA</t>
  </si>
  <si>
    <t>STATE REPRESENTATIVE DISTRICT 36A</t>
  </si>
  <si>
    <t>MARY LIZ HOLBERG</t>
  </si>
  <si>
    <t>MARK SOLOMON</t>
  </si>
  <si>
    <t>STATE REPRESENTATIVE DISTRICT 36B</t>
  </si>
  <si>
    <t>PAT GAROFALO</t>
  </si>
  <si>
    <t>BENJAMIN COLER</t>
  </si>
  <si>
    <t>STATE REPRESENTATIVE DISTRICT 37A</t>
  </si>
  <si>
    <t>LLOYD CYBART</t>
  </si>
  <si>
    <t>SHELLEY J. MADORE</t>
  </si>
  <si>
    <t>STATE REPRESENTATIVE DISTRICT 37B</t>
  </si>
  <si>
    <t>DENNIS OZMENT</t>
  </si>
  <si>
    <t>LAX SUNDAE</t>
  </si>
  <si>
    <t>STATE REPRESENTATIVE DISTRICT 38A</t>
  </si>
  <si>
    <t>JAMES HAMMES</t>
  </si>
  <si>
    <t>TIM WILKIN</t>
  </si>
  <si>
    <t>CHRISTINE HARBRON</t>
  </si>
  <si>
    <t>STATE REPRESENTATIVE DISTRICT 38B</t>
  </si>
  <si>
    <t>LYNN WARDLOW</t>
  </si>
  <si>
    <t>JIM  CARLSON</t>
  </si>
  <si>
    <t>STATE REPRESENTATIVE DISTRICT 39A</t>
  </si>
  <si>
    <t>PAUL  IVES</t>
  </si>
  <si>
    <t>RICK HANSEN</t>
  </si>
  <si>
    <t>STATE REPRESENTATIVE DISTRICT 39B</t>
  </si>
  <si>
    <t>CASSANDRA "CASSI"  HOLMSTROM</t>
  </si>
  <si>
    <t>JOE  ATKINS</t>
  </si>
  <si>
    <t>STATE REPRESENTATIVE DISTRICT 40A</t>
  </si>
  <si>
    <t>DUKE POWELL</t>
  </si>
  <si>
    <t>WILL MORGAN</t>
  </si>
  <si>
    <t>CHARLES ALDRICH</t>
  </si>
  <si>
    <t>LIB</t>
  </si>
  <si>
    <t>STATE REPRESENTATIVE DISTRICT 40B</t>
  </si>
  <si>
    <t>RANDY ELLEDGE</t>
  </si>
  <si>
    <t>ANN LENCZEWSKI</t>
  </si>
  <si>
    <t>STATE REPRESENTATIVE DISTRICT 41A</t>
  </si>
  <si>
    <t>RON ERHARDT</t>
  </si>
  <si>
    <t>LAURA  DAVIS</t>
  </si>
  <si>
    <t>STATE REPRESENTATIVE DISTRICT 41B</t>
  </si>
  <si>
    <t>DAVID ALLEN</t>
  </si>
  <si>
    <t>NEIL W PETERSON</t>
  </si>
  <si>
    <t>AARON SCHWEIGER</t>
  </si>
  <si>
    <t>STATE REPRESENTATIVE DISTRICT 42A</t>
  </si>
  <si>
    <t>PETER ADOLPHSON</t>
  </si>
  <si>
    <t>MARIA RUUD</t>
  </si>
  <si>
    <t>STATE REPRESENTATIVE DISTRICT 42B</t>
  </si>
  <si>
    <t>ERIK PAULSEN</t>
  </si>
  <si>
    <t>CAROL BOMBEN</t>
  </si>
  <si>
    <t>STATE REPRESENTATIVE DISTRICT 43A</t>
  </si>
  <si>
    <t>JEFF JOHNSON</t>
  </si>
  <si>
    <t>SHERYL FRIEMAN</t>
  </si>
  <si>
    <t>STATE REPRESENTATIVE DISTRICT 43B</t>
  </si>
  <si>
    <t>RON  ABRAMS</t>
  </si>
  <si>
    <t>JOHN BENSON</t>
  </si>
  <si>
    <t>STATE REPRESENTATIVE DISTRICT 44A</t>
  </si>
  <si>
    <t>JIM RHODES</t>
  </si>
  <si>
    <t>STEVE SIMON</t>
  </si>
  <si>
    <t>STATE REPRESENTATIVE DISTRICT 44B</t>
  </si>
  <si>
    <t>JOHN PALMATIER</t>
  </si>
  <si>
    <t>RON  LATZ</t>
  </si>
  <si>
    <t>STATE REPRESENTATIVE DISTRICT 45A</t>
  </si>
  <si>
    <t>BEN T. THOME</t>
  </si>
  <si>
    <t>LYNNE  OSTERMAN</t>
  </si>
  <si>
    <t>SANDRA PETERSON</t>
  </si>
  <si>
    <t>STATE REPRESENTATIVE DISTRICT 45B</t>
  </si>
  <si>
    <t>BRIAN J. HANF</t>
  </si>
  <si>
    <t>GREGG PREST</t>
  </si>
  <si>
    <t>LYNDON R. CARLSON</t>
  </si>
  <si>
    <t>STATE REPRESENTATIVE DISTRICT 46A</t>
  </si>
  <si>
    <t>LINDA J. ETIM</t>
  </si>
  <si>
    <t>MIKE NELSON</t>
  </si>
  <si>
    <t>STATE REPRESENTATIVE DISTRICT 46B</t>
  </si>
  <si>
    <t>TRUDY PETERSEN</t>
  </si>
  <si>
    <t>DEBRA HILSTROM</t>
  </si>
  <si>
    <t>STATE REPRESENTATIVE DISTRICT 47A</t>
  </si>
  <si>
    <t>BILL HAAS</t>
  </si>
  <si>
    <t>DENISE R. DITTRICH</t>
  </si>
  <si>
    <t>STATE REPRESENTATIVE DISTRICT 47B</t>
  </si>
  <si>
    <t>STEPHANIE OLSEN</t>
  </si>
  <si>
    <t>MELISSA HORTMAN</t>
  </si>
  <si>
    <t>STATE REPRESENTATIVE DISTRICT 48A</t>
  </si>
  <si>
    <t>TOM HACKBARTH</t>
  </si>
  <si>
    <t>MIKE STARR</t>
  </si>
  <si>
    <t>STATE REPRESENTATIVE DISTRICT 48B</t>
  </si>
  <si>
    <t>JIM ABELER</t>
  </si>
  <si>
    <t>BOB TREWARTHA</t>
  </si>
  <si>
    <t>STATE REPRESENTATIVE DISTRICT 49A</t>
  </si>
  <si>
    <t>CHRIS DELAFOREST</t>
  </si>
  <si>
    <t>JIM PITHAN</t>
  </si>
  <si>
    <t>STATE REPRESENTATIVE DISTRICT 49B</t>
  </si>
  <si>
    <t>KATHY TINGELSTAD</t>
  </si>
  <si>
    <t>LEEANN MORTENSEN</t>
  </si>
  <si>
    <t>STATE REPRESENTATIVE DISTRICT 50A</t>
  </si>
  <si>
    <t>NATHAN JONES</t>
  </si>
  <si>
    <t>BARB GOODWIN</t>
  </si>
  <si>
    <t>STATE REPRESENTATIVE DISTRICT 50B</t>
  </si>
  <si>
    <t>CHAR SAMUELSON</t>
  </si>
  <si>
    <t>GERI EVANS</t>
  </si>
  <si>
    <t>STATE REPRESENTATIVE DISTRICT 51A</t>
  </si>
  <si>
    <t>ANDY WESTERBERG</t>
  </si>
  <si>
    <t>KENDRA BRODIN</t>
  </si>
  <si>
    <t>STATE REPRESENTATIVE DISTRICT 51B</t>
  </si>
  <si>
    <t>DARREL S. BENEDIX</t>
  </si>
  <si>
    <t>PAM WOLF</t>
  </si>
  <si>
    <t>CONNIE BERNARDY</t>
  </si>
  <si>
    <t>STATE REPRESENTATIVE DISTRICT 52A</t>
  </si>
  <si>
    <t>RAY VANDEVEER</t>
  </si>
  <si>
    <t>ROB RAPHEAL</t>
  </si>
  <si>
    <t>STATE REPRESENTATIVE DISTRICT 52B</t>
  </si>
  <si>
    <t>MATT DEAN</t>
  </si>
  <si>
    <t>REBECCA OTTO</t>
  </si>
  <si>
    <t>STATE REPRESENTATIVE DISTRICT 53A</t>
  </si>
  <si>
    <t>PHIL KRINKIE</t>
  </si>
  <si>
    <t>PAUL GARDNER</t>
  </si>
  <si>
    <t>STATE REPRESENTATIVE DISTRICT 53B</t>
  </si>
  <si>
    <t>DOUG MESLOW</t>
  </si>
  <si>
    <t>EMILY WAYMIRE</t>
  </si>
  <si>
    <t>STATE REPRESENTATIVE DISTRICT 54A</t>
  </si>
  <si>
    <t>TERI GRAHAM</t>
  </si>
  <si>
    <t>MINDY GREILING</t>
  </si>
  <si>
    <t>STATE REPRESENTATIVE DISTRICT 54B</t>
  </si>
  <si>
    <t>RYAN GRIFFIN</t>
  </si>
  <si>
    <t>BEV SCALZE</t>
  </si>
  <si>
    <t>STATE REPRESENTATIVE DISTRICT 55A</t>
  </si>
  <si>
    <t>BRIAN D. BALFANZ</t>
  </si>
  <si>
    <t>JAN STEINER</t>
  </si>
  <si>
    <t>LEON M. LILLIE</t>
  </si>
  <si>
    <t>STATE REPRESENTATIVE DISTRICT 55B</t>
  </si>
  <si>
    <t>KELLEY KOEMPTGEN</t>
  </si>
  <si>
    <t>NORA SLAWIK</t>
  </si>
  <si>
    <t>STATE REPRESENTATIVE DISTRICT 56A</t>
  </si>
  <si>
    <t>MIKE CHARRON</t>
  </si>
  <si>
    <t>MARC KIMBALL</t>
  </si>
  <si>
    <t>STATE REPRESENTATIVE DISTRICT 56B</t>
  </si>
  <si>
    <t>KAREN KLINZING</t>
  </si>
  <si>
    <t>LEONARD "LEN" PRICE</t>
  </si>
  <si>
    <t>STATE REPRESENTATIVE DISTRICT 57A</t>
  </si>
  <si>
    <t>KELLIE EIGENHEER</t>
  </si>
  <si>
    <t>KATIE SIEBEN</t>
  </si>
  <si>
    <t>STATE REPRESENTATIVE DISTRICT 57B</t>
  </si>
  <si>
    <t>GEORGE BATEMAN</t>
  </si>
  <si>
    <t>DENNY MCNAMARA</t>
  </si>
  <si>
    <t>JED IVERSON</t>
  </si>
  <si>
    <t>STATE REPRESENTATIVE DISTRICT 58A</t>
  </si>
  <si>
    <t>DAN NIESEN</t>
  </si>
  <si>
    <t>JOE MULLERY</t>
  </si>
  <si>
    <t>STATE REPRESENTATIVE DISTRICT 58B</t>
  </si>
  <si>
    <t>JAY CYRIL  MASTRUD</t>
  </si>
  <si>
    <t>KEITH ELLISON</t>
  </si>
  <si>
    <t>STATE REPRESENTATIVE DISTRICT 59A</t>
  </si>
  <si>
    <t>TOM TAYLOR</t>
  </si>
  <si>
    <t>VALDIS ROZENTALS</t>
  </si>
  <si>
    <t>DIANE LOEFFLER</t>
  </si>
  <si>
    <t>STATE REPRESENTATIVE DISTRICT 59B</t>
  </si>
  <si>
    <t>BECKI SMITH</t>
  </si>
  <si>
    <t>RON LISCHEID</t>
  </si>
  <si>
    <t>AMANDA HUTCHINGS</t>
  </si>
  <si>
    <t>PHYLLIS KAHN</t>
  </si>
  <si>
    <t>STATE REPRESENTATIVE DISTRICT 60A</t>
  </si>
  <si>
    <t>SIGRID HUTCHESON</t>
  </si>
  <si>
    <t>TOM GROMACKI</t>
  </si>
  <si>
    <t>MARGARET ANDERSON KELLIHER</t>
  </si>
  <si>
    <t>STATE REPRESENTATIVE DISTRICT 60B</t>
  </si>
  <si>
    <t>JEREMY J  ESTENSON</t>
  </si>
  <si>
    <t>FRANK HORNSTEIN</t>
  </si>
  <si>
    <t>STATE REPRESENTATIVE DISTRICT 61A</t>
  </si>
  <si>
    <t>FREDERICK J. COATES</t>
  </si>
  <si>
    <t>KAREN CLARK</t>
  </si>
  <si>
    <t>STATE REPRESENTATIVE DISTRICT 61B</t>
  </si>
  <si>
    <t>ANDY LINDBERG</t>
  </si>
  <si>
    <t>NEVA WALKER</t>
  </si>
  <si>
    <t>STATE REPRESENTATIVE DISTRICT 62A</t>
  </si>
  <si>
    <t>CAROL  GRISHEN</t>
  </si>
  <si>
    <t>ROBERT J. GARRISON</t>
  </si>
  <si>
    <t>JIM DAVNIE</t>
  </si>
  <si>
    <t>STATE REPRESENTATIVE DISTRICT 62B</t>
  </si>
  <si>
    <t>SUSIE VALENTINE</t>
  </si>
  <si>
    <t>JEAN WAGENIUS</t>
  </si>
  <si>
    <t>STATE REPRESENTATIVE DISTRICT 63A</t>
  </si>
  <si>
    <t>AMY  VRUDNY</t>
  </si>
  <si>
    <t>PAUL THISSEN</t>
  </si>
  <si>
    <t>STATE REPRESENTATIVE DISTRICT 63B</t>
  </si>
  <si>
    <t>JOE KOCH*</t>
  </si>
  <si>
    <t>PAT KIRBY</t>
  </si>
  <si>
    <t>DAN LARSON</t>
  </si>
  <si>
    <t>STATE REPRESENTATIVE DISTRICT 64A</t>
  </si>
  <si>
    <t>KIRSTIN BEACH</t>
  </si>
  <si>
    <t>MATT ENTENZA</t>
  </si>
  <si>
    <t>STATE REPRESENTATIVE DISTRICT 64B</t>
  </si>
  <si>
    <t>KRISTINA R. JILEK</t>
  </si>
  <si>
    <t>MICHAEL PAYMAR</t>
  </si>
  <si>
    <t>STATE REPRESENTATIVE DISTRICT 65A</t>
  </si>
  <si>
    <t>PAUL HOLMGREN</t>
  </si>
  <si>
    <t>CY THAO</t>
  </si>
  <si>
    <t>STATE REPRESENTATIVE DISTRICT 65B</t>
  </si>
  <si>
    <t>BILL DAHN</t>
  </si>
  <si>
    <t>LORI WINDELS</t>
  </si>
  <si>
    <t>CARLOS MARIANI</t>
  </si>
  <si>
    <t>STATE REPRESENTATIVE DISTRICT 66A</t>
  </si>
  <si>
    <t>GREG COPELAND</t>
  </si>
  <si>
    <t>JOHN LESCH</t>
  </si>
  <si>
    <t>STATE REPRESENTATIVE DISTRICT 66B</t>
  </si>
  <si>
    <t>WARREN ANDERSON</t>
  </si>
  <si>
    <t>ALICE HAUSMAN</t>
  </si>
  <si>
    <t>STATE REPRESENTATIVE DISTRICT 67A</t>
  </si>
  <si>
    <t>MARK JORGENSEN</t>
  </si>
  <si>
    <t>TIM MAHONEY</t>
  </si>
  <si>
    <t>STATE REPRESENTATIVE DISTRICT 67B</t>
  </si>
  <si>
    <t>ROGER ALTON WESTALL</t>
  </si>
  <si>
    <t>JOHN KLEIN</t>
  </si>
  <si>
    <t>GREGORY W. LE MAY</t>
  </si>
  <si>
    <t>SHELDON JOHNSON</t>
  </si>
  <si>
    <t>DELRAY FLOM</t>
  </si>
  <si>
    <t>DAVID M. (DAVE) OLIN</t>
  </si>
  <si>
    <t>DOUG OMAN</t>
  </si>
  <si>
    <t>PATRICIA CRABB</t>
  </si>
  <si>
    <t>CHRIS PFEIFER</t>
  </si>
  <si>
    <t>LES LEMM</t>
  </si>
  <si>
    <t>TOM ANZELC</t>
  </si>
  <si>
    <t>DAVID MYERS</t>
  </si>
  <si>
    <t>RON BERRY</t>
  </si>
  <si>
    <t>GREG KNUTSON</t>
  </si>
  <si>
    <t>BECKY HALL</t>
  </si>
  <si>
    <t>THOMAS HUNTLEY</t>
  </si>
  <si>
    <t>TIM HAFVENSTEIN</t>
  </si>
  <si>
    <t>DIANE WRAY WILLIAMS</t>
  </si>
  <si>
    <t>ANGIE HOLLE</t>
  </si>
  <si>
    <t>TIM NIEMINEN</t>
  </si>
  <si>
    <t>BRIAN J. BOEDDEKER</t>
  </si>
  <si>
    <t>AUSTIN BLEESS</t>
  </si>
  <si>
    <t>JOHN WARD</t>
  </si>
  <si>
    <t>BARBARA A. BENIEK</t>
  </si>
  <si>
    <t>NATE STANG</t>
  </si>
  <si>
    <t>STEVE GOTTWALT</t>
  </si>
  <si>
    <t>DIANA MURPHY-PODAWILTZ</t>
  </si>
  <si>
    <t>TARA WESTBY</t>
  </si>
  <si>
    <t>LARRY HAWS</t>
  </si>
  <si>
    <t>MELISSA JABAS</t>
  </si>
  <si>
    <t>PETER "PETE" NELSON</t>
  </si>
  <si>
    <t>RON SHIMANSKI</t>
  </si>
  <si>
    <t>KEVIN W. JOHNSON</t>
  </si>
  <si>
    <t>DAVE DETERT</t>
  </si>
  <si>
    <t>MILLIE VETSCH</t>
  </si>
  <si>
    <t>CHRIS BRAZELTON</t>
  </si>
  <si>
    <t>MIKE BREDECK</t>
  </si>
  <si>
    <t>SCOTT VANBINSBERGEN</t>
  </si>
  <si>
    <t>ROBERT SKILLINGS, JR.</t>
  </si>
  <si>
    <t>MIKE MCCARVEL</t>
  </si>
  <si>
    <t>ANDY DAVIS</t>
  </si>
  <si>
    <t>TERRY MORROW</t>
  </si>
  <si>
    <t>LUKE ROBINSON</t>
  </si>
  <si>
    <t>KATHY BRYNAERT</t>
  </si>
  <si>
    <t>NORMA SCHMITT</t>
  </si>
  <si>
    <t>JIM PETERSON</t>
  </si>
  <si>
    <t>TIMOTHY SIEBSEN</t>
  </si>
  <si>
    <t>OTTO LUKNIC</t>
  </si>
  <si>
    <t>MATT BENDA</t>
  </si>
  <si>
    <t>ROBIN BROWN</t>
  </si>
  <si>
    <t>GARY IOCCO</t>
  </si>
  <si>
    <t>JEFFREY W. FLATEN</t>
  </si>
  <si>
    <t>WES UREVIG</t>
  </si>
  <si>
    <t>RICH DECKER</t>
  </si>
  <si>
    <t>LEWIE REIMAN</t>
  </si>
  <si>
    <t>GENE PELOWSKI, JR.</t>
  </si>
  <si>
    <t>KEN TSCHUMPER</t>
  </si>
  <si>
    <t>GRACE BALTICH</t>
  </si>
  <si>
    <t>TERRY BRENNAN</t>
  </si>
  <si>
    <t>LEE CARLSON</t>
  </si>
  <si>
    <t>JOHN BERNS</t>
  </si>
  <si>
    <t>MARY SCHROCK</t>
  </si>
  <si>
    <t>JOHN "SANTA" HOLLANDER**</t>
  </si>
  <si>
    <t>MARCIA J. KRUEGER</t>
  </si>
  <si>
    <t>GARY DEVAAN</t>
  </si>
  <si>
    <t>DOUG ZILA</t>
  </si>
  <si>
    <t>TAYLOR KRISTOFFE-JONES</t>
  </si>
  <si>
    <t>DAVE LAIDIG</t>
  </si>
  <si>
    <t>PAUL HARDT</t>
  </si>
  <si>
    <t>SANDRA A. MASIN</t>
  </si>
  <si>
    <t>MIKE OBERMUELLER</t>
  </si>
  <si>
    <t>TOM MARVER</t>
  </si>
  <si>
    <t>KATHIE ROBERTS</t>
  </si>
  <si>
    <t>JOE ATKINS</t>
  </si>
  <si>
    <t>JEFF RICH</t>
  </si>
  <si>
    <t>NEIL PETERSON</t>
  </si>
  <si>
    <t>PAUL ROSENTHAL</t>
  </si>
  <si>
    <t>BILL CULLEN</t>
  </si>
  <si>
    <t>ROB BOYD</t>
  </si>
  <si>
    <t>SARAH ANDERSON</t>
  </si>
  <si>
    <t>SANDY HEWITT</t>
  </si>
  <si>
    <t>DAVE JOHNSON</t>
  </si>
  <si>
    <t>JASON VAN BUREN</t>
  </si>
  <si>
    <t>RYAN WINKLER</t>
  </si>
  <si>
    <t>SARAH DURENBERGER</t>
  </si>
  <si>
    <t>JILL PETERSON</t>
  </si>
  <si>
    <t>JOHN TOMCZAK</t>
  </si>
  <si>
    <t>DENISE DITTRICH</t>
  </si>
  <si>
    <t>ANDREW REINHARDT</t>
  </si>
  <si>
    <t>DAN TVEITE</t>
  </si>
  <si>
    <t>JESS W. LANGERUD</t>
  </si>
  <si>
    <t>JOE ZIMMER</t>
  </si>
  <si>
    <t>JEANINE M. ALLEN</t>
  </si>
  <si>
    <t>JAMES "RED" NELSON</t>
  </si>
  <si>
    <t>ADAM DAVIS</t>
  </si>
  <si>
    <t>CAROLYN LAINE</t>
  </si>
  <si>
    <t>LORI GRIVNA</t>
  </si>
  <si>
    <t>KATE KNUTH</t>
  </si>
  <si>
    <t>BRAD BIERS</t>
  </si>
  <si>
    <t>SCOTT KRANZ</t>
  </si>
  <si>
    <t>BILL LOESCH</t>
  </si>
  <si>
    <t>TOM TILLBERRY</t>
  </si>
  <si>
    <t>BOB DETTMER</t>
  </si>
  <si>
    <t>JASON GONNION</t>
  </si>
  <si>
    <t>CAROL MCFARLANE</t>
  </si>
  <si>
    <t>JIM BERRY</t>
  </si>
  <si>
    <t>BRYAN GRAHAM</t>
  </si>
  <si>
    <t>TIM KINLEY</t>
  </si>
  <si>
    <t>DAMON DOLTON</t>
  </si>
  <si>
    <t>JULIE BUNN</t>
  </si>
  <si>
    <t>MARSHA SWAILS</t>
  </si>
  <si>
    <t>LEWIS STEIN</t>
  </si>
  <si>
    <t>KARLA BIGHAM</t>
  </si>
  <si>
    <t>EILEEN WEBER</t>
  </si>
  <si>
    <t>NICOLE KUEHN</t>
  </si>
  <si>
    <t>JUSTIN C. ADAMS</t>
  </si>
  <si>
    <t>MARY GAINES</t>
  </si>
  <si>
    <t>ALAN SHILEPSKY</t>
  </si>
  <si>
    <t>AUGUSTINE WILLIE DOMINGUEZ</t>
  </si>
  <si>
    <t>BARRY HICKETHIER</t>
  </si>
  <si>
    <t>CHRISTINA QUICK</t>
  </si>
  <si>
    <t>ALEX WHITNEY</t>
  </si>
  <si>
    <t>SKYLER WEINAND</t>
  </si>
  <si>
    <t>TERRY BORCHARDT</t>
  </si>
  <si>
    <t>E. SCOTT HENRY</t>
  </si>
  <si>
    <t>DAVE SHEGSTAD</t>
  </si>
  <si>
    <t>JAY CYRIL MASTRUD</t>
  </si>
  <si>
    <t>DAVID A. ALVARADO</t>
  </si>
  <si>
    <t>GARY SATNAN</t>
  </si>
  <si>
    <t>VERN WILCOX</t>
  </si>
  <si>
    <t>LINDA SLOCUM</t>
  </si>
  <si>
    <t>ERIN MURPHY</t>
  </si>
  <si>
    <t>JESSE MORTENSON</t>
  </si>
  <si>
    <t>EMORY DIVELY</t>
  </si>
  <si>
    <t>LISA MURPHY</t>
  </si>
  <si>
    <t>DAVID R BUEHLER</t>
  </si>
  <si>
    <t>JOYCE NEVINS</t>
  </si>
  <si>
    <t>DEBI MAKIDON</t>
  </si>
  <si>
    <t>GREG LE MAY</t>
  </si>
  <si>
    <t>J. C. CARLSON</t>
  </si>
  <si>
    <t>STEVEN LILLESTOL</t>
  </si>
  <si>
    <t>STEVE GREEN</t>
  </si>
  <si>
    <t>W. D. (BILL) HAMM</t>
  </si>
  <si>
    <t>MARV OTT</t>
  </si>
  <si>
    <t>CAROLYN MCELFATRICK</t>
  </si>
  <si>
    <t>SHARATIN BLAKE</t>
  </si>
  <si>
    <t>JOHN CARLSON</t>
  </si>
  <si>
    <t>JOHN PERSELL</t>
  </si>
  <si>
    <t>MEG BYE</t>
  </si>
  <si>
    <t>JOHN D. LARSON</t>
  </si>
  <si>
    <t>STEVE TOWNSEND</t>
  </si>
  <si>
    <t>DAVID (DAVE) PIPHO**</t>
  </si>
  <si>
    <t>RYAN STAUBER</t>
  </si>
  <si>
    <t>JAY COLE</t>
  </si>
  <si>
    <t>ALLAN KEHR</t>
  </si>
  <si>
    <t>ROGER J REINERT</t>
  </si>
  <si>
    <t>MARK OLAF ALTENBURG</t>
  </si>
  <si>
    <t>DAYNA OLSON</t>
  </si>
  <si>
    <t>GREG STUMBO</t>
  </si>
  <si>
    <t>MARK MURDOCK</t>
  </si>
  <si>
    <t>TIMOTHY NIEMINEN</t>
  </si>
  <si>
    <t>DAVE HOLMAN</t>
  </si>
  <si>
    <t>BRUCE CAMPBELL</t>
  </si>
  <si>
    <t>DAVE KIRCHER</t>
  </si>
  <si>
    <t>DAVID ALLAN PUNDT</t>
  </si>
  <si>
    <t>MIKE LEMIEUR</t>
  </si>
  <si>
    <t>PAUL H. ANDERSON</t>
  </si>
  <si>
    <t>ROB JACOBS</t>
  </si>
  <si>
    <t>JIM STAUBER</t>
  </si>
  <si>
    <t>JOANNE DORSHER</t>
  </si>
  <si>
    <t>JOSHUA BEHLING</t>
  </si>
  <si>
    <t>MARY KIFFMEYER</t>
  </si>
  <si>
    <t>STEVE ANDREWS</t>
  </si>
  <si>
    <t>JIM GODFREY</t>
  </si>
  <si>
    <t>DANIEL R. SWEENEY</t>
  </si>
  <si>
    <t>IV</t>
  </si>
  <si>
    <t>DON TAYLOR</t>
  </si>
  <si>
    <t>ERIC ANGVALL</t>
  </si>
  <si>
    <t>DAVID G. DETERT</t>
  </si>
  <si>
    <t>JIM BAKULA</t>
  </si>
  <si>
    <t>CHRISTINE BRAZELTON</t>
  </si>
  <si>
    <t>ANDREW FALK</t>
  </si>
  <si>
    <t>DON SWOBODA</t>
  </si>
  <si>
    <t>ALLEN "AL" KRUSE</t>
  </si>
  <si>
    <t>PAUL TORKELSON</t>
  </si>
  <si>
    <t>ROBERT SKILLINGS</t>
  </si>
  <si>
    <t>MIKE BIDWELL</t>
  </si>
  <si>
    <t>DALE E JORDAN</t>
  </si>
  <si>
    <t>DALE HANSEN</t>
  </si>
  <si>
    <t>JOHN BRANSTAD</t>
  </si>
  <si>
    <t>TIM RUD</t>
  </si>
  <si>
    <t>THOMAS A KUNTZ</t>
  </si>
  <si>
    <t>KORY KATH</t>
  </si>
  <si>
    <t>ERIK LARSEN</t>
  </si>
  <si>
    <t>BRIAN THIEL</t>
  </si>
  <si>
    <t>TIM KELLY</t>
  </si>
  <si>
    <t>STEVE DRAZKOWSKI</t>
  </si>
  <si>
    <t>LINDA PFEILSTICKER</t>
  </si>
  <si>
    <t>JIM JENSEN</t>
  </si>
  <si>
    <t>JASON JOHNSON</t>
  </si>
  <si>
    <t>JAKE DETTINGER</t>
  </si>
  <si>
    <t>RHETT ZENKE</t>
  </si>
  <si>
    <t>GENE PELOWSKI, JR</t>
  </si>
  <si>
    <t>GRACE A. BALTICH</t>
  </si>
  <si>
    <t>NICK THOMLEY</t>
  </si>
  <si>
    <t>CONNIE DOEPKE</t>
  </si>
  <si>
    <t>KIM KANG</t>
  </si>
  <si>
    <t>EVAN RAPP</t>
  </si>
  <si>
    <t>MICHAEL BEARD</t>
  </si>
  <si>
    <t>SUE BRUNS</t>
  </si>
  <si>
    <t>COLIN LEE</t>
  </si>
  <si>
    <t>BEV TOPP</t>
  </si>
  <si>
    <t>TARA MACK</t>
  </si>
  <si>
    <t>SHELLEY MADORE</t>
  </si>
  <si>
    <t>JUDY LINDSAY</t>
  </si>
  <si>
    <t>PHILLIP M. STERNER</t>
  </si>
  <si>
    <t>KURT WALTER-HANSEN AKA KURT HANSEN**</t>
  </si>
  <si>
    <t>DIANE ANDERSON</t>
  </si>
  <si>
    <t>BILL JUNGBAUER</t>
  </si>
  <si>
    <t>CHRISTIAN RIECK</t>
  </si>
  <si>
    <t>TODD JOHNSON</t>
  </si>
  <si>
    <t>BOB GREEN</t>
  </si>
  <si>
    <t>KEITH DOWNEY</t>
  </si>
  <si>
    <t>KEVIN STAUNTON</t>
  </si>
  <si>
    <t>MIP</t>
  </si>
  <si>
    <t>JAN SCHNEIDER</t>
  </si>
  <si>
    <t>SHARI MAY</t>
  </si>
  <si>
    <t>JENIFER LOON</t>
  </si>
  <si>
    <t>JERRY PITZRICK</t>
  </si>
  <si>
    <t>CLINT FAUST</t>
  </si>
  <si>
    <t>BRIAN GROGAN</t>
  </si>
  <si>
    <t>TRACY LEAHY</t>
  </si>
  <si>
    <t>BRAD KADUE</t>
  </si>
  <si>
    <t>KAREN M NOLTE</t>
  </si>
  <si>
    <t>GENE LOTTS</t>
  </si>
  <si>
    <t>MICHAEL V. NELSON</t>
  </si>
  <si>
    <t>TIM OLSON</t>
  </si>
  <si>
    <t>ALLAN HANCOCK</t>
  </si>
  <si>
    <t>TROY BUCHHOLZ</t>
  </si>
  <si>
    <t>SHARON LAWRENCE</t>
  </si>
  <si>
    <t>ANDREW A. BOHO</t>
  </si>
  <si>
    <t>PEGGY SCOTT</t>
  </si>
  <si>
    <t>TED BUTLER</t>
  </si>
  <si>
    <t>JAKE CIMENSKI</t>
  </si>
  <si>
    <t>JERRY NEWTON</t>
  </si>
  <si>
    <t>TIMOTHY D. UTZ</t>
  </si>
  <si>
    <t>DANIEL WILLIAM SANDERS</t>
  </si>
  <si>
    <t>TIM SANDERS</t>
  </si>
  <si>
    <t>SHAWN HAMILTON</t>
  </si>
  <si>
    <t>DAVE BALCOM</t>
  </si>
  <si>
    <t>ROLANDA L. DELAMARTINEZ</t>
  </si>
  <si>
    <t>KATE CHRISTOPHER</t>
  </si>
  <si>
    <t>JOHN KAPPLER</t>
  </si>
  <si>
    <t>CHRIS KNOPF</t>
  </si>
  <si>
    <t>MARK LALIBERTE</t>
  </si>
  <si>
    <t>PAUL GASTON</t>
  </si>
  <si>
    <t>JULIE K. JOHNSON</t>
  </si>
  <si>
    <t>BOB ZICK</t>
  </si>
  <si>
    <t>CHRISTINE JACOBSON</t>
  </si>
  <si>
    <t>JOEL WELLMAN</t>
  </si>
  <si>
    <t>KATHY LOHMER</t>
  </si>
  <si>
    <t>LEE BOHLSEN</t>
  </si>
  <si>
    <t>KURT PERKINS</t>
  </si>
  <si>
    <t>ROD VAN VLEET</t>
  </si>
  <si>
    <t>GRANT CERMAK</t>
  </si>
  <si>
    <t>ROGER SMITHRUD</t>
  </si>
  <si>
    <t>YOMAN BRUNSON</t>
  </si>
  <si>
    <t>BOBBY JOE CHAMPION</t>
  </si>
  <si>
    <t>KEN LAWRENCE**</t>
  </si>
  <si>
    <t>DAVID JOSEPH DEGRIO</t>
  </si>
  <si>
    <t>FELIX RAYMOND MONTEZ</t>
  </si>
  <si>
    <t>LYNNE TORGERSON</t>
  </si>
  <si>
    <t>OLE K. HOVDE</t>
  </si>
  <si>
    <t>ERIC FRANZEN</t>
  </si>
  <si>
    <t>ADAM MARTIN</t>
  </si>
  <si>
    <t>S. ANDREW SHEPPARD</t>
  </si>
  <si>
    <t>KIRSTEN LINDBERG</t>
  </si>
  <si>
    <t>JEFF HAYDEN</t>
  </si>
  <si>
    <t>FARHEEN HAKEEM</t>
  </si>
  <si>
    <t>JEFFREY GUNNESS</t>
  </si>
  <si>
    <t>RENE RAMIREZ</t>
  </si>
  <si>
    <t>ED FIELD</t>
  </si>
  <si>
    <t>MEG FERBER</t>
  </si>
  <si>
    <t>GILBERT A. HIGUERA</t>
  </si>
  <si>
    <t>MARK A. ROOSEVELT</t>
  </si>
  <si>
    <t>DAVID MCNUTT</t>
  </si>
  <si>
    <t>DAVID CARLSON</t>
  </si>
  <si>
    <t>DAN FABIAN</t>
  </si>
  <si>
    <t>DEBRA "DEB" KIEL</t>
  </si>
  <si>
    <t>BERNIE (BERNARD) L. LIEDER</t>
  </si>
  <si>
    <t>DAVID HANCOCK</t>
  </si>
  <si>
    <t>RICHARD LEHMANN</t>
  </si>
  <si>
    <t>PAUL JACOBSON</t>
  </si>
  <si>
    <t>JIM TUOMALA</t>
  </si>
  <si>
    <t>KEITH MACDONALD</t>
  </si>
  <si>
    <t>CARINDA HORTON</t>
  </si>
  <si>
    <t>TONY SALLS</t>
  </si>
  <si>
    <t>TRAVIS SILVERS</t>
  </si>
  <si>
    <t>KERRY GAUTHIER</t>
  </si>
  <si>
    <t>MARK AMES</t>
  </si>
  <si>
    <t>ROGER CRAWFORD</t>
  </si>
  <si>
    <t>GREG LEMKE</t>
  </si>
  <si>
    <t>BENJAMIN GRIMSLEY</t>
  </si>
  <si>
    <t>RICHARD KAGAN</t>
  </si>
  <si>
    <t>PETE PHILLIPS</t>
  </si>
  <si>
    <t>BENNETT SMITH</t>
  </si>
  <si>
    <t>BERT PEXSA</t>
  </si>
  <si>
    <t>MARY FRANSON</t>
  </si>
  <si>
    <t>AMY L. HUNTER</t>
  </si>
  <si>
    <t>KEVIN GOEDKER</t>
  </si>
  <si>
    <t>PAUL ANDERSON</t>
  </si>
  <si>
    <t>BRUCE VOGEL</t>
  </si>
  <si>
    <t>TIM O'DRISCOLL</t>
  </si>
  <si>
    <t>TOM ELLENBECKER</t>
  </si>
  <si>
    <t>ANNE C. NOLAN</t>
  </si>
  <si>
    <t>KING BANAIAN</t>
  </si>
  <si>
    <t>CAROL LEWIS</t>
  </si>
  <si>
    <t>TOM HEYD</t>
  </si>
  <si>
    <t>KURT DAUDT</t>
  </si>
  <si>
    <t>PAUL BERGLEY</t>
  </si>
  <si>
    <t>CP</t>
  </si>
  <si>
    <t>CURTIS LENDT</t>
  </si>
  <si>
    <t>BOB BARRETT</t>
  </si>
  <si>
    <t>CINDY ERICKSON</t>
  </si>
  <si>
    <t>DARRIN ANDERSON</t>
  </si>
  <si>
    <t>BARRETT A. CHRISSIS</t>
  </si>
  <si>
    <t>JOE MCDONALD</t>
  </si>
  <si>
    <t>JAY BACKER</t>
  </si>
  <si>
    <t>BRIAN KOHOUT</t>
  </si>
  <si>
    <t>CHRIS SWEDZINSKI</t>
  </si>
  <si>
    <t>RAMONA LARSON</t>
  </si>
  <si>
    <t>JOE SCHOMACKER</t>
  </si>
  <si>
    <t>TED WINTER</t>
  </si>
  <si>
    <t>BILL BRANDT</t>
  </si>
  <si>
    <t>REBECCA PEICHEL</t>
  </si>
  <si>
    <t>DAVE KRUSE</t>
  </si>
  <si>
    <t>STEVEN C. FAUSCH</t>
  </si>
  <si>
    <t>MARK D. MEYER</t>
  </si>
  <si>
    <t>JOAN MUTH-MILKS</t>
  </si>
  <si>
    <t>GLENN GRUENHAGEN</t>
  </si>
  <si>
    <t>MICK MCGUIRE</t>
  </si>
  <si>
    <t>KELBY WOODARD</t>
  </si>
  <si>
    <t>DAVID THUL</t>
  </si>
  <si>
    <t>DAN KAISER</t>
  </si>
  <si>
    <t>RICH MURRAY</t>
  </si>
  <si>
    <t>JENNIFER GUMBEL</t>
  </si>
  <si>
    <t>JERRY ROTH</t>
  </si>
  <si>
    <t>MARK A. SCHNEIDER</t>
  </si>
  <si>
    <t>DUANE QUAM</t>
  </si>
  <si>
    <t>DOUGLAS WUNDERLICH</t>
  </si>
  <si>
    <t>MIKE ROLIH</t>
  </si>
  <si>
    <t>CHARLIE O'CONNELL</t>
  </si>
  <si>
    <t>MIKE BENSON</t>
  </si>
  <si>
    <t>STEVE KEMP</t>
  </si>
  <si>
    <t>AL HEIN</t>
  </si>
  <si>
    <t>DAVID B. HODEN</t>
  </si>
  <si>
    <t>KATIE RODRIGUEZ</t>
  </si>
  <si>
    <t>DENISE BADER</t>
  </si>
  <si>
    <t>ERNIE LEIDIGER</t>
  </si>
  <si>
    <t>LEANNE POULIOT KUNZE</t>
  </si>
  <si>
    <t>MATT CHRISTENSEN</t>
  </si>
  <si>
    <t>JANNAYA LAFRANCE</t>
  </si>
  <si>
    <t>SIGRID IVERSEN</t>
  </si>
  <si>
    <t>DERRICK LINDSTROM</t>
  </si>
  <si>
    <t>KURT BILLS</t>
  </si>
  <si>
    <t>DOUG WARDLOW</t>
  </si>
  <si>
    <t>DON LEE</t>
  </si>
  <si>
    <t>TERRY PEARSON</t>
  </si>
  <si>
    <t>PAM MYHRA</t>
  </si>
  <si>
    <t>BRUCE JOHNSON</t>
  </si>
  <si>
    <t>SANU PATEL-ZELLINGER</t>
  </si>
  <si>
    <t>NAOMI BABCOCK</t>
  </si>
  <si>
    <t>PAT MAZOROL</t>
  </si>
  <si>
    <t>KIRK STENSRUD</t>
  </si>
  <si>
    <t>RAY L. DANIELS</t>
  </si>
  <si>
    <t>AUDREY BRITTON</t>
  </si>
  <si>
    <t>STEPHEN MANDERFELD</t>
  </si>
  <si>
    <t>RICK RICE</t>
  </si>
  <si>
    <t>MARK MARTIN</t>
  </si>
  <si>
    <t>REID JOHNSON</t>
  </si>
  <si>
    <t>CHUCK SUTPHEN</t>
  </si>
  <si>
    <t>MICHAEL NELSON</t>
  </si>
  <si>
    <t>CAMERON ROBERSON</t>
  </si>
  <si>
    <t>DON HALLBLADE</t>
  </si>
  <si>
    <t>LAURIE OLMON</t>
  </si>
  <si>
    <t>DANIEL KANE</t>
  </si>
  <si>
    <t>DUSTIN R. NORMAN</t>
  </si>
  <si>
    <t>BRANDEN PETERSEN</t>
  </si>
  <si>
    <t>HARLEY SWARM</t>
  </si>
  <si>
    <t>TIMOTHY UTZ</t>
  </si>
  <si>
    <t>RUSS BERTSCH</t>
  </si>
  <si>
    <t>ZAK CHLEBECK</t>
  </si>
  <si>
    <t>DALE HELM</t>
  </si>
  <si>
    <t>ADAM BEST</t>
  </si>
  <si>
    <t>STEN HAKANSON</t>
  </si>
  <si>
    <t>LINDA RUNBECK</t>
  </si>
  <si>
    <t>MARK FOTSCH</t>
  </si>
  <si>
    <t>KEN RUBENZER</t>
  </si>
  <si>
    <t>JOSEPH POLENCHECK</t>
  </si>
  <si>
    <t>NATHAN M. HANSEN</t>
  </si>
  <si>
    <t>JIM MARTIN</t>
  </si>
  <si>
    <t>IMR</t>
  </si>
  <si>
    <t>ANDREA KIEFFER</t>
  </si>
  <si>
    <t>JOHN KRIESEL</t>
  </si>
  <si>
    <t>JEN PETERSON</t>
  </si>
  <si>
    <t>DAVID P. PAGE</t>
  </si>
  <si>
    <t>CHRIS HIATT</t>
  </si>
  <si>
    <t>GARY J. MAZZOTTA</t>
  </si>
  <si>
    <t>MARK LAZARCHIC</t>
  </si>
  <si>
    <t>OLE HOVDE</t>
  </si>
  <si>
    <t>DAN CRAIGIE</t>
  </si>
  <si>
    <t>BRIAN GRUBER</t>
  </si>
  <si>
    <t>MARION GREENE</t>
  </si>
  <si>
    <t>SCOTT BROOKS</t>
  </si>
  <si>
    <t>SADIK WARFA</t>
  </si>
  <si>
    <t>NICHOLAS SKRIVANEK</t>
  </si>
  <si>
    <t>MICHAEL J. SULLIVAN</t>
  </si>
  <si>
    <t>WES WHITBY</t>
  </si>
  <si>
    <t>DEANNA BOSS</t>
  </si>
  <si>
    <t>NATHAN ATKINS</t>
  </si>
  <si>
    <t>JOEL JENNISSEN</t>
  </si>
  <si>
    <t>ZACH FREITAG</t>
  </si>
  <si>
    <t>ANDREW SMITH</t>
  </si>
  <si>
    <t>RENA MORAN</t>
  </si>
  <si>
    <t>JAMIE DELTON</t>
  </si>
  <si>
    <t>CHRIS CONNER</t>
  </si>
  <si>
    <t>BOB KOSS</t>
  </si>
  <si>
    <t>CATHERINE O. HENNELLY</t>
  </si>
  <si>
    <t>CHERYL GOLDEN-BLACK</t>
  </si>
  <si>
    <t>State Representative District 1A</t>
  </si>
  <si>
    <t>BRUCE PATTERSON</t>
  </si>
  <si>
    <t>State Representative District 1B</t>
  </si>
  <si>
    <t>DEBRA (DEB) KIEL</t>
  </si>
  <si>
    <t>MARC DEMERS</t>
  </si>
  <si>
    <t>State Representative District 2A</t>
  </si>
  <si>
    <t>DAVE HANCOCK</t>
  </si>
  <si>
    <t>ROGER A ERICKSON</t>
  </si>
  <si>
    <t>State Representative District 2B</t>
  </si>
  <si>
    <t>State Representative District 3A</t>
  </si>
  <si>
    <t>State Representative District 3B</t>
  </si>
  <si>
    <t>State Representative District 4A</t>
  </si>
  <si>
    <t>TRAVIS REIMCHE</t>
  </si>
  <si>
    <t>BEN LIEN</t>
  </si>
  <si>
    <t>State Representative District 4B</t>
  </si>
  <si>
    <t>PAUL SANDMAN</t>
  </si>
  <si>
    <t>State Representative District 5A</t>
  </si>
  <si>
    <t>State Representative District 5B</t>
  </si>
  <si>
    <t>State Representative District 6A</t>
  </si>
  <si>
    <t>ROGER WEBER</t>
  </si>
  <si>
    <t>CARLY MELIN</t>
  </si>
  <si>
    <t>State Representative District 6B</t>
  </si>
  <si>
    <t>JESSE COLANGELO</t>
  </si>
  <si>
    <t>JASON METSA</t>
  </si>
  <si>
    <t>State Representative District 7A</t>
  </si>
  <si>
    <t>THERESE BOWER</t>
  </si>
  <si>
    <t>State Representative District 7B</t>
  </si>
  <si>
    <t>ERIK SIMONSON</t>
  </si>
  <si>
    <t>State Representative District 8A</t>
  </si>
  <si>
    <t>CHESTER (CHET) F. NETTESTAD</t>
  </si>
  <si>
    <t>State Representative District 8B</t>
  </si>
  <si>
    <t>BOB CUNNIFF</t>
  </si>
  <si>
    <t>State Representative District 9A</t>
  </si>
  <si>
    <t>MARK ANDERSON</t>
  </si>
  <si>
    <t>DON NILES</t>
  </si>
  <si>
    <t>State Representative District 9B</t>
  </si>
  <si>
    <t>RON KRESHA</t>
  </si>
  <si>
    <t>ADRIAN WELLE</t>
  </si>
  <si>
    <t>State Representative District 10A</t>
  </si>
  <si>
    <t>CHRIS KELLETT</t>
  </si>
  <si>
    <t>State Representative District 10B</t>
  </si>
  <si>
    <t>DALE K. LUECK</t>
  </si>
  <si>
    <t>JOE RADINOVICH</t>
  </si>
  <si>
    <t>State Representative District 11A</t>
  </si>
  <si>
    <t>CORY M. PYLKKA</t>
  </si>
  <si>
    <t>JIM PUTNAM</t>
  </si>
  <si>
    <t>MIKE SUNDIN</t>
  </si>
  <si>
    <t>State Representative District 11B</t>
  </si>
  <si>
    <t>BEN WIENER</t>
  </si>
  <si>
    <t>State Representative District 12A</t>
  </si>
  <si>
    <t>SCOTT DUTCHER</t>
  </si>
  <si>
    <t>JAY MCNAMAR</t>
  </si>
  <si>
    <t>State Representative District 12B</t>
  </si>
  <si>
    <t>RICK ROSENFIELD</t>
  </si>
  <si>
    <t>State Representative District 13A</t>
  </si>
  <si>
    <t>JEFF HOWE</t>
  </si>
  <si>
    <t>RICHARD BOHANNON</t>
  </si>
  <si>
    <t>State Representative District 13B</t>
  </si>
  <si>
    <t>SHANNON SCHROEDER</t>
  </si>
  <si>
    <t>State Representative District 14A</t>
  </si>
  <si>
    <t>State Representative District 14B</t>
  </si>
  <si>
    <t>ZACHARY "ZACH" DORHOLT</t>
  </si>
  <si>
    <t>State Representative District 15A</t>
  </si>
  <si>
    <t>JOE WALSH</t>
  </si>
  <si>
    <t>State Representative District 15B</t>
  </si>
  <si>
    <t>JIM NEWBERGER</t>
  </si>
  <si>
    <t>BRIAN JOHNSON</t>
  </si>
  <si>
    <t>State Representative District 16A</t>
  </si>
  <si>
    <t>AL KRUSE</t>
  </si>
  <si>
    <t>State Representative District 16B</t>
  </si>
  <si>
    <t>JAMES KANNE</t>
  </si>
  <si>
    <t>JERRY "PIKE" PAGEL</t>
  </si>
  <si>
    <t>State Representative District 17A</t>
  </si>
  <si>
    <t>TIM MILLER</t>
  </si>
  <si>
    <t>State Representative District 17B</t>
  </si>
  <si>
    <t>ZACHARY LIEBL</t>
  </si>
  <si>
    <t>MARY SAWATZKY</t>
  </si>
  <si>
    <t>State Representative District 18A</t>
  </si>
  <si>
    <t>NANCY LARSON</t>
  </si>
  <si>
    <t>State Representative District 18B</t>
  </si>
  <si>
    <t>LOGAN CAMPA</t>
  </si>
  <si>
    <t>State Representative District 19A</t>
  </si>
  <si>
    <t>State Representative District 19B</t>
  </si>
  <si>
    <t>THAD SHUNKWILER</t>
  </si>
  <si>
    <t>State Representative District 20A</t>
  </si>
  <si>
    <t>RYAN WOLF</t>
  </si>
  <si>
    <t>State Representative District 20B</t>
  </si>
  <si>
    <t>BRIAN WERMERSKIRCHEN</t>
  </si>
  <si>
    <t>State Representative District 21A</t>
  </si>
  <si>
    <t>TIMOTHY J. KELLY</t>
  </si>
  <si>
    <t>JOHN BACON</t>
  </si>
  <si>
    <t>State Representative District 21B</t>
  </si>
  <si>
    <t>BRUCE MONTPLAISIR</t>
  </si>
  <si>
    <t>State Representative District 22A</t>
  </si>
  <si>
    <t>EUGENE SHORT</t>
  </si>
  <si>
    <t>State Representative District 22B</t>
  </si>
  <si>
    <t>CHERYL AVENEL-NAVARA</t>
  </si>
  <si>
    <t>State Representative District 23A</t>
  </si>
  <si>
    <t>KEVIN LABENZ</t>
  </si>
  <si>
    <t>State Representative District 23B</t>
  </si>
  <si>
    <t>State Representative District 24A</t>
  </si>
  <si>
    <t>JOHN PETERSBURG</t>
  </si>
  <si>
    <t>CRAIG A. BRENDEN</t>
  </si>
  <si>
    <t>State Representative District 24B</t>
  </si>
  <si>
    <t>State Representative District 25A</t>
  </si>
  <si>
    <t>JOHN VOSSEN</t>
  </si>
  <si>
    <t>State Representative District 25B</t>
  </si>
  <si>
    <t>MELISSA VALERIANO</t>
  </si>
  <si>
    <t>State Representative District 26A</t>
  </si>
  <si>
    <t>BREANNA BLY</t>
  </si>
  <si>
    <t>State Representative District 26B</t>
  </si>
  <si>
    <t>PAT STALLMAN</t>
  </si>
  <si>
    <t>State Representative District 27A</t>
  </si>
  <si>
    <t>WILLIAM J. WAGNER</t>
  </si>
  <si>
    <t>SHANNON SAVICK</t>
  </si>
  <si>
    <t>State Representative District 27B</t>
  </si>
  <si>
    <t>NATHAN NEITZELL</t>
  </si>
  <si>
    <t>State Representative District 28A</t>
  </si>
  <si>
    <t>ADAM PACE</t>
  </si>
  <si>
    <t>State Representative District 28B</t>
  </si>
  <si>
    <t>State Representative District 29A</t>
  </si>
  <si>
    <t>SUSANN DYE</t>
  </si>
  <si>
    <t>State Representative District 29B</t>
  </si>
  <si>
    <t>EUGENE NEWCOMBE</t>
  </si>
  <si>
    <t>MARION O'NEILL</t>
  </si>
  <si>
    <t>State Representative District 30A</t>
  </si>
  <si>
    <t>NICK ZERWAS</t>
  </si>
  <si>
    <t>HOLLY NEUMAN</t>
  </si>
  <si>
    <t>State Representative District 30B</t>
  </si>
  <si>
    <t>DAVID FITZSIMMONS</t>
  </si>
  <si>
    <t>SHARON G. SHIMEK</t>
  </si>
  <si>
    <t>State Representative District 31A</t>
  </si>
  <si>
    <t>RYAN FIERECK</t>
  </si>
  <si>
    <t>State Representative District 31B</t>
  </si>
  <si>
    <t>LOUISE FAY WOODBERRY</t>
  </si>
  <si>
    <t>State Representative District 32A</t>
  </si>
  <si>
    <t>PAUL GAMMEL</t>
  </si>
  <si>
    <t>State Representative District 32B</t>
  </si>
  <si>
    <t>RICK OLSEEN</t>
  </si>
  <si>
    <t>State Representative District 33A</t>
  </si>
  <si>
    <t>JERRY HERTAUS</t>
  </si>
  <si>
    <t>TODD MIKKELSON</t>
  </si>
  <si>
    <t>State Representative District 33B</t>
  </si>
  <si>
    <t>CINDY PUGH</t>
  </si>
  <si>
    <t>State Representative District 34A</t>
  </si>
  <si>
    <t>ADAM FISHER</t>
  </si>
  <si>
    <t>State Representative District 34B</t>
  </si>
  <si>
    <t>State Representative District 35A</t>
  </si>
  <si>
    <t>JUSTIN BOALS</t>
  </si>
  <si>
    <t>ANDY HILLEBREGT</t>
  </si>
  <si>
    <t>State Representative District 35B</t>
  </si>
  <si>
    <t>SAM SCOTT</t>
  </si>
  <si>
    <t>State Representative District 36A</t>
  </si>
  <si>
    <t>MARK UGLEM</t>
  </si>
  <si>
    <t>State Representative District 36B</t>
  </si>
  <si>
    <t>ANDREW KRATOSKA</t>
  </si>
  <si>
    <t>State Representative District 37A</t>
  </si>
  <si>
    <t>MANDY BENZ</t>
  </si>
  <si>
    <t>State Representative District 37B</t>
  </si>
  <si>
    <t>JON CHLEBECK</t>
  </si>
  <si>
    <t>State Representative District 38A</t>
  </si>
  <si>
    <t>PATRICK DAVERN</t>
  </si>
  <si>
    <t>State Representative District 38B</t>
  </si>
  <si>
    <t>GREG M. PARISEAU</t>
  </si>
  <si>
    <t>State Representative District 39A</t>
  </si>
  <si>
    <t>JOHN E. BRUNO</t>
  </si>
  <si>
    <t>State Representative District 39B</t>
  </si>
  <si>
    <t>TOM DEGREE</t>
  </si>
  <si>
    <t>State Representative District 40A</t>
  </si>
  <si>
    <t>State Representative District 40B</t>
  </si>
  <si>
    <t>RICHARD D. CUSHING</t>
  </si>
  <si>
    <t>State Representative District 41A</t>
  </si>
  <si>
    <t>State Representative District 41B</t>
  </si>
  <si>
    <t>LAURA PALMER</t>
  </si>
  <si>
    <t>TIM UTZ</t>
  </si>
  <si>
    <t>State Representative District 42A</t>
  </si>
  <si>
    <t>BARB YARUSSO</t>
  </si>
  <si>
    <t>State Representative District 42B</t>
  </si>
  <si>
    <t>JASON "IKE" ISAACSON</t>
  </si>
  <si>
    <t>State Representative District 43A</t>
  </si>
  <si>
    <t>STACEY STOUT</t>
  </si>
  <si>
    <t>PETER FISCHER</t>
  </si>
  <si>
    <t>State Representative District 43B</t>
  </si>
  <si>
    <t>KEVIN J. KLEIN</t>
  </si>
  <si>
    <t>State Representative District 44A</t>
  </si>
  <si>
    <t>State Representative District 44B</t>
  </si>
  <si>
    <t>MARK STEFAN</t>
  </si>
  <si>
    <t>JOHN H. BENSON</t>
  </si>
  <si>
    <t>State Representative District 45A</t>
  </si>
  <si>
    <t>JEFF PAULEY</t>
  </si>
  <si>
    <t>State Representative District 45B</t>
  </si>
  <si>
    <t>MIKE FREIBERG</t>
  </si>
  <si>
    <t>State Representative District 46A</t>
  </si>
  <si>
    <t>JOHN SWANSON</t>
  </si>
  <si>
    <t>State Representative District 46B</t>
  </si>
  <si>
    <t>DAVID ARVIDSON</t>
  </si>
  <si>
    <t>State Representative District 47A</t>
  </si>
  <si>
    <t>KEITH PICKERING</t>
  </si>
  <si>
    <t>State Representative District 47B</t>
  </si>
  <si>
    <t>State Representative District 48A</t>
  </si>
  <si>
    <t>YVONNE SELCER</t>
  </si>
  <si>
    <t>State Representative District 48B</t>
  </si>
  <si>
    <t>TORI HILL</t>
  </si>
  <si>
    <t>State Representative District 49A</t>
  </si>
  <si>
    <t>BILL GLAHN</t>
  </si>
  <si>
    <t>State Representative District 49B</t>
  </si>
  <si>
    <t>TERRY JACOBSON</t>
  </si>
  <si>
    <t>State Representative District 50A</t>
  </si>
  <si>
    <t>JOSEPH KOCH</t>
  </si>
  <si>
    <t>CRAIG MARSTON</t>
  </si>
  <si>
    <t>State Representative District 50B</t>
  </si>
  <si>
    <t>RICHARD BOHNEN</t>
  </si>
  <si>
    <t>State Representative District 51A</t>
  </si>
  <si>
    <t>State Representative District 51B</t>
  </si>
  <si>
    <t>LAURIE HALVERSON</t>
  </si>
  <si>
    <t>State Representative District 52A</t>
  </si>
  <si>
    <t>JOE BLUM</t>
  </si>
  <si>
    <t>State Representative District 52B</t>
  </si>
  <si>
    <t>PAUL TUSCHY</t>
  </si>
  <si>
    <t>State Representative District 53A</t>
  </si>
  <si>
    <t>PAM CUNNINGHAM</t>
  </si>
  <si>
    <t>JOANN WARD</t>
  </si>
  <si>
    <t>State Representative District 53B</t>
  </si>
  <si>
    <t>ANN MARIE METZGER</t>
  </si>
  <si>
    <t>State Representative District 54A</t>
  </si>
  <si>
    <t>DERRICK LEHRKE</t>
  </si>
  <si>
    <t>DAN SCHOEN</t>
  </si>
  <si>
    <t>State Representative District 54B</t>
  </si>
  <si>
    <t>JOANNA BAYERS</t>
  </si>
  <si>
    <t>State Representative District 55A</t>
  </si>
  <si>
    <t>CHUCK BERG</t>
  </si>
  <si>
    <t>State Representative District 55B</t>
  </si>
  <si>
    <t>TONY ALBRIGHT</t>
  </si>
  <si>
    <t>TRAVIS BURTON</t>
  </si>
  <si>
    <t>State Representative District 56A</t>
  </si>
  <si>
    <t>DAVID (DAVE) JOHN JENSEN</t>
  </si>
  <si>
    <t>State Representative District 56B</t>
  </si>
  <si>
    <t>ROZ PETERSON</t>
  </si>
  <si>
    <t>State Representative District 57A</t>
  </si>
  <si>
    <t>ROBERTA GIBBONS</t>
  </si>
  <si>
    <t>State Representative District 57B</t>
  </si>
  <si>
    <t>ANNA WILLS</t>
  </si>
  <si>
    <t>JEFF WILFAHRT</t>
  </si>
  <si>
    <t>State Representative District 58A</t>
  </si>
  <si>
    <t>State Representative District 58B</t>
  </si>
  <si>
    <t>JIM ARLT</t>
  </si>
  <si>
    <t>State Representative District 59A</t>
  </si>
  <si>
    <t>CINDY LILLY</t>
  </si>
  <si>
    <t>State Representative District 59B</t>
  </si>
  <si>
    <t>RAYMOND DEHN</t>
  </si>
  <si>
    <t>ANTHONY HILTON</t>
  </si>
  <si>
    <t>EDP</t>
  </si>
  <si>
    <t>State Representative District 60A</t>
  </si>
  <si>
    <t>BRENT MILLSOP</t>
  </si>
  <si>
    <t>State Representative District 60B</t>
  </si>
  <si>
    <t>KODY ZALEWSKI</t>
  </si>
  <si>
    <t>State Representative District 61A</t>
  </si>
  <si>
    <t>DEVIN GAWNEMARK</t>
  </si>
  <si>
    <t>State Representative District 61B</t>
  </si>
  <si>
    <t>NATE "HONEY BADGER" ATKINS</t>
  </si>
  <si>
    <t>State Representative District 62A</t>
  </si>
  <si>
    <t>KURTIS HANNA</t>
  </si>
  <si>
    <t>State Representative District 62B</t>
  </si>
  <si>
    <t>TOM F. JOHNSON III</t>
  </si>
  <si>
    <t>SUSAN ALLEN</t>
  </si>
  <si>
    <t>State Representative District 63A</t>
  </si>
  <si>
    <t>KIRK BRINK</t>
  </si>
  <si>
    <t>State Representative District 63B</t>
  </si>
  <si>
    <t>MATT ASHLEY</t>
  </si>
  <si>
    <t>State Representative District 64A</t>
  </si>
  <si>
    <t>ANDREW OJEDA</t>
  </si>
  <si>
    <t>State Representative District 64B</t>
  </si>
  <si>
    <t>BRANDON CARMACK</t>
  </si>
  <si>
    <t>State Representative District 65A</t>
  </si>
  <si>
    <t>DANIEL LIPP</t>
  </si>
  <si>
    <t>State Representative District 65B</t>
  </si>
  <si>
    <t>CARLOS CONWAY</t>
  </si>
  <si>
    <t>State Representative District 66A</t>
  </si>
  <si>
    <t>DAVE THOMAS</t>
  </si>
  <si>
    <t>State Representative District 66B</t>
  </si>
  <si>
    <t>BEN BLOMGREN</t>
  </si>
  <si>
    <t>State Representative District 67A</t>
  </si>
  <si>
    <t>CATHY HENNELLY</t>
  </si>
  <si>
    <t>State Representative District 67B</t>
  </si>
  <si>
    <t>JOHN T. QUINN</t>
  </si>
  <si>
    <t>Bruce Patterson</t>
  </si>
  <si>
    <t>Dan Fabian</t>
  </si>
  <si>
    <t>Write-In**</t>
  </si>
  <si>
    <t>Eric Bergeson</t>
  </si>
  <si>
    <t>Debra (Deb) Kiel</t>
  </si>
  <si>
    <t>Roger Erickson</t>
  </si>
  <si>
    <t>Dave Hancock</t>
  </si>
  <si>
    <t>David Sobieski</t>
  </si>
  <si>
    <t>Steve Green</t>
  </si>
  <si>
    <t>David Dill (now Rob Ecklund)</t>
  </si>
  <si>
    <t>Eric Johnson</t>
  </si>
  <si>
    <t>Mary Murphy</t>
  </si>
  <si>
    <t>Wade K. Fremling</t>
  </si>
  <si>
    <t>Ben Lien</t>
  </si>
  <si>
    <t>Brian E. Gramer</t>
  </si>
  <si>
    <t>Paul Marquart</t>
  </si>
  <si>
    <t>Jared Laduke</t>
  </si>
  <si>
    <t>John Persell</t>
  </si>
  <si>
    <t>Phillip Nelson</t>
  </si>
  <si>
    <t>Tom Anzelc</t>
  </si>
  <si>
    <t>Justin Eichorn</t>
  </si>
  <si>
    <t>Carly Melin</t>
  </si>
  <si>
    <t>Roger Weber</t>
  </si>
  <si>
    <t>Jason Metsa</t>
  </si>
  <si>
    <t>Matt Matasich</t>
  </si>
  <si>
    <t>Jennifer Schultz</t>
  </si>
  <si>
    <t>Becky Hall</t>
  </si>
  <si>
    <t>Erik Simonson</t>
  </si>
  <si>
    <t>Travis Silvers</t>
  </si>
  <si>
    <t>Jim Miltich</t>
  </si>
  <si>
    <t>Bud Nornes</t>
  </si>
  <si>
    <t>Jay Sieling</t>
  </si>
  <si>
    <t>Mary Franson</t>
  </si>
  <si>
    <t>Mark Anderson</t>
  </si>
  <si>
    <t>Ron Kresha</t>
  </si>
  <si>
    <t>John Ward</t>
  </si>
  <si>
    <t>Joshua Heintzeman</t>
  </si>
  <si>
    <t>Joe Radinovich</t>
  </si>
  <si>
    <t>Dale K Lueck</t>
  </si>
  <si>
    <t>Mike Sundin</t>
  </si>
  <si>
    <t>Tim Hafvenstein</t>
  </si>
  <si>
    <t>Tim Faust</t>
  </si>
  <si>
    <t>Jason Rarick</t>
  </si>
  <si>
    <t>Jay Mcnamar</t>
  </si>
  <si>
    <t>Jeff Backer</t>
  </si>
  <si>
    <t>Gordon (Gordy) Wagner</t>
  </si>
  <si>
    <t>Paul Anderson</t>
  </si>
  <si>
    <t>Emily Jensen</t>
  </si>
  <si>
    <t>Jeff Howe</t>
  </si>
  <si>
    <t>Tim O'Driscoll</t>
  </si>
  <si>
    <t>Dan Wolgamott</t>
  </si>
  <si>
    <t>Tama Theis</t>
  </si>
  <si>
    <t>Zachary Zach Dorholt</t>
  </si>
  <si>
    <t>Jim Knoblach</t>
  </si>
  <si>
    <t>James Rittenour</t>
  </si>
  <si>
    <t>Sondra Erickson</t>
  </si>
  <si>
    <t>Brian Johnson</t>
  </si>
  <si>
    <t>Jim Newberger</t>
  </si>
  <si>
    <t>Laurie Driessen</t>
  </si>
  <si>
    <t>Chris Swedzinski</t>
  </si>
  <si>
    <t>James Kanne</t>
  </si>
  <si>
    <t>Paul Torkelson</t>
  </si>
  <si>
    <t>Andrew Falk</t>
  </si>
  <si>
    <t>Tim Miller</t>
  </si>
  <si>
    <t>Mary Sawatzky</t>
  </si>
  <si>
    <t>Dave Baker</t>
  </si>
  <si>
    <t>Steven Schiroo</t>
  </si>
  <si>
    <t>Dean Urdahl</t>
  </si>
  <si>
    <t>John Lipke</t>
  </si>
  <si>
    <t>Glenn H. Gruenhagen</t>
  </si>
  <si>
    <t>Clark Johnson</t>
  </si>
  <si>
    <t>Kim Spears</t>
  </si>
  <si>
    <t>Jack Considine</t>
  </si>
  <si>
    <t>Dave Kruse</t>
  </si>
  <si>
    <t>Thomas Lofgren</t>
  </si>
  <si>
    <t>Bob Vogel</t>
  </si>
  <si>
    <t>David Bly</t>
  </si>
  <si>
    <t>Dan Matejcek</t>
  </si>
  <si>
    <t>Lynn Schoen</t>
  </si>
  <si>
    <t>Tim Kelly</t>
  </si>
  <si>
    <t>M.A. Schneider</t>
  </si>
  <si>
    <t>Steve Drazkowski</t>
  </si>
  <si>
    <t>Diana Slyter</t>
  </si>
  <si>
    <t>Joe Schomacker</t>
  </si>
  <si>
    <t>Cheryl Avenel-Navara</t>
  </si>
  <si>
    <t>Rod Hamilton</t>
  </si>
  <si>
    <t>Pat Bacon</t>
  </si>
  <si>
    <t>Bob Gunther</t>
  </si>
  <si>
    <t>Tony Cornish</t>
  </si>
  <si>
    <t>Beverly Cashman</t>
  </si>
  <si>
    <t>John Petersburg</t>
  </si>
  <si>
    <t>Patti Fritz</t>
  </si>
  <si>
    <t>Brian Daniels</t>
  </si>
  <si>
    <t>Duane Quam</t>
  </si>
  <si>
    <t>Kim Norton</t>
  </si>
  <si>
    <t>Tina Liebling</t>
  </si>
  <si>
    <t>Breanna Bly</t>
  </si>
  <si>
    <t>Rich Wright</t>
  </si>
  <si>
    <t>Nels T. Pierson</t>
  </si>
  <si>
    <t>Shannon Savick</t>
  </si>
  <si>
    <t>Thomas Keith Price</t>
  </si>
  <si>
    <t>Peggy Bennett</t>
  </si>
  <si>
    <t>Jeanne Poppe</t>
  </si>
  <si>
    <t>Dennis Schminke</t>
  </si>
  <si>
    <t>Gene P Pelowski Jr</t>
  </si>
  <si>
    <t>Lynae Hahn</t>
  </si>
  <si>
    <t>Jon Pieper</t>
  </si>
  <si>
    <t>Gregory M. Davids</t>
  </si>
  <si>
    <t>Joe Mcdonald</t>
  </si>
  <si>
    <t>Marion O'Neill</t>
  </si>
  <si>
    <t>Brenden Ellingboe</t>
  </si>
  <si>
    <t>Nick Zerwas</t>
  </si>
  <si>
    <t>Sharon G. Shimek</t>
  </si>
  <si>
    <t>Eric Lucero</t>
  </si>
  <si>
    <t>Kurt Daudt</t>
  </si>
  <si>
    <t>Jd Holmquist</t>
  </si>
  <si>
    <t>Tom Hackbarth</t>
  </si>
  <si>
    <t>Paul Gammel</t>
  </si>
  <si>
    <t>Laurie J. Warner</t>
  </si>
  <si>
    <t>Bob Barrett</t>
  </si>
  <si>
    <t>Todd Mikkelson</t>
  </si>
  <si>
    <t>Jerry Hertaus</t>
  </si>
  <si>
    <t>Paul Alegi</t>
  </si>
  <si>
    <t>Cindy Pugh</t>
  </si>
  <si>
    <t>Joyce Peppin</t>
  </si>
  <si>
    <t>David B. Hoden</t>
  </si>
  <si>
    <t>Dennis Smith</t>
  </si>
  <si>
    <t>Peter Perovich</t>
  </si>
  <si>
    <t>Abigail Whelan</t>
  </si>
  <si>
    <t>Sam Beard</t>
  </si>
  <si>
    <t>Peggy Scott</t>
  </si>
  <si>
    <t>Jefferson Fietek</t>
  </si>
  <si>
    <t>Mark W. Uglem</t>
  </si>
  <si>
    <t>Melissa Hortman</t>
  </si>
  <si>
    <t>Peter Crema</t>
  </si>
  <si>
    <t>Jerry Newton</t>
  </si>
  <si>
    <t>Mandy Benz</t>
  </si>
  <si>
    <t>Susan Witt</t>
  </si>
  <si>
    <t>Tim Sanders</t>
  </si>
  <si>
    <t>Pat Davern</t>
  </si>
  <si>
    <t>Linda Runbeck</t>
  </si>
  <si>
    <t>Greg M. Pariseau</t>
  </si>
  <si>
    <t>Matt Dean</t>
  </si>
  <si>
    <t>Tim Stender</t>
  </si>
  <si>
    <t>Bob Dettmer</t>
  </si>
  <si>
    <t>Tom Degree</t>
  </si>
  <si>
    <t>Kathy Lohmer</t>
  </si>
  <si>
    <t>Michael Nelson</t>
  </si>
  <si>
    <t>Charles (Chuck) Sutphen</t>
  </si>
  <si>
    <t>Debra Hilstrom</t>
  </si>
  <si>
    <t>Mali Marvin</t>
  </si>
  <si>
    <t>Connie Bernardy</t>
  </si>
  <si>
    <t>Jeff Phillips</t>
  </si>
  <si>
    <t>Tim Utz</t>
  </si>
  <si>
    <t>Carolyn Laine</t>
  </si>
  <si>
    <t>Camden Pike</t>
  </si>
  <si>
    <t>Barb Yarusso</t>
  </si>
  <si>
    <t>Randy Jessup</t>
  </si>
  <si>
    <t>Jason Ike Isaacson</t>
  </si>
  <si>
    <t>Heidi Gunderson</t>
  </si>
  <si>
    <t>Peter M Fischer</t>
  </si>
  <si>
    <t>Stacey Stout</t>
  </si>
  <si>
    <t>Leon M. Lillie</t>
  </si>
  <si>
    <t>Justice B. Whitethorn</t>
  </si>
  <si>
    <t>Audrey Britton</t>
  </si>
  <si>
    <t>Sarah Anderson</t>
  </si>
  <si>
    <t>Jon Applebaum</t>
  </si>
  <si>
    <t>Ryan Rutzick</t>
  </si>
  <si>
    <t>Lyndon R. Carlson</t>
  </si>
  <si>
    <t>Richard Lieberman</t>
  </si>
  <si>
    <t>Mike Freiberg</t>
  </si>
  <si>
    <t>Alma J. Wetzker</t>
  </si>
  <si>
    <t>Ryan Winkler</t>
  </si>
  <si>
    <t>Timothy O. Manthey</t>
  </si>
  <si>
    <t>Cheryl Youakim</t>
  </si>
  <si>
    <t>Bryan P. Björnson</t>
  </si>
  <si>
    <t>Matthew W. Gieseke</t>
  </si>
  <si>
    <t>Jim Nash</t>
  </si>
  <si>
    <t>Joe Hoppe</t>
  </si>
  <si>
    <t>Yvonne Selcer</t>
  </si>
  <si>
    <t>Kirk Stensrud</t>
  </si>
  <si>
    <t>Joan Howe-Pullis</t>
  </si>
  <si>
    <t>Jenifer Loon</t>
  </si>
  <si>
    <t>Ron Erhardt</t>
  </si>
  <si>
    <t>Dario Anselmo</t>
  </si>
  <si>
    <t>Paul Rosenthal</t>
  </si>
  <si>
    <t>Barb Sutter</t>
  </si>
  <si>
    <t>Linda Slocum</t>
  </si>
  <si>
    <t>Dean Mumbleau</t>
  </si>
  <si>
    <t>Andrew Carlson</t>
  </si>
  <si>
    <t>Chad Anderson</t>
  </si>
  <si>
    <t>Sandra Masin</t>
  </si>
  <si>
    <t>Andrea Todd-Harlin</t>
  </si>
  <si>
    <t>Laurie Halverson</t>
  </si>
  <si>
    <t>Jen Wilson</t>
  </si>
  <si>
    <t>Rick Hansen</t>
  </si>
  <si>
    <t>Joe Blum</t>
  </si>
  <si>
    <t>Joe Atkins</t>
  </si>
  <si>
    <t>Don Lee</t>
  </si>
  <si>
    <t>Joann Ward</t>
  </si>
  <si>
    <t>Lukas Czech</t>
  </si>
  <si>
    <t>Kay Hendrikson</t>
  </si>
  <si>
    <t>Kelly Fenton</t>
  </si>
  <si>
    <t>Dan Schoen</t>
  </si>
  <si>
    <t>Matthew Kowalski</t>
  </si>
  <si>
    <t>Donald Slaten</t>
  </si>
  <si>
    <t>Denny Mcnamara</t>
  </si>
  <si>
    <t>Jay C. Whiting</t>
  </si>
  <si>
    <t>Derek Thury</t>
  </si>
  <si>
    <t>Bob Loonan</t>
  </si>
  <si>
    <t>Kevin Burkart</t>
  </si>
  <si>
    <t>Josh D. Ondich</t>
  </si>
  <si>
    <t>Tony Albright</t>
  </si>
  <si>
    <t>Dan Kimmel</t>
  </si>
  <si>
    <t>Drew Christensen</t>
  </si>
  <si>
    <t>Will Morgan</t>
  </si>
  <si>
    <t>Roz Peterson</t>
  </si>
  <si>
    <t>Bruce Folken</t>
  </si>
  <si>
    <t>Tara Mack</t>
  </si>
  <si>
    <t>Denise Packard</t>
  </si>
  <si>
    <t>Anna Wills</t>
  </si>
  <si>
    <t>Amy Willingham</t>
  </si>
  <si>
    <t>Jon Koznick</t>
  </si>
  <si>
    <t>Marla Vagts</t>
  </si>
  <si>
    <t>Pat Garofalo</t>
  </si>
  <si>
    <t>Joe Mullery</t>
  </si>
  <si>
    <t>Fred Statema</t>
  </si>
  <si>
    <t>Raymond Dehn</t>
  </si>
  <si>
    <t>Margaret E. Martin</t>
  </si>
  <si>
    <t>Diane Loeffler</t>
  </si>
  <si>
    <t>Brent Millsop</t>
  </si>
  <si>
    <t>Phyllis Kahn</t>
  </si>
  <si>
    <t>Abdimalik Askar</t>
  </si>
  <si>
    <t>Frank Hornstein</t>
  </si>
  <si>
    <t>Frank Taylor</t>
  </si>
  <si>
    <t>Paul Thissen</t>
  </si>
  <si>
    <t>Tom Gallagher</t>
  </si>
  <si>
    <t>Karen Clark</t>
  </si>
  <si>
    <t>Yolandita Colón</t>
  </si>
  <si>
    <t>Bruce Lundeen</t>
  </si>
  <si>
    <t>Susan Allen</t>
  </si>
  <si>
    <t>Julie Hanson</t>
  </si>
  <si>
    <t>Jim Davnie</t>
  </si>
  <si>
    <t>Kyle Bragg</t>
  </si>
  <si>
    <t>Jean Wagenius</t>
  </si>
  <si>
    <t>Andres Hortillosa</t>
  </si>
  <si>
    <t>Erin Murphy</t>
  </si>
  <si>
    <t>Andrew Brown</t>
  </si>
  <si>
    <t>Dave Pinto</t>
  </si>
  <si>
    <t>Daniel Surman</t>
  </si>
  <si>
    <t>Rena Moran</t>
  </si>
  <si>
    <t>Lena Buggs</t>
  </si>
  <si>
    <t>Anthony Meschke</t>
  </si>
  <si>
    <t>Carlos Mariani</t>
  </si>
  <si>
    <t>Anthony Tony Athen</t>
  </si>
  <si>
    <t>Alice Hausman</t>
  </si>
  <si>
    <t>Jon Heyer</t>
  </si>
  <si>
    <t>John Lesch</t>
  </si>
  <si>
    <t>Lizz Paulson</t>
  </si>
  <si>
    <t>Tim Mahoney</t>
  </si>
  <si>
    <t>Andrew Livingston</t>
  </si>
  <si>
    <t>Sheldon Johnson</t>
  </si>
  <si>
    <t>John T. Quinn</t>
  </si>
  <si>
    <t>Kristine Osbakken</t>
  </si>
  <si>
    <t>Dan Bye</t>
  </si>
  <si>
    <t>Al Doty</t>
  </si>
  <si>
    <t>Row Labels</t>
  </si>
  <si>
    <t>Grand Total</t>
  </si>
  <si>
    <t>Column Labels</t>
  </si>
  <si>
    <t>Sum of votes</t>
  </si>
  <si>
    <t>Total Sum of votes</t>
  </si>
  <si>
    <t>Total Sum of total_votes</t>
  </si>
  <si>
    <t>Sum of total_votes</t>
  </si>
  <si>
    <t>DFLvotes</t>
  </si>
  <si>
    <t>RPM votes</t>
  </si>
  <si>
    <t xml:space="preserve"> total_votes</t>
  </si>
  <si>
    <t>DFLPct</t>
  </si>
  <si>
    <t>RPMPct</t>
  </si>
  <si>
    <t>party</t>
  </si>
  <si>
    <t>PCT2014</t>
  </si>
  <si>
    <t>tenure</t>
  </si>
  <si>
    <t>incumbant</t>
  </si>
  <si>
    <t>Times DFL held</t>
  </si>
  <si>
    <t>Times RPM held</t>
  </si>
  <si>
    <t>marriage_amend</t>
  </si>
  <si>
    <t>RPM</t>
  </si>
  <si>
    <t>No</t>
  </si>
  <si>
    <t>rematch</t>
  </si>
  <si>
    <t>Yes</t>
  </si>
  <si>
    <t>David Dill (currently Rob Ecklund)</t>
  </si>
  <si>
    <t>Split</t>
  </si>
  <si>
    <t>open</t>
  </si>
  <si>
    <t>Diff</t>
  </si>
  <si>
    <t>Diff-PctPoints</t>
  </si>
  <si>
    <t>HotDistrict</t>
  </si>
  <si>
    <t>x</t>
  </si>
  <si>
    <t>NC</t>
  </si>
  <si>
    <t>Nonconsecutive tenure</t>
  </si>
  <si>
    <t>Year</t>
  </si>
  <si>
    <t>democrat</t>
  </si>
  <si>
    <t>republican</t>
  </si>
  <si>
    <t>Roseau</t>
  </si>
  <si>
    <t>Polk</t>
  </si>
  <si>
    <t>Beltrami</t>
  </si>
  <si>
    <t>Becker</t>
  </si>
  <si>
    <t>St. Louis</t>
  </si>
  <si>
    <t>Clay</t>
  </si>
  <si>
    <t>Itasca</t>
  </si>
  <si>
    <t>Otter Tail</t>
  </si>
  <si>
    <t>Douglas</t>
  </si>
  <si>
    <t>Todd</t>
  </si>
  <si>
    <t>Morrison</t>
  </si>
  <si>
    <t>Crow Wing</t>
  </si>
  <si>
    <t>Carlton</t>
  </si>
  <si>
    <t>Pine</t>
  </si>
  <si>
    <t>Stevens</t>
  </si>
  <si>
    <t>Stearns</t>
  </si>
  <si>
    <t>Mille Lacs</t>
  </si>
  <si>
    <t>Sherburne</t>
  </si>
  <si>
    <t>Lyon</t>
  </si>
  <si>
    <t>Brown</t>
  </si>
  <si>
    <t>Renville</t>
  </si>
  <si>
    <t>Kandiyohi</t>
  </si>
  <si>
    <t>Meeker</t>
  </si>
  <si>
    <t>McLeod</t>
  </si>
  <si>
    <t>Nicollet</t>
  </si>
  <si>
    <t>Blue Earth</t>
  </si>
  <si>
    <t>Scott</t>
  </si>
  <si>
    <t>Rice</t>
  </si>
  <si>
    <t>Wabasha</t>
  </si>
  <si>
    <t>Goodhue</t>
  </si>
  <si>
    <t>Rock</t>
  </si>
  <si>
    <t>Nobles</t>
  </si>
  <si>
    <t>Martin</t>
  </si>
  <si>
    <t>Watonwan</t>
  </si>
  <si>
    <t>Steele</t>
  </si>
  <si>
    <t>Olmsted</t>
  </si>
  <si>
    <t>Freeborn</t>
  </si>
  <si>
    <t>Mower</t>
  </si>
  <si>
    <t>Winona</t>
  </si>
  <si>
    <t>Fillmore</t>
  </si>
  <si>
    <t>Wright</t>
  </si>
  <si>
    <t>Anoka</t>
  </si>
  <si>
    <t>Isanti</t>
  </si>
  <si>
    <t>Chisago</t>
  </si>
  <si>
    <t>Hennepin</t>
  </si>
  <si>
    <t>Ramsey</t>
  </si>
  <si>
    <t>Washington</t>
  </si>
  <si>
    <t>Carver</t>
  </si>
  <si>
    <t>Dakota</t>
  </si>
  <si>
    <t>CountyBasedOn</t>
  </si>
  <si>
    <t>Sum of democrat</t>
  </si>
  <si>
    <t>Sum of republican</t>
  </si>
  <si>
    <t>TOTAL</t>
  </si>
  <si>
    <t>PCT DFL</t>
  </si>
  <si>
    <t>PCT RPM</t>
  </si>
  <si>
    <t>hOUSE DFL strength</t>
  </si>
  <si>
    <t>HOUSE RPM strength</t>
  </si>
  <si>
    <t>PREZ DFL PCT</t>
  </si>
  <si>
    <t>PREZ R PCT</t>
  </si>
  <si>
    <t>HOUSE LEAN</t>
  </si>
  <si>
    <t>PREZ LEAN</t>
  </si>
  <si>
    <t>opposite</t>
  </si>
  <si>
    <t>house win</t>
  </si>
  <si>
    <t>year</t>
  </si>
  <si>
    <t>prez winner</t>
  </si>
  <si>
    <t>Mismatch</t>
  </si>
  <si>
    <t>Mismatch Score</t>
  </si>
  <si>
    <t>Sum of Mismatch Score</t>
  </si>
  <si>
    <t>PartyGetsScore</t>
  </si>
  <si>
    <t>dfl no coattails</t>
  </si>
  <si>
    <t>rpm no coattails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</si>
</sst>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11" fontId="3" fillId="0" borderId="0" xfId="0" applyNumberFormat="1" applyFont="1" applyAlignme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NumberFormat="1"/>
    <xf numFmtId="0" fontId="2" fillId="2" borderId="0" xfId="0" applyFont="1" applyFill="1" applyBorder="1"/>
    <xf numFmtId="2" fontId="0" fillId="0" borderId="0" xfId="0" applyNumberFormat="1"/>
    <xf numFmtId="164" fontId="0" fillId="0" borderId="0" xfId="0" applyNumberFormat="1"/>
    <xf numFmtId="164" fontId="2" fillId="2" borderId="0" xfId="1" applyNumberFormat="1" applyFont="1" applyFill="1" applyBorder="1"/>
    <xf numFmtId="164" fontId="0" fillId="0" borderId="0" xfId="1" applyNumberFormat="1" applyFont="1"/>
    <xf numFmtId="164" fontId="0" fillId="3" borderId="0" xfId="0" applyNumberFormat="1" applyFill="1"/>
    <xf numFmtId="0" fontId="0" fillId="3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64" fontId="0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1" fontId="0" fillId="0" borderId="0" xfId="0" applyNumberFormat="1"/>
    <xf numFmtId="3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right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496.638304745371" createdVersion="4" refreshedVersion="4" minRefreshableVersion="3" recordCount="2491">
  <cacheSource type="worksheet">
    <worksheetSource ref="A1:M2492" sheet="HouseResults"/>
  </cacheSource>
  <cacheFields count="13">
    <cacheField name="state" numFmtId="0">
      <sharedItems/>
    </cacheField>
    <cacheField name="office_id" numFmtId="0">
      <sharedItems containsSemiMixedTypes="0" containsString="0" containsNumber="1" containsInteger="1" minValue="188" maxValue="321"/>
    </cacheField>
    <cacheField name="office" numFmtId="0">
      <sharedItems/>
    </cacheField>
    <cacheField name="district" numFmtId="0">
      <sharedItems count="137">
        <s v="01A"/>
        <s v="01B"/>
        <s v="02A"/>
        <s v="02B"/>
        <s v="03A"/>
        <s v="03B"/>
        <s v="04A"/>
        <s v="04B"/>
        <s v="05A"/>
        <s v="05B"/>
        <s v="06A"/>
        <s v="06B"/>
        <s v="07A"/>
        <s v="07B"/>
        <s v="08A"/>
        <s v="08B"/>
        <s v="09A"/>
        <s v="09B"/>
        <s v="10A"/>
        <s v="10B"/>
        <s v="11A"/>
        <s v="11B"/>
        <s v="12A"/>
        <s v="12B"/>
        <s v="13A"/>
        <s v="13B"/>
        <s v="14A"/>
        <s v="14B"/>
        <s v="15A"/>
        <s v="15B"/>
        <s v="16A"/>
        <s v="16B"/>
        <s v="17A"/>
        <s v="17B"/>
        <s v="18A"/>
        <s v="18B"/>
        <s v="19A"/>
        <s v="19B"/>
        <s v="20A"/>
        <s v="20B"/>
        <s v="21A"/>
        <s v="21B"/>
        <s v="22A"/>
        <s v="22B"/>
        <s v="23A"/>
        <s v="23B"/>
        <s v="24A"/>
        <s v="24B"/>
        <s v="25A"/>
        <s v="25B"/>
        <s v="26A"/>
        <s v="26B"/>
        <s v="27A"/>
        <s v="27B"/>
        <s v="28A"/>
        <s v="28B"/>
        <s v="29A"/>
        <s v="29B"/>
        <s v="30A"/>
        <s v="30B"/>
        <s v="31A"/>
        <s v="31B"/>
        <s v="32A"/>
        <s v="32B"/>
        <s v="33A"/>
        <s v="33B"/>
        <s v="34A"/>
        <s v="34B"/>
        <s v="35A"/>
        <s v="35B"/>
        <s v="36A"/>
        <s v="36B"/>
        <s v="37A"/>
        <s v="37B"/>
        <s v="38A"/>
        <s v="38B"/>
        <s v="39A"/>
        <s v="39B"/>
        <s v="40A"/>
        <s v="40B"/>
        <s v="41A"/>
        <s v="41B"/>
        <s v="42A"/>
        <s v="42B"/>
        <s v="43A"/>
        <s v="43B"/>
        <s v="44A"/>
        <s v="44B"/>
        <s v="45A"/>
        <s v="45B"/>
        <s v="46A"/>
        <s v="46B"/>
        <s v="47A"/>
        <s v="47B"/>
        <s v="48A"/>
        <s v="48B"/>
        <s v="49A"/>
        <s v="49B"/>
        <s v="50A"/>
        <s v="50B"/>
        <s v="51A"/>
        <s v="51B"/>
        <s v="52A"/>
        <s v="52B"/>
        <s v="53A"/>
        <s v="53B"/>
        <s v="54A"/>
        <s v="54B"/>
        <s v="55A"/>
        <s v="55B"/>
        <s v="56A"/>
        <s v="56B"/>
        <s v="57A"/>
        <s v="57B"/>
        <s v="58A"/>
        <s v="58B"/>
        <s v="59A"/>
        <s v="59B"/>
        <s v="60A"/>
        <s v="60B"/>
        <s v="61A"/>
        <s v="61B"/>
        <s v="62A"/>
        <s v="62B"/>
        <s v="63A"/>
        <s v="63B"/>
        <s v="64A"/>
        <s v="64B"/>
        <s v="65A"/>
        <s v="65B"/>
        <s v="66A"/>
        <s v="66B"/>
        <s v="67A"/>
        <s v="67B"/>
        <s v="7A" u="1"/>
        <s v="9B" u="1"/>
        <s v="9A" u="1"/>
      </sharedItems>
    </cacheField>
    <cacheField name="candidate_id" numFmtId="0">
      <sharedItems containsSemiMixedTypes="0" containsString="0" containsNumber="1" containsInteger="1" minValue="101" maxValue="9902"/>
    </cacheField>
    <cacheField name="candidate" numFmtId="0">
      <sharedItems/>
    </cacheField>
    <cacheField name="party_id" numFmtId="0">
      <sharedItems count="13">
        <s v="R"/>
        <s v="DFL"/>
        <s v="WI"/>
        <s v="IP"/>
        <s v="GP"/>
        <s v="IND"/>
        <s v="PNP"/>
        <s v="LIB"/>
        <s v="IV"/>
        <s v="MIP"/>
        <s v="CP"/>
        <s v="IMR"/>
        <s v="EDP"/>
      </sharedItems>
    </cacheField>
    <cacheField name="precincts" numFmtId="0">
      <sharedItems containsSemiMixedTypes="0" containsString="0" containsNumber="1" containsInteger="1" minValue="8" maxValue="155"/>
    </cacheField>
    <cacheField name="total_precincts" numFmtId="0">
      <sharedItems containsSemiMixedTypes="0" containsString="0" containsNumber="1" containsInteger="1" minValue="8" maxValue="155"/>
    </cacheField>
    <cacheField name="votes" numFmtId="0">
      <sharedItems containsSemiMixedTypes="0" containsString="0" containsNumber="1" containsInteger="1" minValue="0" maxValue="19748"/>
    </cacheField>
    <cacheField name="vote_pct" numFmtId="0">
      <sharedItems containsSemiMixedTypes="0" containsString="0" containsNumber="1" minValue="0" maxValue="98.441500000000005"/>
    </cacheField>
    <cacheField name="total_votes" numFmtId="0">
      <sharedItems containsSemiMixedTypes="0" containsString="0" containsNumber="1" containsInteger="1" minValue="6492" maxValue="29202"/>
    </cacheField>
    <cacheField name="YEAR" numFmtId="0">
      <sharedItems containsSemiMixedTypes="0" containsString="0" containsNumber="1" containsInteger="1" minValue="2004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bster, MaryJo" refreshedDate="42496.693972800924" createdVersion="4" refreshedVersion="4" minRefreshableVersion="3" recordCount="402">
  <cacheSource type="worksheet">
    <worksheetSource ref="A1:F403" sheet="PresidentialResults"/>
  </cacheSource>
  <cacheFields count="6">
    <cacheField name="district" numFmtId="0">
      <sharedItems count="152">
        <s v="01A"/>
        <s v="01B"/>
        <s v="02A"/>
        <s v="02B"/>
        <s v="03A"/>
        <s v="03B"/>
        <s v="04A"/>
        <s v="04B"/>
        <s v="05A"/>
        <s v="05B"/>
        <s v="06A"/>
        <s v="06B"/>
        <s v="07A"/>
        <s v="07B"/>
        <s v="08A"/>
        <s v="08B"/>
        <s v="09A"/>
        <s v="09B"/>
        <s v="10A"/>
        <s v="10B"/>
        <s v="11A"/>
        <s v="11B"/>
        <s v="12A"/>
        <s v="12B"/>
        <s v="13A"/>
        <s v="13B"/>
        <s v="14A"/>
        <s v="14B"/>
        <s v="15A"/>
        <s v="15B"/>
        <s v="16A"/>
        <s v="16B"/>
        <s v="17A"/>
        <s v="17B"/>
        <s v="18A"/>
        <s v="18B"/>
        <s v="19A"/>
        <s v="19B"/>
        <s v="20A"/>
        <s v="20B"/>
        <s v="21A"/>
        <s v="21B"/>
        <s v="22A"/>
        <s v="22B"/>
        <s v="23A"/>
        <s v="23B"/>
        <s v="24A"/>
        <s v="24B"/>
        <s v="25A"/>
        <s v="25B"/>
        <s v="26A"/>
        <s v="26B"/>
        <s v="27A"/>
        <s v="27B"/>
        <s v="28A"/>
        <s v="28B"/>
        <s v="29A"/>
        <s v="29B"/>
        <s v="30A"/>
        <s v="30B"/>
        <s v="31A"/>
        <s v="31B"/>
        <s v="32A"/>
        <s v="32B"/>
        <s v="33A"/>
        <s v="33B"/>
        <s v="34A"/>
        <s v="34B"/>
        <s v="35A"/>
        <s v="35B"/>
        <s v="36A"/>
        <s v="36B"/>
        <s v="37A"/>
        <s v="37B"/>
        <s v="38A"/>
        <s v="38B"/>
        <s v="39A"/>
        <s v="39B"/>
        <s v="40A"/>
        <s v="40B"/>
        <s v="41A"/>
        <s v="41B"/>
        <s v="42A"/>
        <s v="42B"/>
        <s v="43A"/>
        <s v="43B"/>
        <s v="44A"/>
        <s v="44B"/>
        <s v="45A"/>
        <s v="45B"/>
        <s v="46A"/>
        <s v="46B"/>
        <s v="47A"/>
        <s v="47B"/>
        <s v="48A"/>
        <s v="48B"/>
        <s v="49A"/>
        <s v="49B"/>
        <s v="50A"/>
        <s v="50B"/>
        <s v="51A"/>
        <s v="51B"/>
        <s v="52A"/>
        <s v="52B"/>
        <s v="53A"/>
        <s v="53B"/>
        <s v="54A"/>
        <s v="54B"/>
        <s v="55A"/>
        <s v="55B"/>
        <s v="56A"/>
        <s v="56B"/>
        <s v="57A"/>
        <s v="57B"/>
        <s v="58A"/>
        <s v="58B"/>
        <s v="59A"/>
        <s v="59B"/>
        <s v="60A"/>
        <s v="60B"/>
        <s v="61A"/>
        <s v="61B"/>
        <s v="62A"/>
        <s v="62B"/>
        <s v="63A"/>
        <s v="63B"/>
        <s v="64A"/>
        <s v="64B"/>
        <s v="65A"/>
        <s v="65B"/>
        <s v="66A"/>
        <s v="66B"/>
        <s v="67A"/>
        <s v="67B"/>
        <s v="2A" u="1"/>
        <s v="8B" u="1"/>
        <s v="1B" u="1"/>
        <s v="7A" u="1"/>
        <s v="6B" u="1"/>
        <s v="5A" u="1"/>
        <s v="4B" u="1"/>
        <s v="3A" u="1"/>
        <s v="9B" u="1"/>
        <s v="2B" u="1"/>
        <s v="8A" u="1"/>
        <s v="1A" u="1"/>
        <s v="7B" u="1"/>
        <s v="6A" u="1"/>
        <s v="5B" u="1"/>
        <s v="4A" u="1"/>
        <s v="3B" u="1"/>
        <s v="9A" u="1"/>
      </sharedItems>
    </cacheField>
    <cacheField name="democrat" numFmtId="0">
      <sharedItems containsSemiMixedTypes="0" containsString="0" containsNumber="1" containsInteger="1" minValue="1946" maxValue="423982"/>
    </cacheField>
    <cacheField name="republican" numFmtId="0">
      <sharedItems containsSemiMixedTypes="0" containsString="0" containsNumber="1" containsInteger="1" minValue="1474" maxValue="240073"/>
    </cacheField>
    <cacheField name="total_votes" numFmtId="0">
      <sharedItems containsSemiMixedTypes="0" containsString="0" containsNumber="1" containsInteger="1" minValue="4846" maxValue="680065"/>
    </cacheField>
    <cacheField name="Year" numFmtId="0">
      <sharedItems containsSemiMixedTypes="0" containsString="0" containsNumber="1" containsInteger="1" minValue="2004" maxValue="2012"/>
    </cacheField>
    <cacheField name="CountyBased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bster, MaryJo" refreshedDate="42496.705356134262" createdVersion="4" refreshedVersion="4" minRefreshableVersion="3" recordCount="402">
  <cacheSource type="worksheet">
    <worksheetSource ref="A1:K403" sheet="PresidentialResults"/>
  </cacheSource>
  <cacheFields count="11">
    <cacheField name="district" numFmtId="0">
      <sharedItems count="134">
        <s v="01A"/>
        <s v="01B"/>
        <s v="02A"/>
        <s v="02B"/>
        <s v="03A"/>
        <s v="03B"/>
        <s v="04A"/>
        <s v="04B"/>
        <s v="05A"/>
        <s v="05B"/>
        <s v="06A"/>
        <s v="06B"/>
        <s v="07A"/>
        <s v="07B"/>
        <s v="08A"/>
        <s v="08B"/>
        <s v="09A"/>
        <s v="09B"/>
        <s v="10A"/>
        <s v="10B"/>
        <s v="11A"/>
        <s v="11B"/>
        <s v="12A"/>
        <s v="12B"/>
        <s v="13A"/>
        <s v="13B"/>
        <s v="14A"/>
        <s v="14B"/>
        <s v="15A"/>
        <s v="15B"/>
        <s v="16A"/>
        <s v="16B"/>
        <s v="17A"/>
        <s v="17B"/>
        <s v="18A"/>
        <s v="18B"/>
        <s v="19A"/>
        <s v="19B"/>
        <s v="20A"/>
        <s v="20B"/>
        <s v="21A"/>
        <s v="21B"/>
        <s v="22A"/>
        <s v="22B"/>
        <s v="23A"/>
        <s v="23B"/>
        <s v="24A"/>
        <s v="24B"/>
        <s v="25A"/>
        <s v="25B"/>
        <s v="26A"/>
        <s v="26B"/>
        <s v="27A"/>
        <s v="27B"/>
        <s v="28A"/>
        <s v="28B"/>
        <s v="29A"/>
        <s v="29B"/>
        <s v="30A"/>
        <s v="30B"/>
        <s v="31A"/>
        <s v="31B"/>
        <s v="32A"/>
        <s v="32B"/>
        <s v="33A"/>
        <s v="33B"/>
        <s v="34A"/>
        <s v="34B"/>
        <s v="35A"/>
        <s v="35B"/>
        <s v="36A"/>
        <s v="36B"/>
        <s v="37A"/>
        <s v="37B"/>
        <s v="38A"/>
        <s v="38B"/>
        <s v="39A"/>
        <s v="39B"/>
        <s v="40A"/>
        <s v="40B"/>
        <s v="41A"/>
        <s v="41B"/>
        <s v="42A"/>
        <s v="42B"/>
        <s v="43A"/>
        <s v="43B"/>
        <s v="44A"/>
        <s v="44B"/>
        <s v="45A"/>
        <s v="45B"/>
        <s v="46A"/>
        <s v="46B"/>
        <s v="47A"/>
        <s v="47B"/>
        <s v="48A"/>
        <s v="48B"/>
        <s v="49A"/>
        <s v="49B"/>
        <s v="50A"/>
        <s v="50B"/>
        <s v="51A"/>
        <s v="51B"/>
        <s v="52A"/>
        <s v="52B"/>
        <s v="53A"/>
        <s v="53B"/>
        <s v="54A"/>
        <s v="54B"/>
        <s v="55A"/>
        <s v="55B"/>
        <s v="56A"/>
        <s v="56B"/>
        <s v="57A"/>
        <s v="57B"/>
        <s v="58A"/>
        <s v="58B"/>
        <s v="59A"/>
        <s v="59B"/>
        <s v="60A"/>
        <s v="60B"/>
        <s v="61A"/>
        <s v="61B"/>
        <s v="62A"/>
        <s v="62B"/>
        <s v="63A"/>
        <s v="63B"/>
        <s v="64A"/>
        <s v="64B"/>
        <s v="65A"/>
        <s v="65B"/>
        <s v="66A"/>
        <s v="66B"/>
        <s v="67A"/>
        <s v="67B"/>
      </sharedItems>
    </cacheField>
    <cacheField name="democrat" numFmtId="0">
      <sharedItems containsSemiMixedTypes="0" containsString="0" containsNumber="1" containsInteger="1" minValue="1946" maxValue="423982"/>
    </cacheField>
    <cacheField name="republican" numFmtId="0">
      <sharedItems containsSemiMixedTypes="0" containsString="0" containsNumber="1" containsInteger="1" minValue="1474" maxValue="240073"/>
    </cacheField>
    <cacheField name="total_votes" numFmtId="0">
      <sharedItems containsSemiMixedTypes="0" containsString="0" containsNumber="1" containsInteger="1" minValue="4846" maxValue="680065"/>
    </cacheField>
    <cacheField name="Year" numFmtId="0">
      <sharedItems containsSemiMixedTypes="0" containsString="0" containsNumber="1" containsInteger="1" minValue="2004" maxValue="2012"/>
    </cacheField>
    <cacheField name="CountyBasedOn" numFmtId="0">
      <sharedItems containsBlank="1"/>
    </cacheField>
    <cacheField name="prez winner" numFmtId="0">
      <sharedItems/>
    </cacheField>
    <cacheField name="house win" numFmtId="0">
      <sharedItems/>
    </cacheField>
    <cacheField name="Mismatch" numFmtId="0">
      <sharedItems/>
    </cacheField>
    <cacheField name="Mismatch Score" numFmtId="0">
      <sharedItems containsSemiMixedTypes="0" containsString="0" containsNumber="1" containsInteger="1" minValue="0" maxValue="1"/>
    </cacheField>
    <cacheField name="PartyGetsScore" numFmtId="0">
      <sharedItems count="3">
        <s v=""/>
        <s v="DFL"/>
        <s v="R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1">
  <r>
    <s v="MN"/>
    <n v="188"/>
    <s v="STATE REPRESENTATIVE DISTRICT 01A"/>
    <x v="0"/>
    <n v="301"/>
    <s v="MAXINE PENAS"/>
    <x v="0"/>
    <n v="126"/>
    <n v="126"/>
    <n v="11202"/>
    <n v="61.988799999999898"/>
    <n v="18071"/>
    <n v="2004"/>
  </r>
  <r>
    <s v="MN"/>
    <n v="188"/>
    <s v="STATE REPRESENTATIVE DISTRICT 01A"/>
    <x v="0"/>
    <n v="401"/>
    <s v="VALERIE SOLEM"/>
    <x v="1"/>
    <n v="126"/>
    <n v="126"/>
    <n v="6865"/>
    <n v="37.988999999999898"/>
    <n v="18071"/>
    <n v="2004"/>
  </r>
  <r>
    <s v="MN"/>
    <n v="188"/>
    <s v="STATE REPRESENTATIVE DISTRICT 01A"/>
    <x v="0"/>
    <n v="9901"/>
    <s v="WRITE-IN**"/>
    <x v="2"/>
    <n v="126"/>
    <n v="126"/>
    <n v="4"/>
    <n v="2.2100000000000002E-2"/>
    <n v="18071"/>
    <n v="2004"/>
  </r>
  <r>
    <s v="MN"/>
    <n v="189"/>
    <s v="STATE REPRESENTATIVE DISTRICT 01B"/>
    <x v="1"/>
    <n v="301"/>
    <s v="LONN KIEL"/>
    <x v="0"/>
    <n v="118"/>
    <n v="118"/>
    <n v="8562"/>
    <n v="47.085299999999897"/>
    <n v="18184"/>
    <n v="2004"/>
  </r>
  <r>
    <s v="MN"/>
    <n v="189"/>
    <s v="STATE REPRESENTATIVE DISTRICT 01B"/>
    <x v="1"/>
    <n v="401"/>
    <s v="BERNIE L. LIEDER"/>
    <x v="1"/>
    <n v="118"/>
    <n v="118"/>
    <n v="9596"/>
    <n v="52.771700000000003"/>
    <n v="18184"/>
    <n v="2004"/>
  </r>
  <r>
    <s v="MN"/>
    <n v="189"/>
    <s v="STATE REPRESENTATIVE DISTRICT 01B"/>
    <x v="1"/>
    <n v="9901"/>
    <s v="WRITE-IN**"/>
    <x v="2"/>
    <n v="118"/>
    <n v="118"/>
    <n v="26"/>
    <n v="0.14299999999999899"/>
    <n v="18184"/>
    <n v="2004"/>
  </r>
  <r>
    <s v="MN"/>
    <n v="190"/>
    <s v="STATE REPRESENTATIVE DISTRICT 02A"/>
    <x v="2"/>
    <n v="301"/>
    <s v="JIM ELLEFSON"/>
    <x v="0"/>
    <n v="111"/>
    <n v="111"/>
    <n v="7595"/>
    <n v="40.939"/>
    <n v="18552"/>
    <n v="2004"/>
  </r>
  <r>
    <s v="MN"/>
    <n v="190"/>
    <s v="STATE REPRESENTATIVE DISTRICT 02A"/>
    <x v="2"/>
    <n v="401"/>
    <s v="KENT EKEN"/>
    <x v="1"/>
    <n v="111"/>
    <n v="111"/>
    <n v="10939"/>
    <n v="58.963999999999899"/>
    <n v="18552"/>
    <n v="2004"/>
  </r>
  <r>
    <s v="MN"/>
    <n v="190"/>
    <s v="STATE REPRESENTATIVE DISTRICT 02A"/>
    <x v="2"/>
    <n v="9901"/>
    <s v="WRITE-IN**"/>
    <x v="2"/>
    <n v="111"/>
    <n v="111"/>
    <n v="18"/>
    <n v="9.7000000000000003E-2"/>
    <n v="18552"/>
    <n v="2004"/>
  </r>
  <r>
    <s v="MN"/>
    <n v="191"/>
    <s v="STATE REPRESENTATIVE DISTRICT 02B"/>
    <x v="3"/>
    <n v="301"/>
    <s v="DOUG LINDGREN"/>
    <x v="0"/>
    <n v="102"/>
    <n v="102"/>
    <n v="9652"/>
    <n v="49.112099999999899"/>
    <n v="19653"/>
    <n v="2004"/>
  </r>
  <r>
    <s v="MN"/>
    <n v="191"/>
    <s v="STATE REPRESENTATIVE DISTRICT 02B"/>
    <x v="3"/>
    <n v="401"/>
    <s v="BRITA SAILER"/>
    <x v="1"/>
    <n v="102"/>
    <n v="102"/>
    <n v="9988"/>
    <n v="50.821800000000003"/>
    <n v="19653"/>
    <n v="2004"/>
  </r>
  <r>
    <s v="MN"/>
    <n v="191"/>
    <s v="STATE REPRESENTATIVE DISTRICT 02B"/>
    <x v="3"/>
    <n v="9901"/>
    <s v="WRITE-IN**"/>
    <x v="2"/>
    <n v="102"/>
    <n v="102"/>
    <n v="13"/>
    <n v="6.6100000000000006E-2"/>
    <n v="19653"/>
    <n v="2004"/>
  </r>
  <r>
    <s v="MN"/>
    <n v="192"/>
    <s v="STATE REPRESENTATIVE DISTRICT 03A"/>
    <x v="4"/>
    <n v="201"/>
    <s v="W.D. (BILL) HAMM"/>
    <x v="3"/>
    <n v="96"/>
    <n v="96"/>
    <n v="4297"/>
    <n v="22.974900000000002"/>
    <n v="18703"/>
    <n v="2004"/>
  </r>
  <r>
    <s v="MN"/>
    <n v="192"/>
    <s v="STATE REPRESENTATIVE DISTRICT 03A"/>
    <x v="4"/>
    <n v="401"/>
    <s v="IRV ANDERSON"/>
    <x v="1"/>
    <n v="96"/>
    <n v="96"/>
    <n v="14340"/>
    <n v="76.672200000000004"/>
    <n v="18703"/>
    <n v="2004"/>
  </r>
  <r>
    <s v="MN"/>
    <n v="192"/>
    <s v="STATE REPRESENTATIVE DISTRICT 03A"/>
    <x v="4"/>
    <n v="9901"/>
    <s v="WRITE-IN**"/>
    <x v="2"/>
    <n v="96"/>
    <n v="96"/>
    <n v="66"/>
    <n v="0.35289999999999899"/>
    <n v="18703"/>
    <n v="2004"/>
  </r>
  <r>
    <s v="MN"/>
    <n v="193"/>
    <s v="STATE REPRESENTATIVE DISTRICT 03B"/>
    <x v="5"/>
    <n v="301"/>
    <s v="DOUGLAS W. AITKEN"/>
    <x v="0"/>
    <n v="73"/>
    <n v="73"/>
    <n v="9254"/>
    <n v="44.8113999999999"/>
    <n v="20651"/>
    <n v="2004"/>
  </r>
  <r>
    <s v="MN"/>
    <n v="193"/>
    <s v="STATE REPRESENTATIVE DISTRICT 03B"/>
    <x v="5"/>
    <n v="401"/>
    <s v="LOREN A. SOLBERG"/>
    <x v="1"/>
    <n v="73"/>
    <n v="73"/>
    <n v="11364"/>
    <n v="55.028799999999897"/>
    <n v="20651"/>
    <n v="2004"/>
  </r>
  <r>
    <s v="MN"/>
    <n v="193"/>
    <s v="STATE REPRESENTATIVE DISTRICT 03B"/>
    <x v="5"/>
    <n v="9901"/>
    <s v="WRITE-IN**"/>
    <x v="2"/>
    <n v="73"/>
    <n v="73"/>
    <n v="33"/>
    <n v="0.1598"/>
    <n v="20651"/>
    <n v="2004"/>
  </r>
  <r>
    <s v="MN"/>
    <n v="194"/>
    <s v="STATE REPRESENTATIVE DISTRICT 04A"/>
    <x v="6"/>
    <n v="201"/>
    <s v="ADAM STEELE"/>
    <x v="3"/>
    <n v="65"/>
    <n v="65"/>
    <n v="407"/>
    <n v="2.0844"/>
    <n v="19526"/>
    <n v="2004"/>
  </r>
  <r>
    <s v="MN"/>
    <n v="194"/>
    <s v="STATE REPRESENTATIVE DISTRICT 04A"/>
    <x v="6"/>
    <n v="301"/>
    <s v="DOUG FULLER"/>
    <x v="0"/>
    <n v="65"/>
    <n v="65"/>
    <n v="8851"/>
    <n v="45.329300000000003"/>
    <n v="19526"/>
    <n v="2004"/>
  </r>
  <r>
    <s v="MN"/>
    <n v="194"/>
    <s v="STATE REPRESENTATIVE DISTRICT 04A"/>
    <x v="6"/>
    <n v="401"/>
    <s v="FRANK MOE"/>
    <x v="1"/>
    <n v="65"/>
    <n v="65"/>
    <n v="10243"/>
    <n v="52.458300000000001"/>
    <n v="19526"/>
    <n v="2004"/>
  </r>
  <r>
    <s v="MN"/>
    <n v="194"/>
    <s v="STATE REPRESENTATIVE DISTRICT 04A"/>
    <x v="6"/>
    <n v="9901"/>
    <s v="WRITE-IN**"/>
    <x v="2"/>
    <n v="65"/>
    <n v="65"/>
    <n v="25"/>
    <n v="0.128"/>
    <n v="19526"/>
    <n v="2004"/>
  </r>
  <r>
    <s v="MN"/>
    <n v="195"/>
    <s v="STATE REPRESENTATIVE DISTRICT 04B"/>
    <x v="7"/>
    <n v="301"/>
    <s v="LARRY HOWES"/>
    <x v="0"/>
    <n v="74"/>
    <n v="74"/>
    <n v="12857"/>
    <n v="56.504399999999897"/>
    <n v="22754"/>
    <n v="2004"/>
  </r>
  <r>
    <s v="MN"/>
    <n v="195"/>
    <s v="STATE REPRESENTATIVE DISTRICT 04B"/>
    <x v="7"/>
    <n v="401"/>
    <s v="CARL R. SAMUELSON"/>
    <x v="1"/>
    <n v="74"/>
    <n v="74"/>
    <n v="9753"/>
    <n v="42.8628"/>
    <n v="22754"/>
    <n v="2004"/>
  </r>
  <r>
    <s v="MN"/>
    <n v="195"/>
    <s v="STATE REPRESENTATIVE DISTRICT 04B"/>
    <x v="7"/>
    <n v="9901"/>
    <s v="WRITE-IN**"/>
    <x v="2"/>
    <n v="74"/>
    <n v="74"/>
    <n v="60"/>
    <n v="0.26369999999999899"/>
    <n v="22754"/>
    <n v="2004"/>
  </r>
  <r>
    <s v="MN"/>
    <n v="195"/>
    <s v="STATE REPRESENTATIVE DISTRICT 04B"/>
    <x v="7"/>
    <n v="9902"/>
    <s v="RONALD D. BERRY**"/>
    <x v="2"/>
    <n v="74"/>
    <n v="74"/>
    <n v="84"/>
    <n v="0.36919999999999897"/>
    <n v="22754"/>
    <n v="2004"/>
  </r>
  <r>
    <s v="MN"/>
    <n v="196"/>
    <s v="STATE REPRESENTATIVE DISTRICT 05A"/>
    <x v="8"/>
    <n v="301"/>
    <s v="GERALD WILLIAMS"/>
    <x v="0"/>
    <n v="49"/>
    <n v="49"/>
    <n v="4960"/>
    <n v="23.392900000000001"/>
    <n v="21203"/>
    <n v="2004"/>
  </r>
  <r>
    <s v="MN"/>
    <n v="196"/>
    <s v="STATE REPRESENTATIVE DISTRICT 05A"/>
    <x v="8"/>
    <n v="401"/>
    <s v="TOM RUKAVINA"/>
    <x v="1"/>
    <n v="49"/>
    <n v="49"/>
    <n v="16208"/>
    <n v="76.441999999999894"/>
    <n v="21203"/>
    <n v="2004"/>
  </r>
  <r>
    <s v="MN"/>
    <n v="196"/>
    <s v="STATE REPRESENTATIVE DISTRICT 05A"/>
    <x v="8"/>
    <n v="9901"/>
    <s v="WRITE-IN**"/>
    <x v="2"/>
    <n v="49"/>
    <n v="49"/>
    <n v="35"/>
    <n v="0.1651"/>
    <n v="21203"/>
    <n v="2004"/>
  </r>
  <r>
    <s v="MN"/>
    <n v="197"/>
    <s v="STATE REPRESENTATIVE DISTRICT 05B"/>
    <x v="9"/>
    <n v="201"/>
    <s v="JOHN J. SPANISH"/>
    <x v="3"/>
    <n v="44"/>
    <n v="44"/>
    <n v="732"/>
    <n v="3.5811999999999902"/>
    <n v="20440"/>
    <n v="2004"/>
  </r>
  <r>
    <s v="MN"/>
    <n v="197"/>
    <s v="STATE REPRESENTATIVE DISTRICT 05B"/>
    <x v="9"/>
    <n v="301"/>
    <s v="ALLEN THOMSEN"/>
    <x v="0"/>
    <n v="44"/>
    <n v="44"/>
    <n v="4683"/>
    <n v="22.911000000000001"/>
    <n v="20440"/>
    <n v="2004"/>
  </r>
  <r>
    <s v="MN"/>
    <n v="197"/>
    <s v="STATE REPRESENTATIVE DISTRICT 05B"/>
    <x v="9"/>
    <n v="401"/>
    <s v="ANTHONY &quot;TONY&quot; SERTICH"/>
    <x v="1"/>
    <n v="44"/>
    <n v="44"/>
    <n v="15004"/>
    <n v="73.405100000000004"/>
    <n v="20440"/>
    <n v="2004"/>
  </r>
  <r>
    <s v="MN"/>
    <n v="197"/>
    <s v="STATE REPRESENTATIVE DISTRICT 05B"/>
    <x v="9"/>
    <n v="9901"/>
    <s v="WRITE-IN**"/>
    <x v="2"/>
    <n v="44"/>
    <n v="44"/>
    <n v="21"/>
    <n v="0.1027"/>
    <n v="20440"/>
    <n v="2004"/>
  </r>
  <r>
    <s v="MN"/>
    <n v="198"/>
    <s v="STATE REPRESENTATIVE DISTRICT 06A"/>
    <x v="10"/>
    <n v="301"/>
    <s v="MARTY BREAKER"/>
    <x v="0"/>
    <n v="73"/>
    <n v="73"/>
    <n v="6176"/>
    <n v="27.636800000000001"/>
    <n v="22347"/>
    <n v="2004"/>
  </r>
  <r>
    <s v="MN"/>
    <n v="198"/>
    <s v="STATE REPRESENTATIVE DISTRICT 06A"/>
    <x v="10"/>
    <n v="401"/>
    <s v="DAVID DILL"/>
    <x v="1"/>
    <n v="73"/>
    <n v="73"/>
    <n v="15438"/>
    <n v="69.083100000000002"/>
    <n v="22347"/>
    <n v="2004"/>
  </r>
  <r>
    <s v="MN"/>
    <n v="198"/>
    <s v="STATE REPRESENTATIVE DISTRICT 06A"/>
    <x v="10"/>
    <n v="9901"/>
    <s v="WRITE-IN**"/>
    <x v="2"/>
    <n v="73"/>
    <n v="73"/>
    <n v="733"/>
    <n v="3.2801"/>
    <n v="22347"/>
    <n v="2004"/>
  </r>
  <r>
    <s v="MN"/>
    <n v="199"/>
    <s v="STATE REPRESENTATIVE DISTRICT 06B"/>
    <x v="11"/>
    <n v="301"/>
    <s v="DALE BRODIN"/>
    <x v="0"/>
    <n v="15"/>
    <n v="15"/>
    <n v="6368"/>
    <n v="29.028600000000001"/>
    <n v="21937"/>
    <n v="2004"/>
  </r>
  <r>
    <s v="MN"/>
    <n v="199"/>
    <s v="STATE REPRESENTATIVE DISTRICT 06B"/>
    <x v="11"/>
    <n v="401"/>
    <s v="MARY MURPHY"/>
    <x v="1"/>
    <n v="15"/>
    <n v="15"/>
    <n v="15538"/>
    <n v="70.830100000000002"/>
    <n v="21937"/>
    <n v="2004"/>
  </r>
  <r>
    <s v="MN"/>
    <n v="199"/>
    <s v="STATE REPRESENTATIVE DISTRICT 06B"/>
    <x v="11"/>
    <n v="9901"/>
    <s v="WRITE-IN**"/>
    <x v="2"/>
    <n v="15"/>
    <n v="15"/>
    <n v="31"/>
    <n v="0.14130000000000001"/>
    <n v="21937"/>
    <n v="2004"/>
  </r>
  <r>
    <s v="MN"/>
    <n v="200"/>
    <s v="STATE REPRESENTATIVE DISTRICT 07A"/>
    <x v="12"/>
    <n v="301"/>
    <s v="STEVE PETERSON"/>
    <x v="0"/>
    <n v="15"/>
    <n v="15"/>
    <n v="7677"/>
    <n v="33.996099999999899"/>
    <n v="22582"/>
    <n v="2004"/>
  </r>
  <r>
    <s v="MN"/>
    <n v="200"/>
    <s v="STATE REPRESENTATIVE DISTRICT 07A"/>
    <x v="12"/>
    <n v="401"/>
    <s v="THOMAS  HUNTLEY"/>
    <x v="1"/>
    <n v="15"/>
    <n v="15"/>
    <n v="14863"/>
    <n v="65.817899999999895"/>
    <n v="22582"/>
    <n v="2004"/>
  </r>
  <r>
    <s v="MN"/>
    <n v="200"/>
    <s v="STATE REPRESENTATIVE DISTRICT 07A"/>
    <x v="12"/>
    <n v="9901"/>
    <s v="WRITE-IN**"/>
    <x v="2"/>
    <n v="15"/>
    <n v="15"/>
    <n v="42"/>
    <n v="0.186"/>
    <n v="22582"/>
    <n v="2004"/>
  </r>
  <r>
    <s v="MN"/>
    <n v="201"/>
    <s v="STATE REPRESENTATIVE DISTRICT 07B"/>
    <x v="13"/>
    <n v="301"/>
    <s v="TIMOTHY S MARCZAK"/>
    <x v="0"/>
    <n v="16"/>
    <n v="16"/>
    <n v="4259"/>
    <n v="22.433499999999899"/>
    <n v="18985"/>
    <n v="2004"/>
  </r>
  <r>
    <s v="MN"/>
    <n v="201"/>
    <s v="STATE REPRESENTATIVE DISTRICT 07B"/>
    <x v="13"/>
    <n v="401"/>
    <s v="MIKE JAROS"/>
    <x v="1"/>
    <n v="16"/>
    <n v="16"/>
    <n v="14677"/>
    <n v="77.308400000000006"/>
    <n v="18985"/>
    <n v="2004"/>
  </r>
  <r>
    <s v="MN"/>
    <n v="201"/>
    <s v="STATE REPRESENTATIVE DISTRICT 07B"/>
    <x v="13"/>
    <n v="9901"/>
    <s v="WRITE-IN**"/>
    <x v="2"/>
    <n v="16"/>
    <n v="16"/>
    <n v="49"/>
    <n v="0.2581"/>
    <n v="18985"/>
    <n v="2004"/>
  </r>
  <r>
    <s v="MN"/>
    <n v="202"/>
    <s v="STATE REPRESENTATIVE DISTRICT 08A"/>
    <x v="14"/>
    <n v="301"/>
    <s v="URIAH WILKINSON"/>
    <x v="0"/>
    <n v="70"/>
    <n v="70"/>
    <n v="6458"/>
    <n v="32.2577"/>
    <n v="20020"/>
    <n v="2004"/>
  </r>
  <r>
    <s v="MN"/>
    <n v="202"/>
    <s v="STATE REPRESENTATIVE DISTRICT 08A"/>
    <x v="14"/>
    <n v="401"/>
    <s v="BILL HILTY"/>
    <x v="1"/>
    <n v="70"/>
    <n v="70"/>
    <n v="13533"/>
    <n v="67.597399999999894"/>
    <n v="20020"/>
    <n v="2004"/>
  </r>
  <r>
    <s v="MN"/>
    <n v="202"/>
    <s v="STATE REPRESENTATIVE DISTRICT 08A"/>
    <x v="14"/>
    <n v="9901"/>
    <s v="WRITE-IN**"/>
    <x v="2"/>
    <n v="70"/>
    <n v="70"/>
    <n v="29"/>
    <n v="0.1449"/>
    <n v="20020"/>
    <n v="2004"/>
  </r>
  <r>
    <s v="MN"/>
    <n v="203"/>
    <s v="STATE REPRESENTATIVE DISTRICT 08B"/>
    <x v="15"/>
    <n v="301"/>
    <s v="JUDY SODERSTROM"/>
    <x v="0"/>
    <n v="42"/>
    <n v="42"/>
    <n v="9973"/>
    <n v="50.040100000000002"/>
    <n v="19930"/>
    <n v="2004"/>
  </r>
  <r>
    <s v="MN"/>
    <n v="203"/>
    <s v="STATE REPRESENTATIVE DISTRICT 08B"/>
    <x v="15"/>
    <n v="401"/>
    <s v="TIM FAUST"/>
    <x v="1"/>
    <n v="42"/>
    <n v="42"/>
    <n v="9897"/>
    <n v="49.6587999999999"/>
    <n v="19930"/>
    <n v="2004"/>
  </r>
  <r>
    <s v="MN"/>
    <n v="203"/>
    <s v="STATE REPRESENTATIVE DISTRICT 08B"/>
    <x v="15"/>
    <n v="9901"/>
    <s v="WRITE-IN**"/>
    <x v="2"/>
    <n v="42"/>
    <n v="42"/>
    <n v="60"/>
    <n v="0.30109999999999898"/>
    <n v="19930"/>
    <n v="2004"/>
  </r>
  <r>
    <s v="MN"/>
    <n v="204"/>
    <s v="STATE REPRESENTATIVE DISTRICT 09A"/>
    <x v="16"/>
    <n v="101"/>
    <s v="WADE HANNON"/>
    <x v="4"/>
    <n v="26"/>
    <n v="26"/>
    <n v="527"/>
    <n v="2.7999000000000001"/>
    <n v="18822"/>
    <n v="2004"/>
  </r>
  <r>
    <s v="MN"/>
    <n v="204"/>
    <s v="STATE REPRESENTATIVE DISTRICT 09A"/>
    <x v="16"/>
    <n v="301"/>
    <s v="MORRIE LANNING"/>
    <x v="0"/>
    <n v="26"/>
    <n v="26"/>
    <n v="10384"/>
    <n v="55.1694999999999"/>
    <n v="18822"/>
    <n v="2004"/>
  </r>
  <r>
    <s v="MN"/>
    <n v="204"/>
    <s v="STATE REPRESENTATIVE DISTRICT 09A"/>
    <x v="16"/>
    <n v="401"/>
    <s v="LAURI WINTERFELDT-SHANKS"/>
    <x v="1"/>
    <n v="26"/>
    <n v="26"/>
    <n v="7899"/>
    <n v="41.9667999999999"/>
    <n v="18822"/>
    <n v="2004"/>
  </r>
  <r>
    <s v="MN"/>
    <n v="204"/>
    <s v="STATE REPRESENTATIVE DISTRICT 09A"/>
    <x v="16"/>
    <n v="9901"/>
    <s v="WRITE-IN**"/>
    <x v="2"/>
    <n v="26"/>
    <n v="26"/>
    <n v="12"/>
    <n v="6.3799999999999898E-2"/>
    <n v="18822"/>
    <n v="2004"/>
  </r>
  <r>
    <s v="MN"/>
    <n v="205"/>
    <s v="STATE REPRESENTATIVE DISTRICT 09B"/>
    <x v="17"/>
    <n v="301"/>
    <s v="TIM SYCKS"/>
    <x v="0"/>
    <n v="85"/>
    <n v="85"/>
    <n v="5856"/>
    <n v="29.2960999999999"/>
    <n v="19989"/>
    <n v="2004"/>
  </r>
  <r>
    <s v="MN"/>
    <n v="205"/>
    <s v="STATE REPRESENTATIVE DISTRICT 09B"/>
    <x v="17"/>
    <n v="401"/>
    <s v="PAUL MARQUART"/>
    <x v="1"/>
    <n v="85"/>
    <n v="85"/>
    <n v="14113"/>
    <n v="70.603800000000007"/>
    <n v="19989"/>
    <n v="2004"/>
  </r>
  <r>
    <s v="MN"/>
    <n v="205"/>
    <s v="STATE REPRESENTATIVE DISTRICT 09B"/>
    <x v="17"/>
    <n v="9901"/>
    <s v="WRITE-IN**"/>
    <x v="2"/>
    <n v="85"/>
    <n v="85"/>
    <n v="20"/>
    <n v="0.100099999999999"/>
    <n v="19989"/>
    <n v="2004"/>
  </r>
  <r>
    <s v="MN"/>
    <n v="206"/>
    <s v="STATE REPRESENTATIVE DISTRICT 10A"/>
    <x v="18"/>
    <n v="301"/>
    <s v="BUD NORNES"/>
    <x v="0"/>
    <n v="53"/>
    <n v="53"/>
    <n v="12032"/>
    <n v="60.217199999999899"/>
    <n v="19981"/>
    <n v="2004"/>
  </r>
  <r>
    <s v="MN"/>
    <n v="206"/>
    <s v="STATE REPRESENTATIVE DISTRICT 10A"/>
    <x v="18"/>
    <n v="401"/>
    <s v="MARYJANE WESTRA"/>
    <x v="1"/>
    <n v="53"/>
    <n v="53"/>
    <n v="7933"/>
    <n v="39.7027"/>
    <n v="19981"/>
    <n v="2004"/>
  </r>
  <r>
    <s v="MN"/>
    <n v="206"/>
    <s v="STATE REPRESENTATIVE DISTRICT 10A"/>
    <x v="18"/>
    <n v="9901"/>
    <s v="WRITE-IN**"/>
    <x v="2"/>
    <n v="53"/>
    <n v="53"/>
    <n v="16"/>
    <n v="8.0100000000000005E-2"/>
    <n v="19981"/>
    <n v="2004"/>
  </r>
  <r>
    <s v="MN"/>
    <n v="207"/>
    <s v="STATE REPRESENTATIVE DISTRICT 10B"/>
    <x v="19"/>
    <n v="301"/>
    <s v="DEAN SIMPSON"/>
    <x v="0"/>
    <n v="69"/>
    <n v="69"/>
    <n v="12269"/>
    <n v="64.289500000000004"/>
    <n v="19084"/>
    <n v="2004"/>
  </r>
  <r>
    <s v="MN"/>
    <n v="207"/>
    <s v="STATE REPRESENTATIVE DISTRICT 10B"/>
    <x v="19"/>
    <n v="401"/>
    <s v="(JIM) JAMES A. ADAMIETZ"/>
    <x v="1"/>
    <n v="69"/>
    <n v="69"/>
    <n v="6804"/>
    <n v="35.652900000000002"/>
    <n v="19084"/>
    <n v="2004"/>
  </r>
  <r>
    <s v="MN"/>
    <n v="207"/>
    <s v="STATE REPRESENTATIVE DISTRICT 10B"/>
    <x v="19"/>
    <n v="9901"/>
    <s v="WRITE-IN**"/>
    <x v="2"/>
    <n v="69"/>
    <n v="69"/>
    <n v="11"/>
    <n v="5.7599999999999901E-2"/>
    <n v="19084"/>
    <n v="2004"/>
  </r>
  <r>
    <s v="MN"/>
    <n v="208"/>
    <s v="STATE REPRESENTATIVE DISTRICT 11A"/>
    <x v="20"/>
    <n v="101"/>
    <s v="GLENN KUEHNE"/>
    <x v="4"/>
    <n v="71"/>
    <n v="71"/>
    <n v="499"/>
    <n v="2.3292000000000002"/>
    <n v="21424"/>
    <n v="2004"/>
  </r>
  <r>
    <s v="MN"/>
    <n v="208"/>
    <s v="STATE REPRESENTATIVE DISTRICT 11A"/>
    <x v="20"/>
    <n v="301"/>
    <s v="TORREY WESTROM"/>
    <x v="0"/>
    <n v="71"/>
    <n v="71"/>
    <n v="12689"/>
    <n v="59.228000000000002"/>
    <n v="21424"/>
    <n v="2004"/>
  </r>
  <r>
    <s v="MN"/>
    <n v="208"/>
    <s v="STATE REPRESENTATIVE DISTRICT 11A"/>
    <x v="20"/>
    <n v="401"/>
    <s v="LARRY ZILLIOX"/>
    <x v="1"/>
    <n v="71"/>
    <n v="71"/>
    <n v="8226"/>
    <n v="38.3962"/>
    <n v="21424"/>
    <n v="2004"/>
  </r>
  <r>
    <s v="MN"/>
    <n v="208"/>
    <s v="STATE REPRESENTATIVE DISTRICT 11A"/>
    <x v="20"/>
    <n v="9901"/>
    <s v="WRITE-IN**"/>
    <x v="2"/>
    <n v="71"/>
    <n v="71"/>
    <n v="10"/>
    <n v="4.6699999999999901E-2"/>
    <n v="21424"/>
    <n v="2004"/>
  </r>
  <r>
    <s v="MN"/>
    <n v="209"/>
    <s v="STATE REPRESENTATIVE DISTRICT 11B"/>
    <x v="21"/>
    <n v="301"/>
    <s v="MARLENE CLARK"/>
    <x v="0"/>
    <n v="52"/>
    <n v="52"/>
    <n v="7648"/>
    <n v="38.312800000000003"/>
    <n v="19962"/>
    <n v="2004"/>
  </r>
  <r>
    <s v="MN"/>
    <n v="209"/>
    <s v="STATE REPRESENTATIVE DISTRICT 11B"/>
    <x v="21"/>
    <n v="401"/>
    <s v="MARY ELLEN OTREMBA"/>
    <x v="1"/>
    <n v="52"/>
    <n v="52"/>
    <n v="12291"/>
    <n v="61.572000000000003"/>
    <n v="19962"/>
    <n v="2004"/>
  </r>
  <r>
    <s v="MN"/>
    <n v="209"/>
    <s v="STATE REPRESENTATIVE DISTRICT 11B"/>
    <x v="21"/>
    <n v="9901"/>
    <s v="WRITE-IN**"/>
    <x v="2"/>
    <n v="52"/>
    <n v="52"/>
    <n v="23"/>
    <n v="0.1152"/>
    <n v="19962"/>
    <n v="2004"/>
  </r>
  <r>
    <s v="MN"/>
    <n v="210"/>
    <s v="STATE REPRESENTATIVE DISTRICT 12A"/>
    <x v="22"/>
    <n v="201"/>
    <s v="LARRY M. ANDERSON"/>
    <x v="3"/>
    <n v="25"/>
    <n v="25"/>
    <n v="713"/>
    <n v="3.5148999999999901"/>
    <n v="20285"/>
    <n v="2004"/>
  </r>
  <r>
    <s v="MN"/>
    <n v="210"/>
    <s v="STATE REPRESENTATIVE DISTRICT 12A"/>
    <x v="22"/>
    <n v="301"/>
    <s v="PAUL GAZELKA"/>
    <x v="0"/>
    <n v="25"/>
    <n v="25"/>
    <n v="10144"/>
    <n v="50.007399999999897"/>
    <n v="20285"/>
    <n v="2004"/>
  </r>
  <r>
    <s v="MN"/>
    <n v="210"/>
    <s v="STATE REPRESENTATIVE DISTRICT 12A"/>
    <x v="22"/>
    <n v="401"/>
    <s v="DON SAMUELSON"/>
    <x v="1"/>
    <n v="25"/>
    <n v="25"/>
    <n v="9417"/>
    <n v="46.423499999999898"/>
    <n v="20285"/>
    <n v="2004"/>
  </r>
  <r>
    <s v="MN"/>
    <n v="210"/>
    <s v="STATE REPRESENTATIVE DISTRICT 12A"/>
    <x v="22"/>
    <n v="9901"/>
    <s v="WRITE-IN**"/>
    <x v="2"/>
    <n v="25"/>
    <n v="25"/>
    <n v="11"/>
    <n v="5.4199999999999901E-2"/>
    <n v="20285"/>
    <n v="2004"/>
  </r>
  <r>
    <s v="MN"/>
    <n v="211"/>
    <s v="STATE REPRESENTATIVE DISTRICT 12B"/>
    <x v="23"/>
    <n v="201"/>
    <s v="AL DOTY"/>
    <x v="3"/>
    <n v="52"/>
    <n v="52"/>
    <n v="2460"/>
    <n v="12.399800000000001"/>
    <n v="19839"/>
    <n v="2004"/>
  </r>
  <r>
    <s v="MN"/>
    <n v="211"/>
    <s v="STATE REPRESENTATIVE DISTRICT 12B"/>
    <x v="23"/>
    <n v="301"/>
    <s v="GREG BLAINE"/>
    <x v="0"/>
    <n v="52"/>
    <n v="52"/>
    <n v="9933"/>
    <n v="50.067999999999898"/>
    <n v="19839"/>
    <n v="2004"/>
  </r>
  <r>
    <s v="MN"/>
    <n v="211"/>
    <s v="STATE REPRESENTATIVE DISTRICT 12B"/>
    <x v="23"/>
    <n v="401"/>
    <s v="BOB KEETON"/>
    <x v="1"/>
    <n v="52"/>
    <n v="52"/>
    <n v="7430"/>
    <n v="37.451500000000003"/>
    <n v="19839"/>
    <n v="2004"/>
  </r>
  <r>
    <s v="MN"/>
    <n v="211"/>
    <s v="STATE REPRESENTATIVE DISTRICT 12B"/>
    <x v="23"/>
    <n v="9901"/>
    <s v="WRITE-IN**"/>
    <x v="2"/>
    <n v="52"/>
    <n v="52"/>
    <n v="16"/>
    <n v="8.0600000000000005E-2"/>
    <n v="19839"/>
    <n v="2004"/>
  </r>
  <r>
    <s v="MN"/>
    <n v="212"/>
    <s v="STATE REPRESENTATIVE DISTRICT 13A"/>
    <x v="24"/>
    <n v="301"/>
    <s v="BUD HEIDGERKEN"/>
    <x v="0"/>
    <n v="71"/>
    <n v="71"/>
    <n v="13252"/>
    <n v="66.895499999999899"/>
    <n v="19810"/>
    <n v="2004"/>
  </r>
  <r>
    <s v="MN"/>
    <n v="212"/>
    <s v="STATE REPRESENTATIVE DISTRICT 13A"/>
    <x v="24"/>
    <n v="401"/>
    <s v="BRUCE SHUCK"/>
    <x v="1"/>
    <n v="71"/>
    <n v="71"/>
    <n v="6535"/>
    <n v="32.988399999999899"/>
    <n v="19810"/>
    <n v="2004"/>
  </r>
  <r>
    <s v="MN"/>
    <n v="212"/>
    <s v="STATE REPRESENTATIVE DISTRICT 13A"/>
    <x v="24"/>
    <n v="9901"/>
    <s v="WRITE-IN**"/>
    <x v="2"/>
    <n v="71"/>
    <n v="71"/>
    <n v="23"/>
    <n v="0.116099999999999"/>
    <n v="19810"/>
    <n v="2004"/>
  </r>
  <r>
    <s v="MN"/>
    <n v="213"/>
    <s v="STATE REPRESENTATIVE DISTRICT 13B"/>
    <x v="25"/>
    <n v="301"/>
    <s v="BONNIE WILHELM"/>
    <x v="0"/>
    <n v="38"/>
    <n v="38"/>
    <n v="8882"/>
    <n v="47.368099999999899"/>
    <n v="18751"/>
    <n v="2004"/>
  </r>
  <r>
    <s v="MN"/>
    <n v="213"/>
    <s v="STATE REPRESENTATIVE DISTRICT 13B"/>
    <x v="25"/>
    <n v="401"/>
    <s v="AL JUHNKE"/>
    <x v="1"/>
    <n v="38"/>
    <n v="38"/>
    <n v="9856"/>
    <n v="52.5625"/>
    <n v="18751"/>
    <n v="2004"/>
  </r>
  <r>
    <s v="MN"/>
    <n v="213"/>
    <s v="STATE REPRESENTATIVE DISTRICT 13B"/>
    <x v="25"/>
    <n v="9901"/>
    <s v="WRITE-IN**"/>
    <x v="2"/>
    <n v="38"/>
    <n v="38"/>
    <n v="13"/>
    <n v="6.93E-2"/>
    <n v="18751"/>
    <n v="2004"/>
  </r>
  <r>
    <s v="MN"/>
    <n v="214"/>
    <s v="STATE REPRESENTATIVE DISTRICT 14A"/>
    <x v="26"/>
    <n v="301"/>
    <s v="DAN SEVERSON"/>
    <x v="0"/>
    <n v="29"/>
    <n v="29"/>
    <n v="13069"/>
    <n v="61.964799999999897"/>
    <n v="21091"/>
    <n v="2004"/>
  </r>
  <r>
    <s v="MN"/>
    <n v="214"/>
    <s v="STATE REPRESENTATIVE DISTRICT 14A"/>
    <x v="26"/>
    <n v="401"/>
    <s v="KENT NELSON"/>
    <x v="1"/>
    <n v="29"/>
    <n v="29"/>
    <n v="8002"/>
    <n v="37.940399999999897"/>
    <n v="21091"/>
    <n v="2004"/>
  </r>
  <r>
    <s v="MN"/>
    <n v="214"/>
    <s v="STATE REPRESENTATIVE DISTRICT 14A"/>
    <x v="26"/>
    <n v="9901"/>
    <s v="WRITE-IN**"/>
    <x v="2"/>
    <n v="29"/>
    <n v="29"/>
    <n v="20"/>
    <n v="9.4799999999999898E-2"/>
    <n v="21091"/>
    <n v="2004"/>
  </r>
  <r>
    <s v="MN"/>
    <n v="215"/>
    <s v="STATE REPRESENTATIVE DISTRICT 14B"/>
    <x v="27"/>
    <n v="301"/>
    <s v="JIM DEROSE"/>
    <x v="0"/>
    <n v="26"/>
    <n v="26"/>
    <n v="10174"/>
    <n v="47.8934"/>
    <n v="21243"/>
    <n v="2004"/>
  </r>
  <r>
    <s v="MN"/>
    <n v="215"/>
    <s v="STATE REPRESENTATIVE DISTRICT 14B"/>
    <x v="27"/>
    <n v="401"/>
    <s v="LARRY HOSCH"/>
    <x v="1"/>
    <n v="26"/>
    <n v="26"/>
    <n v="11054"/>
    <n v="52.036000000000001"/>
    <n v="21243"/>
    <n v="2004"/>
  </r>
  <r>
    <s v="MN"/>
    <n v="215"/>
    <s v="STATE REPRESENTATIVE DISTRICT 14B"/>
    <x v="27"/>
    <n v="9901"/>
    <s v="WRITE-IN**"/>
    <x v="2"/>
    <n v="26"/>
    <n v="26"/>
    <n v="15"/>
    <n v="7.0599999999999899E-2"/>
    <n v="21243"/>
    <n v="2004"/>
  </r>
  <r>
    <s v="MN"/>
    <n v="216"/>
    <s v="STATE REPRESENTATIVE DISTRICT 15A"/>
    <x v="28"/>
    <n v="301"/>
    <s v="JIM KNOBLACH"/>
    <x v="0"/>
    <n v="19"/>
    <n v="19"/>
    <n v="12862"/>
    <n v="63.197699999999898"/>
    <n v="20352"/>
    <n v="2004"/>
  </r>
  <r>
    <s v="MN"/>
    <n v="216"/>
    <s v="STATE REPRESENTATIVE DISTRICT 15A"/>
    <x v="28"/>
    <n v="401"/>
    <s v="ANNE NOLAN"/>
    <x v="1"/>
    <n v="19"/>
    <n v="19"/>
    <n v="7472"/>
    <n v="36.7137999999999"/>
    <n v="20352"/>
    <n v="2004"/>
  </r>
  <r>
    <s v="MN"/>
    <n v="216"/>
    <s v="STATE REPRESENTATIVE DISTRICT 15A"/>
    <x v="28"/>
    <n v="9901"/>
    <s v="WRITE-IN**"/>
    <x v="2"/>
    <n v="19"/>
    <n v="19"/>
    <n v="18"/>
    <n v="8.8400000000000006E-2"/>
    <n v="20352"/>
    <n v="2004"/>
  </r>
  <r>
    <s v="MN"/>
    <n v="217"/>
    <s v="STATE REPRESENTATIVE DISTRICT 15B"/>
    <x v="29"/>
    <n v="301"/>
    <s v="RANDALL OLSON"/>
    <x v="0"/>
    <n v="23"/>
    <n v="23"/>
    <n v="6086"/>
    <n v="35.854799999999898"/>
    <n v="16974"/>
    <n v="2004"/>
  </r>
  <r>
    <s v="MN"/>
    <n v="217"/>
    <s v="STATE REPRESENTATIVE DISTRICT 15B"/>
    <x v="29"/>
    <n v="401"/>
    <s v="JOE OPATZ"/>
    <x v="1"/>
    <n v="23"/>
    <n v="23"/>
    <n v="10855"/>
    <n v="63.950699999999898"/>
    <n v="16974"/>
    <n v="2004"/>
  </r>
  <r>
    <s v="MN"/>
    <n v="217"/>
    <s v="STATE REPRESENTATIVE DISTRICT 15B"/>
    <x v="29"/>
    <n v="9901"/>
    <s v="WRITE-IN**"/>
    <x v="2"/>
    <n v="23"/>
    <n v="23"/>
    <n v="33"/>
    <n v="0.19439999999999899"/>
    <n v="16974"/>
    <n v="2004"/>
  </r>
  <r>
    <s v="MN"/>
    <n v="218"/>
    <s v="STATE REPRESENTATIVE DISTRICT 16A"/>
    <x v="30"/>
    <n v="301"/>
    <s v="SONDRA ERICKSON"/>
    <x v="0"/>
    <n v="46"/>
    <n v="46"/>
    <n v="11398"/>
    <n v="54.286499999999897"/>
    <n v="20996"/>
    <n v="2004"/>
  </r>
  <r>
    <s v="MN"/>
    <n v="218"/>
    <s v="STATE REPRESENTATIVE DISTRICT 16A"/>
    <x v="30"/>
    <n v="401"/>
    <s v="GAIL KULICK JACKSON"/>
    <x v="1"/>
    <n v="46"/>
    <n v="46"/>
    <n v="9591"/>
    <n v="45.680100000000003"/>
    <n v="20996"/>
    <n v="2004"/>
  </r>
  <r>
    <s v="MN"/>
    <n v="218"/>
    <s v="STATE REPRESENTATIVE DISTRICT 16A"/>
    <x v="30"/>
    <n v="9901"/>
    <s v="WRITE-IN**"/>
    <x v="2"/>
    <n v="46"/>
    <n v="46"/>
    <n v="7"/>
    <n v="3.3300000000000003E-2"/>
    <n v="20996"/>
    <n v="2004"/>
  </r>
  <r>
    <s v="MN"/>
    <n v="219"/>
    <s v="STATE REPRESENTATIVE DISTRICT 16B"/>
    <x v="31"/>
    <n v="301"/>
    <s v="MARK OLSON"/>
    <x v="0"/>
    <n v="16"/>
    <n v="16"/>
    <n v="14285"/>
    <n v="61.629100000000001"/>
    <n v="23179"/>
    <n v="2004"/>
  </r>
  <r>
    <s v="MN"/>
    <n v="219"/>
    <s v="STATE REPRESENTATIVE DISTRICT 16B"/>
    <x v="31"/>
    <n v="401"/>
    <s v="JIM HUHTALA"/>
    <x v="1"/>
    <n v="16"/>
    <n v="16"/>
    <n v="8871"/>
    <n v="38.271700000000003"/>
    <n v="23179"/>
    <n v="2004"/>
  </r>
  <r>
    <s v="MN"/>
    <n v="219"/>
    <s v="STATE REPRESENTATIVE DISTRICT 16B"/>
    <x v="31"/>
    <n v="9901"/>
    <s v="WRITE-IN**"/>
    <x v="2"/>
    <n v="16"/>
    <n v="16"/>
    <n v="23"/>
    <n v="9.9199999999999899E-2"/>
    <n v="23179"/>
    <n v="2004"/>
  </r>
  <r>
    <s v="MN"/>
    <n v="220"/>
    <s v="STATE REPRESENTATIVE DISTRICT 17A"/>
    <x v="32"/>
    <n v="301"/>
    <s v="ROB EASTLUND"/>
    <x v="0"/>
    <n v="18"/>
    <n v="18"/>
    <n v="11804"/>
    <n v="52.923200000000001"/>
    <n v="22304"/>
    <n v="2004"/>
  </r>
  <r>
    <s v="MN"/>
    <n v="220"/>
    <s v="STATE REPRESENTATIVE DISTRICT 17A"/>
    <x v="32"/>
    <n v="401"/>
    <s v="PAT SUNDBERG"/>
    <x v="1"/>
    <n v="18"/>
    <n v="18"/>
    <n v="10460"/>
    <n v="46.897399999999898"/>
    <n v="22304"/>
    <n v="2004"/>
  </r>
  <r>
    <s v="MN"/>
    <n v="220"/>
    <s v="STATE REPRESENTATIVE DISTRICT 17A"/>
    <x v="32"/>
    <n v="9901"/>
    <s v="WRITE-IN**"/>
    <x v="2"/>
    <n v="18"/>
    <n v="18"/>
    <n v="40"/>
    <n v="0.17929999999999899"/>
    <n v="22304"/>
    <n v="2004"/>
  </r>
  <r>
    <s v="MN"/>
    <n v="221"/>
    <s v="STATE REPRESENTATIVE DISTRICT 17B"/>
    <x v="33"/>
    <n v="201"/>
    <s v="P. J. RICHARDSON"/>
    <x v="3"/>
    <n v="20"/>
    <n v="20"/>
    <n v="794"/>
    <n v="3.2763"/>
    <n v="24235"/>
    <n v="2004"/>
  </r>
  <r>
    <s v="MN"/>
    <n v="221"/>
    <s v="STATE REPRESENTATIVE DISTRICT 17B"/>
    <x v="33"/>
    <n v="301"/>
    <s v="PETE NELSON"/>
    <x v="0"/>
    <n v="20"/>
    <n v="20"/>
    <n v="12701"/>
    <n v="52.407699999999899"/>
    <n v="24235"/>
    <n v="2004"/>
  </r>
  <r>
    <s v="MN"/>
    <n v="221"/>
    <s v="STATE REPRESENTATIVE DISTRICT 17B"/>
    <x v="33"/>
    <n v="401"/>
    <s v="JEREMY KALIN"/>
    <x v="1"/>
    <n v="20"/>
    <n v="20"/>
    <n v="10711"/>
    <n v="44.196399999999898"/>
    <n v="24235"/>
    <n v="2004"/>
  </r>
  <r>
    <s v="MN"/>
    <n v="221"/>
    <s v="STATE REPRESENTATIVE DISTRICT 17B"/>
    <x v="33"/>
    <n v="9901"/>
    <s v="WRITE-IN**"/>
    <x v="2"/>
    <n v="20"/>
    <n v="20"/>
    <n v="29"/>
    <n v="0.1197"/>
    <n v="24235"/>
    <n v="2004"/>
  </r>
  <r>
    <s v="MN"/>
    <n v="222"/>
    <s v="STATE REPRESENTATIVE DISTRICT 18A"/>
    <x v="34"/>
    <n v="301"/>
    <s v="SCOTT NEWMAN"/>
    <x v="0"/>
    <n v="31"/>
    <n v="31"/>
    <n v="10587"/>
    <n v="56.858199999999897"/>
    <n v="18620"/>
    <n v="2004"/>
  </r>
  <r>
    <s v="MN"/>
    <n v="222"/>
    <s v="STATE REPRESENTATIVE DISTRICT 18A"/>
    <x v="34"/>
    <n v="401"/>
    <s v="KEVIN JOHNSON"/>
    <x v="1"/>
    <n v="31"/>
    <n v="31"/>
    <n v="8008"/>
    <n v="43.0075"/>
    <n v="18620"/>
    <n v="2004"/>
  </r>
  <r>
    <s v="MN"/>
    <n v="222"/>
    <s v="STATE REPRESENTATIVE DISTRICT 18A"/>
    <x v="34"/>
    <n v="9901"/>
    <s v="WRITE-IN**"/>
    <x v="2"/>
    <n v="31"/>
    <n v="31"/>
    <n v="25"/>
    <n v="0.1343"/>
    <n v="18620"/>
    <n v="2004"/>
  </r>
  <r>
    <s v="MN"/>
    <n v="223"/>
    <s v="STATE REPRESENTATIVE DISTRICT 18B"/>
    <x v="35"/>
    <n v="301"/>
    <s v="DEAN URDAHL"/>
    <x v="0"/>
    <n v="37"/>
    <n v="37"/>
    <n v="11079"/>
    <n v="55.8249"/>
    <n v="19846"/>
    <n v="2004"/>
  </r>
  <r>
    <s v="MN"/>
    <n v="223"/>
    <s v="STATE REPRESENTATIVE DISTRICT 18B"/>
    <x v="35"/>
    <n v="401"/>
    <s v="DAVID DETERT"/>
    <x v="1"/>
    <n v="37"/>
    <n v="37"/>
    <n v="8760"/>
    <n v="44.139899999999898"/>
    <n v="19846"/>
    <n v="2004"/>
  </r>
  <r>
    <s v="MN"/>
    <n v="223"/>
    <s v="STATE REPRESENTATIVE DISTRICT 18B"/>
    <x v="35"/>
    <n v="9901"/>
    <s v="WRITE-IN**"/>
    <x v="2"/>
    <n v="37"/>
    <n v="37"/>
    <n v="7"/>
    <n v="3.5299999999999901E-2"/>
    <n v="19846"/>
    <n v="2004"/>
  </r>
  <r>
    <s v="MN"/>
    <n v="224"/>
    <s v="STATE REPRESENTATIVE DISTRICT 19A"/>
    <x v="36"/>
    <n v="301"/>
    <s v="BRUCE ANDERSON"/>
    <x v="0"/>
    <n v="15"/>
    <n v="15"/>
    <n v="12772"/>
    <n v="58.439700000000002"/>
    <n v="21855"/>
    <n v="2004"/>
  </r>
  <r>
    <s v="MN"/>
    <n v="224"/>
    <s v="STATE REPRESENTATIVE DISTRICT 19A"/>
    <x v="36"/>
    <n v="401"/>
    <s v="GEOFFREY TENNEY"/>
    <x v="1"/>
    <n v="15"/>
    <n v="15"/>
    <n v="9072"/>
    <n v="41.509999999999899"/>
    <n v="21855"/>
    <n v="2004"/>
  </r>
  <r>
    <s v="MN"/>
    <n v="224"/>
    <s v="STATE REPRESENTATIVE DISTRICT 19A"/>
    <x v="36"/>
    <n v="9901"/>
    <s v="WRITE-IN**"/>
    <x v="2"/>
    <n v="15"/>
    <n v="15"/>
    <n v="11"/>
    <n v="5.02999999999999E-2"/>
    <n v="21855"/>
    <n v="2004"/>
  </r>
  <r>
    <s v="MN"/>
    <n v="225"/>
    <s v="STATE REPRESENTATIVE DISTRICT 19B"/>
    <x v="37"/>
    <n v="301"/>
    <s v="TOM EMMER"/>
    <x v="0"/>
    <n v="13"/>
    <n v="13"/>
    <n v="15328"/>
    <n v="60.064999999999898"/>
    <n v="25519"/>
    <n v="2004"/>
  </r>
  <r>
    <s v="MN"/>
    <n v="225"/>
    <s v="STATE REPRESENTATIVE DISTRICT 19B"/>
    <x v="37"/>
    <n v="401"/>
    <s v="LORI M. SCHMIDT"/>
    <x v="1"/>
    <n v="13"/>
    <n v="13"/>
    <n v="10171"/>
    <n v="39.8566"/>
    <n v="25519"/>
    <n v="2004"/>
  </r>
  <r>
    <s v="MN"/>
    <n v="225"/>
    <s v="STATE REPRESENTATIVE DISTRICT 19B"/>
    <x v="37"/>
    <n v="9901"/>
    <s v="WRITE-IN**"/>
    <x v="2"/>
    <n v="13"/>
    <n v="13"/>
    <n v="20"/>
    <n v="7.83999999999999E-2"/>
    <n v="25519"/>
    <n v="2004"/>
  </r>
  <r>
    <s v="MN"/>
    <n v="226"/>
    <s v="STATE REPRESENTATIVE DISTRICT 20A"/>
    <x v="38"/>
    <n v="301"/>
    <s v="JEFF MOEN"/>
    <x v="0"/>
    <n v="120"/>
    <n v="120"/>
    <n v="8316"/>
    <n v="44.585000000000001"/>
    <n v="18652"/>
    <n v="2004"/>
  </r>
  <r>
    <s v="MN"/>
    <n v="226"/>
    <s v="STATE REPRESENTATIVE DISTRICT 20A"/>
    <x v="38"/>
    <n v="401"/>
    <s v="AARON PETERSON"/>
    <x v="1"/>
    <n v="120"/>
    <n v="120"/>
    <n v="10330"/>
    <n v="55.382800000000003"/>
    <n v="18652"/>
    <n v="2004"/>
  </r>
  <r>
    <s v="MN"/>
    <n v="226"/>
    <s v="STATE REPRESENTATIVE DISTRICT 20A"/>
    <x v="38"/>
    <n v="9901"/>
    <s v="WRITE-IN**"/>
    <x v="2"/>
    <n v="120"/>
    <n v="120"/>
    <n v="6"/>
    <n v="3.2199999999999902E-2"/>
    <n v="18652"/>
    <n v="2004"/>
  </r>
  <r>
    <s v="MN"/>
    <n v="227"/>
    <s v="STATE REPRESENTATIVE DISTRICT 20B"/>
    <x v="39"/>
    <n v="301"/>
    <s v="COLIN BERG"/>
    <x v="0"/>
    <n v="78"/>
    <n v="78"/>
    <n v="8515"/>
    <n v="46.415900000000001"/>
    <n v="18345"/>
    <n v="2004"/>
  </r>
  <r>
    <s v="MN"/>
    <n v="227"/>
    <s v="STATE REPRESENTATIVE DISTRICT 20B"/>
    <x v="39"/>
    <n v="401"/>
    <s v="LYLE KOENEN"/>
    <x v="1"/>
    <n v="78"/>
    <n v="78"/>
    <n v="9812"/>
    <n v="53.485999999999898"/>
    <n v="18345"/>
    <n v="2004"/>
  </r>
  <r>
    <s v="MN"/>
    <n v="227"/>
    <s v="STATE REPRESENTATIVE DISTRICT 20B"/>
    <x v="39"/>
    <n v="9901"/>
    <s v="WRITE-IN**"/>
    <x v="2"/>
    <n v="78"/>
    <n v="78"/>
    <n v="18"/>
    <n v="9.8100000000000007E-2"/>
    <n v="18345"/>
    <n v="2004"/>
  </r>
  <r>
    <s v="MN"/>
    <n v="228"/>
    <s v="STATE REPRESENTATIVE DISTRICT 21A"/>
    <x v="40"/>
    <n v="301"/>
    <s v="MARTY SEIFERT"/>
    <x v="0"/>
    <n v="60"/>
    <n v="60"/>
    <n v="10930"/>
    <n v="60.6111"/>
    <n v="18033"/>
    <n v="2004"/>
  </r>
  <r>
    <s v="MN"/>
    <n v="228"/>
    <s v="STATE REPRESENTATIVE DISTRICT 21A"/>
    <x v="40"/>
    <n v="401"/>
    <s v="PAT MELLENTHIN"/>
    <x v="1"/>
    <n v="60"/>
    <n v="60"/>
    <n v="7085"/>
    <n v="39.289099999999898"/>
    <n v="18033"/>
    <n v="2004"/>
  </r>
  <r>
    <s v="MN"/>
    <n v="228"/>
    <s v="STATE REPRESENTATIVE DISTRICT 21A"/>
    <x v="40"/>
    <n v="9901"/>
    <s v="WRITE-IN**"/>
    <x v="2"/>
    <n v="60"/>
    <n v="60"/>
    <n v="18"/>
    <n v="9.98E-2"/>
    <n v="18033"/>
    <n v="2004"/>
  </r>
  <r>
    <s v="MN"/>
    <n v="229"/>
    <s v="STATE REPRESENTATIVE DISTRICT 21B"/>
    <x v="41"/>
    <n v="301"/>
    <s v="BRAD FINSTAD"/>
    <x v="0"/>
    <n v="57"/>
    <n v="57"/>
    <n v="10903"/>
    <n v="59.523899999999898"/>
    <n v="18317"/>
    <n v="2004"/>
  </r>
  <r>
    <s v="MN"/>
    <n v="229"/>
    <s v="STATE REPRESENTATIVE DISTRICT 21B"/>
    <x v="41"/>
    <n v="401"/>
    <s v="JOE ECKSTEIN"/>
    <x v="1"/>
    <n v="57"/>
    <n v="57"/>
    <n v="7395"/>
    <n v="40.372300000000003"/>
    <n v="18317"/>
    <n v="2004"/>
  </r>
  <r>
    <s v="MN"/>
    <n v="229"/>
    <s v="STATE REPRESENTATIVE DISTRICT 21B"/>
    <x v="41"/>
    <n v="9901"/>
    <s v="WRITE-IN**"/>
    <x v="2"/>
    <n v="57"/>
    <n v="57"/>
    <n v="19"/>
    <n v="0.1037"/>
    <n v="18317"/>
    <n v="2004"/>
  </r>
  <r>
    <s v="MN"/>
    <n v="230"/>
    <s v="STATE REPRESENTATIVE DISTRICT 22A"/>
    <x v="42"/>
    <n v="301"/>
    <s v="DOUG MAGNUS"/>
    <x v="0"/>
    <n v="99"/>
    <n v="99"/>
    <n v="10607"/>
    <n v="57.072899999999898"/>
    <n v="18585"/>
    <n v="2004"/>
  </r>
  <r>
    <s v="MN"/>
    <n v="230"/>
    <s v="STATE REPRESENTATIVE DISTRICT 22A"/>
    <x v="42"/>
    <n v="401"/>
    <s v="KATHRYN NESS"/>
    <x v="1"/>
    <n v="99"/>
    <n v="99"/>
    <n v="7955"/>
    <n v="42.8033"/>
    <n v="18585"/>
    <n v="2004"/>
  </r>
  <r>
    <s v="MN"/>
    <n v="230"/>
    <s v="STATE REPRESENTATIVE DISTRICT 22A"/>
    <x v="42"/>
    <n v="9901"/>
    <s v="WRITE-IN**"/>
    <x v="2"/>
    <n v="99"/>
    <n v="99"/>
    <n v="23"/>
    <n v="0.12379999999999899"/>
    <n v="18585"/>
    <n v="2004"/>
  </r>
  <r>
    <s v="MN"/>
    <n v="231"/>
    <s v="STATE REPRESENTATIVE DISTRICT 22B"/>
    <x v="43"/>
    <n v="301"/>
    <s v="ROD HAMILTON"/>
    <x v="0"/>
    <n v="74"/>
    <n v="74"/>
    <n v="8970"/>
    <n v="50.8387999999999"/>
    <n v="17644"/>
    <n v="2004"/>
  </r>
  <r>
    <s v="MN"/>
    <n v="231"/>
    <s v="STATE REPRESENTATIVE DISTRICT 22B"/>
    <x v="43"/>
    <n v="401"/>
    <s v="RICHARD PETERSON"/>
    <x v="1"/>
    <n v="74"/>
    <n v="74"/>
    <n v="8648"/>
    <n v="49.013800000000003"/>
    <n v="17644"/>
    <n v="2004"/>
  </r>
  <r>
    <s v="MN"/>
    <n v="231"/>
    <s v="STATE REPRESENTATIVE DISTRICT 22B"/>
    <x v="43"/>
    <n v="9901"/>
    <s v="WRITE-IN**"/>
    <x v="2"/>
    <n v="74"/>
    <n v="74"/>
    <n v="26"/>
    <n v="0.1474"/>
    <n v="17644"/>
    <n v="2004"/>
  </r>
  <r>
    <s v="MN"/>
    <n v="232"/>
    <s v="STATE REPRESENTATIVE DISTRICT 23A"/>
    <x v="44"/>
    <n v="201"/>
    <s v="LANCE A BENNETT"/>
    <x v="3"/>
    <n v="45"/>
    <n v="45"/>
    <n v="908"/>
    <n v="4.3423999999999898"/>
    <n v="20910"/>
    <n v="2004"/>
  </r>
  <r>
    <s v="MN"/>
    <n v="232"/>
    <s v="STATE REPRESENTATIVE DISTRICT 23A"/>
    <x v="44"/>
    <n v="301"/>
    <s v="HOWARD SWENSON"/>
    <x v="0"/>
    <n v="45"/>
    <n v="45"/>
    <n v="9618"/>
    <n v="45.997100000000003"/>
    <n v="20910"/>
    <n v="2004"/>
  </r>
  <r>
    <s v="MN"/>
    <n v="232"/>
    <s v="STATE REPRESENTATIVE DISTRICT 23A"/>
    <x v="44"/>
    <n v="401"/>
    <s v="RUTH JOHNSON"/>
    <x v="1"/>
    <n v="45"/>
    <n v="45"/>
    <n v="10372"/>
    <n v="49.603099999999898"/>
    <n v="20910"/>
    <n v="2004"/>
  </r>
  <r>
    <s v="MN"/>
    <n v="232"/>
    <s v="STATE REPRESENTATIVE DISTRICT 23A"/>
    <x v="44"/>
    <n v="9901"/>
    <s v="WRITE-IN**"/>
    <x v="2"/>
    <n v="45"/>
    <n v="45"/>
    <n v="12"/>
    <n v="5.74E-2"/>
    <n v="20910"/>
    <n v="2004"/>
  </r>
  <r>
    <s v="MN"/>
    <n v="233"/>
    <s v="STATE REPRESENTATIVE DISTRICT 23B"/>
    <x v="45"/>
    <n v="301"/>
    <s v="LOUISE (LOU) DICKMEYER"/>
    <x v="0"/>
    <n v="24"/>
    <n v="24"/>
    <n v="9095"/>
    <n v="43.589700000000001"/>
    <n v="20865"/>
    <n v="2004"/>
  </r>
  <r>
    <s v="MN"/>
    <n v="233"/>
    <s v="STATE REPRESENTATIVE DISTRICT 23B"/>
    <x v="45"/>
    <n v="401"/>
    <s v="JOHN DORN"/>
    <x v="1"/>
    <n v="24"/>
    <n v="24"/>
    <n v="11721"/>
    <n v="56.175400000000003"/>
    <n v="20865"/>
    <n v="2004"/>
  </r>
  <r>
    <s v="MN"/>
    <n v="233"/>
    <s v="STATE REPRESENTATIVE DISTRICT 23B"/>
    <x v="45"/>
    <n v="9901"/>
    <s v="WRITE-IN**"/>
    <x v="2"/>
    <n v="24"/>
    <n v="24"/>
    <n v="49"/>
    <n v="0.23480000000000001"/>
    <n v="20865"/>
    <n v="2004"/>
  </r>
  <r>
    <s v="MN"/>
    <n v="234"/>
    <s v="STATE REPRESENTATIVE DISTRICT 24A"/>
    <x v="46"/>
    <n v="301"/>
    <s v="BOB GUNTHER"/>
    <x v="0"/>
    <n v="61"/>
    <n v="61"/>
    <n v="11468"/>
    <n v="62.8417999999999"/>
    <n v="18249"/>
    <n v="2004"/>
  </r>
  <r>
    <s v="MN"/>
    <n v="234"/>
    <s v="STATE REPRESENTATIVE DISTRICT 24A"/>
    <x v="46"/>
    <n v="401"/>
    <s v="JOHN D. GIBEAU"/>
    <x v="1"/>
    <n v="61"/>
    <n v="61"/>
    <n v="6775"/>
    <n v="37.125300000000003"/>
    <n v="18249"/>
    <n v="2004"/>
  </r>
  <r>
    <s v="MN"/>
    <n v="234"/>
    <s v="STATE REPRESENTATIVE DISTRICT 24A"/>
    <x v="46"/>
    <n v="9901"/>
    <s v="WRITE-IN**"/>
    <x v="2"/>
    <n v="61"/>
    <n v="61"/>
    <n v="6"/>
    <n v="3.2899999999999902E-2"/>
    <n v="18249"/>
    <n v="2004"/>
  </r>
  <r>
    <s v="MN"/>
    <n v="235"/>
    <s v="STATE REPRESENTATIVE DISTRICT 24B"/>
    <x v="47"/>
    <n v="301"/>
    <s v="TONY CORNISH"/>
    <x v="0"/>
    <n v="66"/>
    <n v="66"/>
    <n v="12416"/>
    <n v="60.268900000000002"/>
    <n v="20601"/>
    <n v="2004"/>
  </r>
  <r>
    <s v="MN"/>
    <n v="235"/>
    <s v="STATE REPRESENTATIVE DISTRICT 24B"/>
    <x v="47"/>
    <n v="401"/>
    <s v="TERRY CLODFELTER"/>
    <x v="1"/>
    <n v="66"/>
    <n v="66"/>
    <n v="8172"/>
    <n v="39.6679999999999"/>
    <n v="20601"/>
    <n v="2004"/>
  </r>
  <r>
    <s v="MN"/>
    <n v="235"/>
    <s v="STATE REPRESENTATIVE DISTRICT 24B"/>
    <x v="47"/>
    <n v="9901"/>
    <s v="WRITE-IN**"/>
    <x v="2"/>
    <n v="66"/>
    <n v="66"/>
    <n v="13"/>
    <n v="6.3100000000000003E-2"/>
    <n v="20601"/>
    <n v="2004"/>
  </r>
  <r>
    <s v="MN"/>
    <n v="236"/>
    <s v="STATE REPRESENTATIVE DISTRICT 25A"/>
    <x v="48"/>
    <n v="301"/>
    <s v="LAURA BROD"/>
    <x v="0"/>
    <n v="40"/>
    <n v="40"/>
    <n v="12483"/>
    <n v="61.251199999999898"/>
    <n v="20380"/>
    <n v="2004"/>
  </r>
  <r>
    <s v="MN"/>
    <n v="236"/>
    <s v="STATE REPRESENTATIVE DISTRICT 25A"/>
    <x v="48"/>
    <n v="401"/>
    <s v="BRUCE J. BJORK"/>
    <x v="1"/>
    <n v="40"/>
    <n v="40"/>
    <n v="7879"/>
    <n v="38.6604999999999"/>
    <n v="20380"/>
    <n v="2004"/>
  </r>
  <r>
    <s v="MN"/>
    <n v="236"/>
    <s v="STATE REPRESENTATIVE DISTRICT 25A"/>
    <x v="48"/>
    <n v="9901"/>
    <s v="WRITE-IN**"/>
    <x v="2"/>
    <n v="40"/>
    <n v="40"/>
    <n v="18"/>
    <n v="8.8300000000000003E-2"/>
    <n v="20380"/>
    <n v="2004"/>
  </r>
  <r>
    <s v="MN"/>
    <n v="237"/>
    <s v="STATE REPRESENTATIVE DISTRICT 25B"/>
    <x v="49"/>
    <n v="301"/>
    <s v="RAY COX"/>
    <x v="0"/>
    <n v="24"/>
    <n v="24"/>
    <n v="11433"/>
    <n v="51.241500000000002"/>
    <n v="22312"/>
    <n v="2004"/>
  </r>
  <r>
    <s v="MN"/>
    <n v="237"/>
    <s v="STATE REPRESENTATIVE DISTRICT 25B"/>
    <x v="49"/>
    <n v="401"/>
    <s v="DAVID BLY"/>
    <x v="1"/>
    <n v="24"/>
    <n v="24"/>
    <n v="10847"/>
    <n v="48.615099999999899"/>
    <n v="22312"/>
    <n v="2004"/>
  </r>
  <r>
    <s v="MN"/>
    <n v="237"/>
    <s v="STATE REPRESENTATIVE DISTRICT 25B"/>
    <x v="49"/>
    <n v="9901"/>
    <s v="WRITE-IN**"/>
    <x v="2"/>
    <n v="24"/>
    <n v="24"/>
    <n v="32"/>
    <n v="0.1434"/>
    <n v="22312"/>
    <n v="2004"/>
  </r>
  <r>
    <s v="MN"/>
    <n v="238"/>
    <s v="STATE REPRESENTATIVE DISTRICT 26A"/>
    <x v="50"/>
    <n v="301"/>
    <s v="CONNIE RUTH"/>
    <x v="0"/>
    <n v="23"/>
    <n v="23"/>
    <n v="10583"/>
    <n v="54.481299999999898"/>
    <n v="19425"/>
    <n v="2004"/>
  </r>
  <r>
    <s v="MN"/>
    <n v="238"/>
    <s v="STATE REPRESENTATIVE DISTRICT 26A"/>
    <x v="50"/>
    <n v="401"/>
    <s v="KATHY MUELLERLEILE"/>
    <x v="1"/>
    <n v="23"/>
    <n v="23"/>
    <n v="8797"/>
    <n v="45.2869999999999"/>
    <n v="19425"/>
    <n v="2004"/>
  </r>
  <r>
    <s v="MN"/>
    <n v="238"/>
    <s v="STATE REPRESENTATIVE DISTRICT 26A"/>
    <x v="50"/>
    <n v="9901"/>
    <s v="WRITE-IN**"/>
    <x v="2"/>
    <n v="23"/>
    <n v="23"/>
    <n v="45"/>
    <n v="0.23169999999999899"/>
    <n v="19425"/>
    <n v="2004"/>
  </r>
  <r>
    <s v="MN"/>
    <n v="239"/>
    <s v="STATE REPRESENTATIVE DISTRICT 26B"/>
    <x v="51"/>
    <n v="201"/>
    <s v="MIKE CORBIN"/>
    <x v="3"/>
    <n v="24"/>
    <n v="24"/>
    <n v="795"/>
    <n v="4.48369999999999"/>
    <n v="17731"/>
    <n v="2004"/>
  </r>
  <r>
    <s v="MN"/>
    <n v="239"/>
    <s v="STATE REPRESENTATIVE DISTRICT 26B"/>
    <x v="51"/>
    <n v="301"/>
    <s v="LYNDA BOUDREAU"/>
    <x v="0"/>
    <n v="24"/>
    <n v="24"/>
    <n v="8287"/>
    <n v="46.737400000000001"/>
    <n v="17731"/>
    <n v="2004"/>
  </r>
  <r>
    <s v="MN"/>
    <n v="239"/>
    <s v="STATE REPRESENTATIVE DISTRICT 26B"/>
    <x v="51"/>
    <n v="401"/>
    <s v="PATTI FRITZ"/>
    <x v="1"/>
    <n v="24"/>
    <n v="24"/>
    <n v="8634"/>
    <n v="48.694400000000002"/>
    <n v="17731"/>
    <n v="2004"/>
  </r>
  <r>
    <s v="MN"/>
    <n v="239"/>
    <s v="STATE REPRESENTATIVE DISTRICT 26B"/>
    <x v="51"/>
    <n v="9901"/>
    <s v="WRITE-IN**"/>
    <x v="2"/>
    <n v="24"/>
    <n v="24"/>
    <n v="15"/>
    <n v="8.4599999999999898E-2"/>
    <n v="17731"/>
    <n v="2004"/>
  </r>
  <r>
    <s v="MN"/>
    <n v="240"/>
    <s v="STATE REPRESENTATIVE DISTRICT 27A"/>
    <x v="52"/>
    <n v="201"/>
    <s v="KEITH A PORTER SR."/>
    <x v="3"/>
    <n v="49"/>
    <n v="49"/>
    <n v="1325"/>
    <n v="6.7282999999999902"/>
    <n v="19693"/>
    <n v="2004"/>
  </r>
  <r>
    <s v="MN"/>
    <n v="240"/>
    <s v="STATE REPRESENTATIVE DISTRICT 27A"/>
    <x v="52"/>
    <n v="301"/>
    <s v="DAN DORMAN"/>
    <x v="0"/>
    <n v="49"/>
    <n v="49"/>
    <n v="11014"/>
    <n v="55.9285"/>
    <n v="19693"/>
    <n v="2004"/>
  </r>
  <r>
    <s v="MN"/>
    <n v="240"/>
    <s v="STATE REPRESENTATIVE DISTRICT 27A"/>
    <x v="52"/>
    <n v="401"/>
    <s v="JERALD KAPHERS"/>
    <x v="1"/>
    <n v="49"/>
    <n v="49"/>
    <n v="7343"/>
    <n v="37.287399999999899"/>
    <n v="19693"/>
    <n v="2004"/>
  </r>
  <r>
    <s v="MN"/>
    <n v="240"/>
    <s v="STATE REPRESENTATIVE DISTRICT 27A"/>
    <x v="52"/>
    <n v="9901"/>
    <s v="WRITE-IN**"/>
    <x v="2"/>
    <n v="49"/>
    <n v="49"/>
    <n v="11"/>
    <n v="5.5899999999999901E-2"/>
    <n v="19693"/>
    <n v="2004"/>
  </r>
  <r>
    <s v="MN"/>
    <n v="241"/>
    <s v="STATE REPRESENTATIVE DISTRICT 27B"/>
    <x v="53"/>
    <n v="301"/>
    <s v="JEFF ANDERSON"/>
    <x v="0"/>
    <n v="35"/>
    <n v="35"/>
    <n v="9162"/>
    <n v="48.343200000000003"/>
    <n v="18952"/>
    <n v="2004"/>
  </r>
  <r>
    <s v="MN"/>
    <n v="241"/>
    <s v="STATE REPRESENTATIVE DISTRICT 27B"/>
    <x v="53"/>
    <n v="401"/>
    <s v="JEANNE POPPE"/>
    <x v="1"/>
    <n v="35"/>
    <n v="35"/>
    <n v="9777"/>
    <n v="51.588200000000001"/>
    <n v="18952"/>
    <n v="2004"/>
  </r>
  <r>
    <s v="MN"/>
    <n v="241"/>
    <s v="STATE REPRESENTATIVE DISTRICT 27B"/>
    <x v="53"/>
    <n v="9901"/>
    <s v="WRITE-IN**"/>
    <x v="2"/>
    <n v="35"/>
    <n v="35"/>
    <n v="13"/>
    <n v="6.8599999999999897E-2"/>
    <n v="18952"/>
    <n v="2004"/>
  </r>
  <r>
    <s v="MN"/>
    <n v="242"/>
    <s v="STATE REPRESENTATIVE DISTRICT 28A"/>
    <x v="54"/>
    <n v="301"/>
    <s v="JERRY DEMPSEY"/>
    <x v="0"/>
    <n v="34"/>
    <n v="34"/>
    <n v="10821"/>
    <n v="53.532200000000003"/>
    <n v="20214"/>
    <n v="2004"/>
  </r>
  <r>
    <s v="MN"/>
    <n v="242"/>
    <s v="STATE REPRESENTATIVE DISTRICT 28A"/>
    <x v="54"/>
    <n v="401"/>
    <s v="SANDY WOLLSCHLAGER"/>
    <x v="1"/>
    <n v="34"/>
    <n v="34"/>
    <n v="9380"/>
    <n v="46.403500000000001"/>
    <n v="20214"/>
    <n v="2004"/>
  </r>
  <r>
    <s v="MN"/>
    <n v="242"/>
    <s v="STATE REPRESENTATIVE DISTRICT 28A"/>
    <x v="54"/>
    <n v="9901"/>
    <s v="WRITE-IN**"/>
    <x v="2"/>
    <n v="34"/>
    <n v="34"/>
    <n v="13"/>
    <n v="6.4299999999999899E-2"/>
    <n v="20214"/>
    <n v="2004"/>
  </r>
  <r>
    <s v="MN"/>
    <n v="243"/>
    <s v="STATE REPRESENTATIVE DISTRICT 28B"/>
    <x v="55"/>
    <n v="301"/>
    <s v="STEVE SVIGGUM"/>
    <x v="0"/>
    <n v="53"/>
    <n v="53"/>
    <n v="12986"/>
    <n v="64.475399999999894"/>
    <n v="20141"/>
    <n v="2004"/>
  </r>
  <r>
    <s v="MN"/>
    <n v="243"/>
    <s v="STATE REPRESENTATIVE DISTRICT 28B"/>
    <x v="55"/>
    <n v="401"/>
    <s v="SCOTT METCALF"/>
    <x v="1"/>
    <n v="53"/>
    <n v="53"/>
    <n v="7137"/>
    <n v="35.435200000000002"/>
    <n v="20141"/>
    <n v="2004"/>
  </r>
  <r>
    <s v="MN"/>
    <n v="243"/>
    <s v="STATE REPRESENTATIVE DISTRICT 28B"/>
    <x v="55"/>
    <n v="9901"/>
    <s v="WRITE-IN**"/>
    <x v="2"/>
    <n v="53"/>
    <n v="53"/>
    <n v="18"/>
    <n v="8.9399999999999896E-2"/>
    <n v="20141"/>
    <n v="2004"/>
  </r>
  <r>
    <s v="MN"/>
    <n v="244"/>
    <s v="STATE REPRESENTATIVE DISTRICT 29A"/>
    <x v="56"/>
    <n v="301"/>
    <s v="RANDY DEMMER"/>
    <x v="0"/>
    <n v="33"/>
    <n v="33"/>
    <n v="13311"/>
    <n v="60.3673"/>
    <n v="22050"/>
    <n v="2004"/>
  </r>
  <r>
    <s v="MN"/>
    <n v="244"/>
    <s v="STATE REPRESENTATIVE DISTRICT 29A"/>
    <x v="56"/>
    <n v="401"/>
    <s v="SPENCER STEVENS"/>
    <x v="1"/>
    <n v="33"/>
    <n v="33"/>
    <n v="8721"/>
    <n v="39.551000000000002"/>
    <n v="22050"/>
    <n v="2004"/>
  </r>
  <r>
    <s v="MN"/>
    <n v="244"/>
    <s v="STATE REPRESENTATIVE DISTRICT 29A"/>
    <x v="56"/>
    <n v="9901"/>
    <s v="WRITE-IN**"/>
    <x v="2"/>
    <n v="33"/>
    <n v="33"/>
    <n v="18"/>
    <n v="8.1600000000000006E-2"/>
    <n v="22050"/>
    <n v="2004"/>
  </r>
  <r>
    <s v="MN"/>
    <n v="245"/>
    <s v="STATE REPRESENTATIVE DISTRICT 29B"/>
    <x v="57"/>
    <n v="301"/>
    <s v="FRAN  BRADLEY"/>
    <x v="0"/>
    <n v="18"/>
    <n v="18"/>
    <n v="9664"/>
    <n v="50.767000000000003"/>
    <n v="19036"/>
    <n v="2004"/>
  </r>
  <r>
    <s v="MN"/>
    <n v="245"/>
    <s v="STATE REPRESENTATIVE DISTRICT 29B"/>
    <x v="57"/>
    <n v="401"/>
    <s v="KIM NORTON"/>
    <x v="1"/>
    <n v="18"/>
    <n v="18"/>
    <n v="9353"/>
    <n v="49.133200000000002"/>
    <n v="19036"/>
    <n v="2004"/>
  </r>
  <r>
    <s v="MN"/>
    <n v="245"/>
    <s v="STATE REPRESENTATIVE DISTRICT 29B"/>
    <x v="57"/>
    <n v="9901"/>
    <s v="WRITE-IN**"/>
    <x v="2"/>
    <n v="18"/>
    <n v="18"/>
    <n v="19"/>
    <n v="9.98E-2"/>
    <n v="19036"/>
    <n v="2004"/>
  </r>
  <r>
    <s v="MN"/>
    <n v="246"/>
    <s v="STATE REPRESENTATIVE DISTRICT 30A"/>
    <x v="58"/>
    <n v="301"/>
    <s v="CARLA NELSON"/>
    <x v="0"/>
    <n v="18"/>
    <n v="18"/>
    <n v="8435"/>
    <n v="49.134999999999899"/>
    <n v="17167"/>
    <n v="2004"/>
  </r>
  <r>
    <s v="MN"/>
    <n v="246"/>
    <s v="STATE REPRESENTATIVE DISTRICT 30A"/>
    <x v="58"/>
    <n v="401"/>
    <s v="TINA LIEBLING"/>
    <x v="1"/>
    <n v="18"/>
    <n v="18"/>
    <n v="8712"/>
    <n v="50.7485"/>
    <n v="17167"/>
    <n v="2004"/>
  </r>
  <r>
    <s v="MN"/>
    <n v="246"/>
    <s v="STATE REPRESENTATIVE DISTRICT 30A"/>
    <x v="58"/>
    <n v="9901"/>
    <s v="WRITE-IN**"/>
    <x v="2"/>
    <n v="18"/>
    <n v="18"/>
    <n v="20"/>
    <n v="0.11650000000000001"/>
    <n v="17167"/>
    <n v="2004"/>
  </r>
  <r>
    <s v="MN"/>
    <n v="247"/>
    <s v="STATE REPRESENTATIVE DISTRICT 30B"/>
    <x v="59"/>
    <n v="301"/>
    <s v="BILL KUISLE"/>
    <x v="0"/>
    <n v="30"/>
    <n v="30"/>
    <n v="10720"/>
    <n v="48.669800000000002"/>
    <n v="22026"/>
    <n v="2004"/>
  </r>
  <r>
    <s v="MN"/>
    <n v="247"/>
    <s v="STATE REPRESENTATIVE DISTRICT 30B"/>
    <x v="59"/>
    <n v="401"/>
    <s v="ANDY WELTI"/>
    <x v="1"/>
    <n v="30"/>
    <n v="30"/>
    <n v="11292"/>
    <n v="51.2667"/>
    <n v="22026"/>
    <n v="2004"/>
  </r>
  <r>
    <s v="MN"/>
    <n v="247"/>
    <s v="STATE REPRESENTATIVE DISTRICT 30B"/>
    <x v="59"/>
    <n v="9901"/>
    <s v="WRITE-IN**"/>
    <x v="2"/>
    <n v="30"/>
    <n v="30"/>
    <n v="14"/>
    <n v="6.3600000000000004E-2"/>
    <n v="22026"/>
    <n v="2004"/>
  </r>
  <r>
    <s v="MN"/>
    <n v="248"/>
    <s v="STATE REPRESENTATIVE DISTRICT 31A"/>
    <x v="60"/>
    <n v="301"/>
    <s v="NICK RIDGE"/>
    <x v="0"/>
    <n v="31"/>
    <n v="31"/>
    <n v="6583"/>
    <n v="34.137099999999897"/>
    <n v="19284"/>
    <n v="2004"/>
  </r>
  <r>
    <s v="MN"/>
    <n v="248"/>
    <s v="STATE REPRESENTATIVE DISTRICT 31A"/>
    <x v="60"/>
    <n v="401"/>
    <s v="GENE PELOWSKI JR"/>
    <x v="1"/>
    <n v="31"/>
    <n v="31"/>
    <n v="12673"/>
    <n v="65.717699999999894"/>
    <n v="19284"/>
    <n v="2004"/>
  </r>
  <r>
    <s v="MN"/>
    <n v="248"/>
    <s v="STATE REPRESENTATIVE DISTRICT 31A"/>
    <x v="60"/>
    <n v="9901"/>
    <s v="WRITE-IN**"/>
    <x v="2"/>
    <n v="31"/>
    <n v="31"/>
    <n v="28"/>
    <n v="0.1452"/>
    <n v="19284"/>
    <n v="2004"/>
  </r>
  <r>
    <s v="MN"/>
    <n v="249"/>
    <s v="STATE REPRESENTATIVE DISTRICT 31B"/>
    <x v="61"/>
    <n v="301"/>
    <s v="GREGORY M. DAVIDS"/>
    <x v="0"/>
    <n v="56"/>
    <n v="56"/>
    <n v="10349"/>
    <n v="52.0703999999999"/>
    <n v="19875"/>
    <n v="2004"/>
  </r>
  <r>
    <s v="MN"/>
    <n v="249"/>
    <s v="STATE REPRESENTATIVE DISTRICT 31B"/>
    <x v="61"/>
    <n v="401"/>
    <s v="PEGGY HANSON"/>
    <x v="1"/>
    <n v="56"/>
    <n v="56"/>
    <n v="9435"/>
    <n v="47.471699999999899"/>
    <n v="19875"/>
    <n v="2004"/>
  </r>
  <r>
    <s v="MN"/>
    <n v="249"/>
    <s v="STATE REPRESENTATIVE DISTRICT 31B"/>
    <x v="61"/>
    <n v="9901"/>
    <s v="WRITE-IN**"/>
    <x v="2"/>
    <n v="56"/>
    <n v="56"/>
    <n v="91"/>
    <n v="0.45789999999999897"/>
    <n v="19875"/>
    <n v="2004"/>
  </r>
  <r>
    <s v="MN"/>
    <n v="250"/>
    <s v="STATE REPRESENTATIVE DISTRICT 32A"/>
    <x v="62"/>
    <n v="301"/>
    <s v="JOYCE PEPPIN"/>
    <x v="0"/>
    <n v="20"/>
    <n v="20"/>
    <n v="14273"/>
    <n v="53.819800000000001"/>
    <n v="26520"/>
    <n v="2004"/>
  </r>
  <r>
    <s v="MN"/>
    <n v="250"/>
    <s v="STATE REPRESENTATIVE DISTRICT 32A"/>
    <x v="62"/>
    <n v="401"/>
    <s v="CAROLL HOLMSTROM"/>
    <x v="1"/>
    <n v="20"/>
    <n v="20"/>
    <n v="7112"/>
    <n v="26.8174999999999"/>
    <n v="26520"/>
    <n v="2004"/>
  </r>
  <r>
    <s v="MN"/>
    <n v="250"/>
    <s v="STATE REPRESENTATIVE DISTRICT 32A"/>
    <x v="62"/>
    <n v="801"/>
    <s v="ARLON LINDNER"/>
    <x v="5"/>
    <n v="20"/>
    <n v="20"/>
    <n v="5114"/>
    <n v="19.2836"/>
    <n v="26520"/>
    <n v="2004"/>
  </r>
  <r>
    <s v="MN"/>
    <n v="250"/>
    <s v="STATE REPRESENTATIVE DISTRICT 32A"/>
    <x v="62"/>
    <n v="9901"/>
    <s v="WRITE-IN**"/>
    <x v="2"/>
    <n v="20"/>
    <n v="20"/>
    <n v="21"/>
    <n v="7.9200000000000007E-2"/>
    <n v="26520"/>
    <n v="2004"/>
  </r>
  <r>
    <s v="MN"/>
    <n v="251"/>
    <s v="STATE REPRESENTATIVE DISTRICT 32B"/>
    <x v="63"/>
    <n v="201"/>
    <s v="TERRY P. BRENNAN"/>
    <x v="3"/>
    <n v="16"/>
    <n v="16"/>
    <n v="1351"/>
    <n v="6.5744999999999898"/>
    <n v="20549"/>
    <n v="2004"/>
  </r>
  <r>
    <s v="MN"/>
    <n v="251"/>
    <s v="STATE REPRESENTATIVE DISTRICT 32B"/>
    <x v="63"/>
    <n v="301"/>
    <s v="KURT ZELLERS"/>
    <x v="0"/>
    <n v="16"/>
    <n v="16"/>
    <n v="10889"/>
    <n v="52.990400000000001"/>
    <n v="20549"/>
    <n v="2004"/>
  </r>
  <r>
    <s v="MN"/>
    <n v="251"/>
    <s v="STATE REPRESENTATIVE DISTRICT 32B"/>
    <x v="63"/>
    <n v="401"/>
    <s v="JOHN OLSON"/>
    <x v="1"/>
    <n v="16"/>
    <n v="16"/>
    <n v="8278"/>
    <n v="40.284199999999899"/>
    <n v="20549"/>
    <n v="2004"/>
  </r>
  <r>
    <s v="MN"/>
    <n v="251"/>
    <s v="STATE REPRESENTATIVE DISTRICT 32B"/>
    <x v="63"/>
    <n v="9901"/>
    <s v="WRITE-IN**"/>
    <x v="2"/>
    <n v="16"/>
    <n v="16"/>
    <n v="31"/>
    <n v="0.15090000000000001"/>
    <n v="20549"/>
    <n v="2004"/>
  </r>
  <r>
    <s v="MN"/>
    <n v="252"/>
    <s v="STATE REPRESENTATIVE DISTRICT 33A"/>
    <x v="64"/>
    <n v="301"/>
    <s v="STEVE SMITH"/>
    <x v="0"/>
    <n v="16"/>
    <n v="16"/>
    <n v="14132"/>
    <n v="63.876300000000001"/>
    <n v="22124"/>
    <n v="2004"/>
  </r>
  <r>
    <s v="MN"/>
    <n v="252"/>
    <s v="STATE REPRESENTATIVE DISTRICT 33A"/>
    <x v="64"/>
    <n v="401"/>
    <s v="JOHN MUENICH"/>
    <x v="1"/>
    <n v="16"/>
    <n v="16"/>
    <n v="7970"/>
    <n v="36.0242"/>
    <n v="22124"/>
    <n v="2004"/>
  </r>
  <r>
    <s v="MN"/>
    <n v="252"/>
    <s v="STATE REPRESENTATIVE DISTRICT 33A"/>
    <x v="64"/>
    <n v="9901"/>
    <s v="WRITE-IN**"/>
    <x v="2"/>
    <n v="16"/>
    <n v="16"/>
    <n v="22"/>
    <n v="9.9400000000000002E-2"/>
    <n v="22124"/>
    <n v="2004"/>
  </r>
  <r>
    <s v="MN"/>
    <n v="253"/>
    <s v="STATE REPRESENTATIVE DISTRICT 33B"/>
    <x v="65"/>
    <n v="301"/>
    <s v="BARB SYKORA"/>
    <x v="0"/>
    <n v="22"/>
    <n v="22"/>
    <n v="14086"/>
    <n v="62.041899999999899"/>
    <n v="22704"/>
    <n v="2004"/>
  </r>
  <r>
    <s v="MN"/>
    <n v="253"/>
    <s v="STATE REPRESENTATIVE DISTRICT 33B"/>
    <x v="65"/>
    <n v="401"/>
    <s v="CAROL EASTLUND"/>
    <x v="1"/>
    <n v="22"/>
    <n v="22"/>
    <n v="8600"/>
    <n v="37.878799999999899"/>
    <n v="22704"/>
    <n v="2004"/>
  </r>
  <r>
    <s v="MN"/>
    <n v="253"/>
    <s v="STATE REPRESENTATIVE DISTRICT 33B"/>
    <x v="65"/>
    <n v="9901"/>
    <s v="WRITE-IN**"/>
    <x v="2"/>
    <n v="22"/>
    <n v="22"/>
    <n v="14"/>
    <n v="6.1699999999999901E-2"/>
    <n v="22704"/>
    <n v="2004"/>
  </r>
  <r>
    <s v="MN"/>
    <n v="253"/>
    <s v="STATE REPRESENTATIVE DISTRICT 33B"/>
    <x v="65"/>
    <n v="9902"/>
    <s v="JOHN HOLLANDER (SANTA)**"/>
    <x v="2"/>
    <n v="22"/>
    <n v="22"/>
    <n v="4"/>
    <n v="1.7600000000000001E-2"/>
    <n v="22704"/>
    <n v="2004"/>
  </r>
  <r>
    <s v="MN"/>
    <n v="254"/>
    <s v="STATE REPRESENTATIVE DISTRICT 34A"/>
    <x v="66"/>
    <n v="301"/>
    <s v="PAUL KOHLS"/>
    <x v="0"/>
    <n v="25"/>
    <n v="25"/>
    <n v="16022"/>
    <n v="68.763900000000007"/>
    <n v="23300"/>
    <n v="2004"/>
  </r>
  <r>
    <s v="MN"/>
    <n v="254"/>
    <s v="STATE REPRESENTATIVE DISTRICT 34A"/>
    <x v="66"/>
    <n v="701"/>
    <s v="RICHARD &quot;DICK&quot; STOLZ"/>
    <x v="6"/>
    <n v="25"/>
    <n v="25"/>
    <n v="7232"/>
    <n v="31.038599999999899"/>
    <n v="23300"/>
    <n v="2004"/>
  </r>
  <r>
    <s v="MN"/>
    <n v="254"/>
    <s v="STATE REPRESENTATIVE DISTRICT 34A"/>
    <x v="66"/>
    <n v="9901"/>
    <s v="WRITE-IN**"/>
    <x v="2"/>
    <n v="25"/>
    <n v="25"/>
    <n v="46"/>
    <n v="0.19739999999999899"/>
    <n v="23300"/>
    <n v="2004"/>
  </r>
  <r>
    <s v="MN"/>
    <n v="255"/>
    <s v="STATE REPRESENTATIVE DISTRICT 34B"/>
    <x v="67"/>
    <n v="301"/>
    <s v="JOE HOPPE"/>
    <x v="0"/>
    <n v="14"/>
    <n v="14"/>
    <n v="12450"/>
    <n v="60.046300000000002"/>
    <n v="20734"/>
    <n v="2004"/>
  </r>
  <r>
    <s v="MN"/>
    <n v="255"/>
    <s v="STATE REPRESENTATIVE DISTRICT 34B"/>
    <x v="67"/>
    <n v="401"/>
    <s v="SUE SPERLING"/>
    <x v="1"/>
    <n v="14"/>
    <n v="14"/>
    <n v="8259"/>
    <n v="39.833100000000002"/>
    <n v="20734"/>
    <n v="2004"/>
  </r>
  <r>
    <s v="MN"/>
    <n v="255"/>
    <s v="STATE REPRESENTATIVE DISTRICT 34B"/>
    <x v="67"/>
    <n v="9901"/>
    <s v="WRITE-IN**"/>
    <x v="2"/>
    <n v="14"/>
    <n v="14"/>
    <n v="25"/>
    <n v="0.1206"/>
    <n v="20734"/>
    <n v="2004"/>
  </r>
  <r>
    <s v="MN"/>
    <n v="256"/>
    <s v="STATE REPRESENTATIVE DISTRICT 35A"/>
    <x v="68"/>
    <n v="301"/>
    <s v="MIKE BEARD"/>
    <x v="0"/>
    <n v="20"/>
    <n v="20"/>
    <n v="14565"/>
    <n v="59.204900000000002"/>
    <n v="24601"/>
    <n v="2004"/>
  </r>
  <r>
    <s v="MN"/>
    <n v="256"/>
    <s v="STATE REPRESENTATIVE DISTRICT 35A"/>
    <x v="68"/>
    <n v="401"/>
    <s v="JOHN M. SHEEHAN"/>
    <x v="1"/>
    <n v="20"/>
    <n v="20"/>
    <n v="9991"/>
    <n v="40.612200000000001"/>
    <n v="24601"/>
    <n v="2004"/>
  </r>
  <r>
    <s v="MN"/>
    <n v="256"/>
    <s v="STATE REPRESENTATIVE DISTRICT 35A"/>
    <x v="68"/>
    <n v="9901"/>
    <s v="WRITE-IN**"/>
    <x v="2"/>
    <n v="20"/>
    <n v="20"/>
    <n v="45"/>
    <n v="0.18290000000000001"/>
    <n v="24601"/>
    <n v="2004"/>
  </r>
  <r>
    <s v="MN"/>
    <n v="257"/>
    <s v="STATE REPRESENTATIVE DISTRICT 35B"/>
    <x v="69"/>
    <n v="301"/>
    <s v="MARK BUESGENS"/>
    <x v="0"/>
    <n v="14"/>
    <n v="14"/>
    <n v="14167"/>
    <n v="63.253999999999898"/>
    <n v="22397"/>
    <n v="2004"/>
  </r>
  <r>
    <s v="MN"/>
    <n v="257"/>
    <s v="STATE REPRESENTATIVE DISTRICT 35B"/>
    <x v="69"/>
    <n v="401"/>
    <s v="ASHLEY SIERRA"/>
    <x v="1"/>
    <n v="14"/>
    <n v="14"/>
    <n v="8197"/>
    <n v="36.598700000000001"/>
    <n v="22397"/>
    <n v="2004"/>
  </r>
  <r>
    <s v="MN"/>
    <n v="257"/>
    <s v="STATE REPRESENTATIVE DISTRICT 35B"/>
    <x v="69"/>
    <n v="9901"/>
    <s v="WRITE-IN**"/>
    <x v="2"/>
    <n v="14"/>
    <n v="14"/>
    <n v="33"/>
    <n v="0.14729999999999899"/>
    <n v="22397"/>
    <n v="2004"/>
  </r>
  <r>
    <s v="MN"/>
    <n v="258"/>
    <s v="STATE REPRESENTATIVE DISTRICT 36A"/>
    <x v="70"/>
    <n v="301"/>
    <s v="MARY LIZ HOLBERG"/>
    <x v="0"/>
    <n v="12"/>
    <n v="12"/>
    <n v="13205"/>
    <n v="61.627899999999897"/>
    <n v="21427"/>
    <n v="2004"/>
  </r>
  <r>
    <s v="MN"/>
    <n v="258"/>
    <s v="STATE REPRESENTATIVE DISTRICT 36A"/>
    <x v="70"/>
    <n v="401"/>
    <s v="MARK SOLOMON"/>
    <x v="1"/>
    <n v="12"/>
    <n v="12"/>
    <n v="8202"/>
    <n v="38.278799999999897"/>
    <n v="21427"/>
    <n v="2004"/>
  </r>
  <r>
    <s v="MN"/>
    <n v="258"/>
    <s v="STATE REPRESENTATIVE DISTRICT 36A"/>
    <x v="70"/>
    <n v="9901"/>
    <s v="WRITE-IN**"/>
    <x v="2"/>
    <n v="12"/>
    <n v="12"/>
    <n v="20"/>
    <n v="9.3299999999999897E-2"/>
    <n v="21427"/>
    <n v="2004"/>
  </r>
  <r>
    <s v="MN"/>
    <n v="259"/>
    <s v="STATE REPRESENTATIVE DISTRICT 36B"/>
    <x v="71"/>
    <n v="301"/>
    <s v="PAT GAROFALO"/>
    <x v="0"/>
    <n v="29"/>
    <n v="29"/>
    <n v="14511"/>
    <n v="62.3860999999999"/>
    <n v="23260"/>
    <n v="2004"/>
  </r>
  <r>
    <s v="MN"/>
    <n v="259"/>
    <s v="STATE REPRESENTATIVE DISTRICT 36B"/>
    <x v="71"/>
    <n v="401"/>
    <s v="BENJAMIN COLER"/>
    <x v="1"/>
    <n v="29"/>
    <n v="29"/>
    <n v="8718"/>
    <n v="37.480699999999899"/>
    <n v="23260"/>
    <n v="2004"/>
  </r>
  <r>
    <s v="MN"/>
    <n v="259"/>
    <s v="STATE REPRESENTATIVE DISTRICT 36B"/>
    <x v="71"/>
    <n v="9901"/>
    <s v="WRITE-IN**"/>
    <x v="2"/>
    <n v="29"/>
    <n v="29"/>
    <n v="31"/>
    <n v="0.1333"/>
    <n v="23260"/>
    <n v="2004"/>
  </r>
  <r>
    <s v="MN"/>
    <n v="260"/>
    <s v="STATE REPRESENTATIVE DISTRICT 37A"/>
    <x v="72"/>
    <n v="301"/>
    <s v="LLOYD CYBART"/>
    <x v="0"/>
    <n v="13"/>
    <n v="13"/>
    <n v="10971"/>
    <n v="51.0184"/>
    <n v="21504"/>
    <n v="2004"/>
  </r>
  <r>
    <s v="MN"/>
    <n v="260"/>
    <s v="STATE REPRESENTATIVE DISTRICT 37A"/>
    <x v="72"/>
    <n v="401"/>
    <s v="SHELLEY J. MADORE"/>
    <x v="1"/>
    <n v="13"/>
    <n v="13"/>
    <n v="10505"/>
    <n v="48.851399999999899"/>
    <n v="21504"/>
    <n v="2004"/>
  </r>
  <r>
    <s v="MN"/>
    <n v="260"/>
    <s v="STATE REPRESENTATIVE DISTRICT 37A"/>
    <x v="72"/>
    <n v="9901"/>
    <s v="WRITE-IN**"/>
    <x v="2"/>
    <n v="13"/>
    <n v="13"/>
    <n v="28"/>
    <n v="0.13020000000000001"/>
    <n v="21504"/>
    <n v="2004"/>
  </r>
  <r>
    <s v="MN"/>
    <n v="261"/>
    <s v="STATE REPRESENTATIVE DISTRICT 37B"/>
    <x v="73"/>
    <n v="301"/>
    <s v="DENNIS OZMENT"/>
    <x v="0"/>
    <n v="14"/>
    <n v="14"/>
    <n v="14194"/>
    <n v="64.700500000000005"/>
    <n v="21938"/>
    <n v="2004"/>
  </r>
  <r>
    <s v="MN"/>
    <n v="261"/>
    <s v="STATE REPRESENTATIVE DISTRICT 37B"/>
    <x v="73"/>
    <n v="401"/>
    <s v="LAX SUNDAE"/>
    <x v="1"/>
    <n v="14"/>
    <n v="14"/>
    <n v="7719"/>
    <n v="35.185499999999898"/>
    <n v="21938"/>
    <n v="2004"/>
  </r>
  <r>
    <s v="MN"/>
    <n v="261"/>
    <s v="STATE REPRESENTATIVE DISTRICT 37B"/>
    <x v="73"/>
    <n v="9901"/>
    <s v="WRITE-IN**"/>
    <x v="2"/>
    <n v="14"/>
    <n v="14"/>
    <n v="25"/>
    <n v="0.114"/>
    <n v="21938"/>
    <n v="2004"/>
  </r>
  <r>
    <s v="MN"/>
    <n v="262"/>
    <s v="STATE REPRESENTATIVE DISTRICT 38A"/>
    <x v="74"/>
    <n v="101"/>
    <s v="JAMES HAMMES"/>
    <x v="4"/>
    <n v="11"/>
    <n v="11"/>
    <n v="533"/>
    <n v="2.6903000000000001"/>
    <n v="19812"/>
    <n v="2004"/>
  </r>
  <r>
    <s v="MN"/>
    <n v="262"/>
    <s v="STATE REPRESENTATIVE DISTRICT 38A"/>
    <x v="74"/>
    <n v="301"/>
    <s v="TIM WILKIN"/>
    <x v="0"/>
    <n v="11"/>
    <n v="11"/>
    <n v="10372"/>
    <n v="52.3521"/>
    <n v="19812"/>
    <n v="2004"/>
  </r>
  <r>
    <s v="MN"/>
    <n v="262"/>
    <s v="STATE REPRESENTATIVE DISTRICT 38A"/>
    <x v="74"/>
    <n v="401"/>
    <s v="CHRISTINE HARBRON"/>
    <x v="1"/>
    <n v="11"/>
    <n v="11"/>
    <n v="8891"/>
    <n v="44.876800000000003"/>
    <n v="19812"/>
    <n v="2004"/>
  </r>
  <r>
    <s v="MN"/>
    <n v="262"/>
    <s v="STATE REPRESENTATIVE DISTRICT 38A"/>
    <x v="74"/>
    <n v="9901"/>
    <s v="WRITE-IN**"/>
    <x v="2"/>
    <n v="11"/>
    <n v="11"/>
    <n v="16"/>
    <n v="8.07999999999999E-2"/>
    <n v="19812"/>
    <n v="2004"/>
  </r>
  <r>
    <s v="MN"/>
    <n v="263"/>
    <s v="STATE REPRESENTATIVE DISTRICT 38B"/>
    <x v="75"/>
    <n v="301"/>
    <s v="LYNN WARDLOW"/>
    <x v="0"/>
    <n v="12"/>
    <n v="12"/>
    <n v="10968"/>
    <n v="53.683100000000003"/>
    <n v="20431"/>
    <n v="2004"/>
  </r>
  <r>
    <s v="MN"/>
    <n v="263"/>
    <s v="STATE REPRESENTATIVE DISTRICT 38B"/>
    <x v="75"/>
    <n v="401"/>
    <s v="JIM  CARLSON"/>
    <x v="1"/>
    <n v="12"/>
    <n v="12"/>
    <n v="9441"/>
    <n v="46.209200000000003"/>
    <n v="20431"/>
    <n v="2004"/>
  </r>
  <r>
    <s v="MN"/>
    <n v="263"/>
    <s v="STATE REPRESENTATIVE DISTRICT 38B"/>
    <x v="75"/>
    <n v="9901"/>
    <s v="WRITE-IN**"/>
    <x v="2"/>
    <n v="12"/>
    <n v="12"/>
    <n v="22"/>
    <n v="0.1077"/>
    <n v="20431"/>
    <n v="2004"/>
  </r>
  <r>
    <s v="MN"/>
    <n v="264"/>
    <s v="STATE REPRESENTATIVE DISTRICT 39A"/>
    <x v="76"/>
    <n v="301"/>
    <s v="PAUL  IVES"/>
    <x v="0"/>
    <n v="18"/>
    <n v="18"/>
    <n v="9398"/>
    <n v="44.633400000000002"/>
    <n v="21056"/>
    <n v="2004"/>
  </r>
  <r>
    <s v="MN"/>
    <n v="264"/>
    <s v="STATE REPRESENTATIVE DISTRICT 39A"/>
    <x v="76"/>
    <n v="401"/>
    <s v="RICK HANSEN"/>
    <x v="1"/>
    <n v="18"/>
    <n v="18"/>
    <n v="11644"/>
    <n v="55.300199999999897"/>
    <n v="21056"/>
    <n v="2004"/>
  </r>
  <r>
    <s v="MN"/>
    <n v="264"/>
    <s v="STATE REPRESENTATIVE DISTRICT 39A"/>
    <x v="76"/>
    <n v="9901"/>
    <s v="WRITE-IN**"/>
    <x v="2"/>
    <n v="18"/>
    <n v="18"/>
    <n v="14"/>
    <n v="6.6500000000000004E-2"/>
    <n v="21056"/>
    <n v="2004"/>
  </r>
  <r>
    <s v="MN"/>
    <n v="265"/>
    <s v="STATE REPRESENTATIVE DISTRICT 39B"/>
    <x v="77"/>
    <n v="301"/>
    <s v="CASSANDRA &quot;CASSI&quot;  HOLMSTROM"/>
    <x v="0"/>
    <n v="13"/>
    <n v="13"/>
    <n v="6767"/>
    <n v="31.654"/>
    <n v="21378"/>
    <n v="2004"/>
  </r>
  <r>
    <s v="MN"/>
    <n v="265"/>
    <s v="STATE REPRESENTATIVE DISTRICT 39B"/>
    <x v="77"/>
    <n v="401"/>
    <s v="JOE  ATKINS"/>
    <x v="1"/>
    <n v="13"/>
    <n v="13"/>
    <n v="14594"/>
    <n v="68.266400000000004"/>
    <n v="21378"/>
    <n v="2004"/>
  </r>
  <r>
    <s v="MN"/>
    <n v="265"/>
    <s v="STATE REPRESENTATIVE DISTRICT 39B"/>
    <x v="77"/>
    <n v="9901"/>
    <s v="WRITE-IN**"/>
    <x v="2"/>
    <n v="13"/>
    <n v="13"/>
    <n v="17"/>
    <n v="7.9500000000000001E-2"/>
    <n v="21378"/>
    <n v="2004"/>
  </r>
  <r>
    <s v="MN"/>
    <n v="266"/>
    <s v="STATE REPRESENTATIVE DISTRICT 40A"/>
    <x v="78"/>
    <n v="301"/>
    <s v="DUKE POWELL"/>
    <x v="0"/>
    <n v="11"/>
    <n v="11"/>
    <n v="8918"/>
    <n v="49.525199999999899"/>
    <n v="18007"/>
    <n v="2004"/>
  </r>
  <r>
    <s v="MN"/>
    <n v="266"/>
    <s v="STATE REPRESENTATIVE DISTRICT 40A"/>
    <x v="78"/>
    <n v="401"/>
    <s v="WILL MORGAN"/>
    <x v="1"/>
    <n v="11"/>
    <n v="11"/>
    <n v="8499"/>
    <n v="47.198300000000003"/>
    <n v="18007"/>
    <n v="2004"/>
  </r>
  <r>
    <s v="MN"/>
    <n v="266"/>
    <s v="STATE REPRESENTATIVE DISTRICT 40A"/>
    <x v="78"/>
    <n v="1101"/>
    <s v="CHARLES ALDRICH"/>
    <x v="7"/>
    <n v="11"/>
    <n v="11"/>
    <n v="574"/>
    <n v="3.1876000000000002"/>
    <n v="18007"/>
    <n v="2004"/>
  </r>
  <r>
    <s v="MN"/>
    <n v="266"/>
    <s v="STATE REPRESENTATIVE DISTRICT 40A"/>
    <x v="78"/>
    <n v="9901"/>
    <s v="WRITE-IN**"/>
    <x v="2"/>
    <n v="11"/>
    <n v="11"/>
    <n v="16"/>
    <n v="8.8900000000000007E-2"/>
    <n v="18007"/>
    <n v="2004"/>
  </r>
  <r>
    <s v="MN"/>
    <n v="267"/>
    <s v="STATE REPRESENTATIVE DISTRICT 40B"/>
    <x v="79"/>
    <n v="301"/>
    <s v="RANDY ELLEDGE"/>
    <x v="0"/>
    <n v="14"/>
    <n v="14"/>
    <n v="7223"/>
    <n v="33.717700000000001"/>
    <n v="21422"/>
    <n v="2004"/>
  </r>
  <r>
    <s v="MN"/>
    <n v="267"/>
    <s v="STATE REPRESENTATIVE DISTRICT 40B"/>
    <x v="79"/>
    <n v="401"/>
    <s v="ANN LENCZEWSKI"/>
    <x v="1"/>
    <n v="14"/>
    <n v="14"/>
    <n v="14164"/>
    <n v="66.118899999999897"/>
    <n v="21422"/>
    <n v="2004"/>
  </r>
  <r>
    <s v="MN"/>
    <n v="267"/>
    <s v="STATE REPRESENTATIVE DISTRICT 40B"/>
    <x v="79"/>
    <n v="9901"/>
    <s v="WRITE-IN**"/>
    <x v="2"/>
    <n v="14"/>
    <n v="14"/>
    <n v="35"/>
    <n v="0.16339999999999899"/>
    <n v="21422"/>
    <n v="2004"/>
  </r>
  <r>
    <s v="MN"/>
    <n v="268"/>
    <s v="STATE REPRESENTATIVE DISTRICT 41A"/>
    <x v="80"/>
    <n v="301"/>
    <s v="RON ERHARDT"/>
    <x v="0"/>
    <n v="15"/>
    <n v="15"/>
    <n v="13746"/>
    <n v="57.4161"/>
    <n v="23941"/>
    <n v="2004"/>
  </r>
  <r>
    <s v="MN"/>
    <n v="268"/>
    <s v="STATE REPRESENTATIVE DISTRICT 41A"/>
    <x v="80"/>
    <n v="401"/>
    <s v="LAURA  DAVIS"/>
    <x v="1"/>
    <n v="15"/>
    <n v="15"/>
    <n v="10168"/>
    <n v="42.4711"/>
    <n v="23941"/>
    <n v="2004"/>
  </r>
  <r>
    <s v="MN"/>
    <n v="268"/>
    <s v="STATE REPRESENTATIVE DISTRICT 41A"/>
    <x v="80"/>
    <n v="9901"/>
    <s v="WRITE-IN**"/>
    <x v="2"/>
    <n v="15"/>
    <n v="15"/>
    <n v="27"/>
    <n v="0.1128"/>
    <n v="23941"/>
    <n v="2004"/>
  </r>
  <r>
    <s v="MN"/>
    <n v="269"/>
    <s v="STATE REPRESENTATIVE DISTRICT 41B"/>
    <x v="81"/>
    <n v="201"/>
    <s v="DAVID ALLEN"/>
    <x v="3"/>
    <n v="15"/>
    <n v="15"/>
    <n v="3401"/>
    <n v="15.7913999999999"/>
    <n v="21537"/>
    <n v="2004"/>
  </r>
  <r>
    <s v="MN"/>
    <n v="269"/>
    <s v="STATE REPRESENTATIVE DISTRICT 41B"/>
    <x v="81"/>
    <n v="301"/>
    <s v="NEIL W PETERSON"/>
    <x v="0"/>
    <n v="15"/>
    <n v="15"/>
    <n v="11316"/>
    <n v="52.542099999999898"/>
    <n v="21537"/>
    <n v="2004"/>
  </r>
  <r>
    <s v="MN"/>
    <n v="269"/>
    <s v="STATE REPRESENTATIVE DISTRICT 41B"/>
    <x v="81"/>
    <n v="401"/>
    <s v="AARON SCHWEIGER"/>
    <x v="1"/>
    <n v="15"/>
    <n v="15"/>
    <n v="6791"/>
    <n v="31.5318"/>
    <n v="21537"/>
    <n v="2004"/>
  </r>
  <r>
    <s v="MN"/>
    <n v="269"/>
    <s v="STATE REPRESENTATIVE DISTRICT 41B"/>
    <x v="81"/>
    <n v="9901"/>
    <s v="WRITE-IN**"/>
    <x v="2"/>
    <n v="15"/>
    <n v="15"/>
    <n v="29"/>
    <n v="0.13469999999999899"/>
    <n v="21537"/>
    <n v="2004"/>
  </r>
  <r>
    <s v="MN"/>
    <n v="270"/>
    <s v="STATE REPRESENTATIVE DISTRICT 42A"/>
    <x v="82"/>
    <n v="301"/>
    <s v="PETER ADOLPHSON"/>
    <x v="0"/>
    <n v="17"/>
    <n v="17"/>
    <n v="10769"/>
    <n v="49.417200000000001"/>
    <n v="21792"/>
    <n v="2004"/>
  </r>
  <r>
    <s v="MN"/>
    <n v="270"/>
    <s v="STATE REPRESENTATIVE DISTRICT 42A"/>
    <x v="82"/>
    <n v="401"/>
    <s v="MARIA RUUD"/>
    <x v="1"/>
    <n v="17"/>
    <n v="17"/>
    <n v="11008"/>
    <n v="50.514000000000003"/>
    <n v="21792"/>
    <n v="2004"/>
  </r>
  <r>
    <s v="MN"/>
    <n v="270"/>
    <s v="STATE REPRESENTATIVE DISTRICT 42A"/>
    <x v="82"/>
    <n v="9901"/>
    <s v="WRITE-IN**"/>
    <x v="2"/>
    <n v="17"/>
    <n v="17"/>
    <n v="15"/>
    <n v="6.88E-2"/>
    <n v="21792"/>
    <n v="2004"/>
  </r>
  <r>
    <s v="MN"/>
    <n v="271"/>
    <s v="STATE REPRESENTATIVE DISTRICT 42B"/>
    <x v="83"/>
    <n v="301"/>
    <s v="ERIK PAULSEN"/>
    <x v="0"/>
    <n v="12"/>
    <n v="12"/>
    <n v="13425"/>
    <n v="59.834200000000003"/>
    <n v="22437"/>
    <n v="2004"/>
  </r>
  <r>
    <s v="MN"/>
    <n v="271"/>
    <s v="STATE REPRESENTATIVE DISTRICT 42B"/>
    <x v="83"/>
    <n v="401"/>
    <s v="CAROL BOMBEN"/>
    <x v="1"/>
    <n v="12"/>
    <n v="12"/>
    <n v="8999"/>
    <n v="40.107900000000001"/>
    <n v="22437"/>
    <n v="2004"/>
  </r>
  <r>
    <s v="MN"/>
    <n v="271"/>
    <s v="STATE REPRESENTATIVE DISTRICT 42B"/>
    <x v="83"/>
    <n v="9901"/>
    <s v="WRITE-IN**"/>
    <x v="2"/>
    <n v="12"/>
    <n v="12"/>
    <n v="13"/>
    <n v="5.79E-2"/>
    <n v="22437"/>
    <n v="2004"/>
  </r>
  <r>
    <s v="MN"/>
    <n v="272"/>
    <s v="STATE REPRESENTATIVE DISTRICT 43A"/>
    <x v="84"/>
    <n v="301"/>
    <s v="JEFF JOHNSON"/>
    <x v="0"/>
    <n v="15"/>
    <n v="15"/>
    <n v="12483"/>
    <n v="56.435600000000001"/>
    <n v="22119"/>
    <n v="2004"/>
  </r>
  <r>
    <s v="MN"/>
    <n v="272"/>
    <s v="STATE REPRESENTATIVE DISTRICT 43A"/>
    <x v="84"/>
    <n v="401"/>
    <s v="SHERYL FRIEMAN"/>
    <x v="1"/>
    <n v="15"/>
    <n v="15"/>
    <n v="9605"/>
    <n v="43.4241999999999"/>
    <n v="22119"/>
    <n v="2004"/>
  </r>
  <r>
    <s v="MN"/>
    <n v="272"/>
    <s v="STATE REPRESENTATIVE DISTRICT 43A"/>
    <x v="84"/>
    <n v="9901"/>
    <s v="WRITE-IN**"/>
    <x v="2"/>
    <n v="15"/>
    <n v="15"/>
    <n v="31"/>
    <n v="0.14019999999999899"/>
    <n v="22119"/>
    <n v="2004"/>
  </r>
  <r>
    <s v="MN"/>
    <n v="273"/>
    <s v="STATE REPRESENTATIVE DISTRICT 43B"/>
    <x v="85"/>
    <n v="301"/>
    <s v="RON  ABRAMS"/>
    <x v="0"/>
    <n v="17"/>
    <n v="17"/>
    <n v="11734"/>
    <n v="52.299900000000001"/>
    <n v="22436"/>
    <n v="2004"/>
  </r>
  <r>
    <s v="MN"/>
    <n v="273"/>
    <s v="STATE REPRESENTATIVE DISTRICT 43B"/>
    <x v="85"/>
    <n v="401"/>
    <s v="JOHN BENSON"/>
    <x v="1"/>
    <n v="17"/>
    <n v="17"/>
    <n v="10672"/>
    <n v="47.566400000000002"/>
    <n v="22436"/>
    <n v="2004"/>
  </r>
  <r>
    <s v="MN"/>
    <n v="273"/>
    <s v="STATE REPRESENTATIVE DISTRICT 43B"/>
    <x v="85"/>
    <n v="9901"/>
    <s v="WRITE-IN**"/>
    <x v="2"/>
    <n v="17"/>
    <n v="17"/>
    <n v="30"/>
    <n v="0.13370000000000001"/>
    <n v="22436"/>
    <n v="2004"/>
  </r>
  <r>
    <s v="MN"/>
    <n v="274"/>
    <s v="STATE REPRESENTATIVE DISTRICT 44A"/>
    <x v="86"/>
    <n v="301"/>
    <s v="JIM RHODES"/>
    <x v="0"/>
    <n v="14"/>
    <n v="14"/>
    <n v="9272"/>
    <n v="44.234499999999898"/>
    <n v="20961"/>
    <n v="2004"/>
  </r>
  <r>
    <s v="MN"/>
    <n v="274"/>
    <s v="STATE REPRESENTATIVE DISTRICT 44A"/>
    <x v="86"/>
    <n v="401"/>
    <s v="STEVE SIMON"/>
    <x v="1"/>
    <n v="14"/>
    <n v="14"/>
    <n v="11643"/>
    <n v="55.5459999999999"/>
    <n v="20961"/>
    <n v="2004"/>
  </r>
  <r>
    <s v="MN"/>
    <n v="274"/>
    <s v="STATE REPRESENTATIVE DISTRICT 44A"/>
    <x v="86"/>
    <n v="9901"/>
    <s v="WRITE-IN**"/>
    <x v="2"/>
    <n v="14"/>
    <n v="14"/>
    <n v="46"/>
    <n v="0.2195"/>
    <n v="20961"/>
    <n v="2004"/>
  </r>
  <r>
    <s v="MN"/>
    <n v="275"/>
    <s v="STATE REPRESENTATIVE DISTRICT 44B"/>
    <x v="87"/>
    <n v="301"/>
    <s v="JOHN PALMATIER"/>
    <x v="0"/>
    <n v="14"/>
    <n v="14"/>
    <n v="7270"/>
    <n v="33.1176999999999"/>
    <n v="21952"/>
    <n v="2004"/>
  </r>
  <r>
    <s v="MN"/>
    <n v="275"/>
    <s v="STATE REPRESENTATIVE DISTRICT 44B"/>
    <x v="87"/>
    <n v="401"/>
    <s v="RON  LATZ"/>
    <x v="1"/>
    <n v="14"/>
    <n v="14"/>
    <n v="14641"/>
    <n v="66.695499999999896"/>
    <n v="21952"/>
    <n v="2004"/>
  </r>
  <r>
    <s v="MN"/>
    <n v="275"/>
    <s v="STATE REPRESENTATIVE DISTRICT 44B"/>
    <x v="87"/>
    <n v="9901"/>
    <s v="WRITE-IN**"/>
    <x v="2"/>
    <n v="14"/>
    <n v="14"/>
    <n v="41"/>
    <n v="0.18679999999999899"/>
    <n v="21952"/>
    <n v="2004"/>
  </r>
  <r>
    <s v="MN"/>
    <n v="276"/>
    <s v="STATE REPRESENTATIVE DISTRICT 45A"/>
    <x v="88"/>
    <n v="201"/>
    <s v="BEN T. THOME"/>
    <x v="3"/>
    <n v="16"/>
    <n v="16"/>
    <n v="702"/>
    <n v="3.5053999999999901"/>
    <n v="20026"/>
    <n v="2004"/>
  </r>
  <r>
    <s v="MN"/>
    <n v="276"/>
    <s v="STATE REPRESENTATIVE DISTRICT 45A"/>
    <x v="88"/>
    <n v="301"/>
    <s v="LYNNE  OSTERMAN"/>
    <x v="0"/>
    <n v="16"/>
    <n v="16"/>
    <n v="9258"/>
    <n v="46.229900000000001"/>
    <n v="20026"/>
    <n v="2004"/>
  </r>
  <r>
    <s v="MN"/>
    <n v="276"/>
    <s v="STATE REPRESENTATIVE DISTRICT 45A"/>
    <x v="88"/>
    <n v="401"/>
    <s v="SANDRA PETERSON"/>
    <x v="1"/>
    <n v="16"/>
    <n v="16"/>
    <n v="10040"/>
    <n v="50.134799999999899"/>
    <n v="20026"/>
    <n v="2004"/>
  </r>
  <r>
    <s v="MN"/>
    <n v="276"/>
    <s v="STATE REPRESENTATIVE DISTRICT 45A"/>
    <x v="88"/>
    <n v="9901"/>
    <s v="WRITE-IN**"/>
    <x v="2"/>
    <n v="16"/>
    <n v="16"/>
    <n v="26"/>
    <n v="0.1298"/>
    <n v="20026"/>
    <n v="2004"/>
  </r>
  <r>
    <s v="MN"/>
    <n v="277"/>
    <s v="STATE REPRESENTATIVE DISTRICT 45B"/>
    <x v="89"/>
    <n v="201"/>
    <s v="BRIAN J. HANF"/>
    <x v="3"/>
    <n v="18"/>
    <n v="18"/>
    <n v="1499"/>
    <n v="6.9733999999999901"/>
    <n v="21496"/>
    <n v="2004"/>
  </r>
  <r>
    <s v="MN"/>
    <n v="277"/>
    <s v="STATE REPRESENTATIVE DISTRICT 45B"/>
    <x v="89"/>
    <n v="301"/>
    <s v="GREGG PREST"/>
    <x v="0"/>
    <n v="18"/>
    <n v="18"/>
    <n v="7873"/>
    <n v="36.6253999999999"/>
    <n v="21496"/>
    <n v="2004"/>
  </r>
  <r>
    <s v="MN"/>
    <n v="277"/>
    <s v="STATE REPRESENTATIVE DISTRICT 45B"/>
    <x v="89"/>
    <n v="401"/>
    <s v="LYNDON R. CARLSON"/>
    <x v="1"/>
    <n v="18"/>
    <n v="18"/>
    <n v="12093"/>
    <n v="56.256999999999898"/>
    <n v="21496"/>
    <n v="2004"/>
  </r>
  <r>
    <s v="MN"/>
    <n v="277"/>
    <s v="STATE REPRESENTATIVE DISTRICT 45B"/>
    <x v="89"/>
    <n v="9901"/>
    <s v="WRITE-IN**"/>
    <x v="2"/>
    <n v="18"/>
    <n v="18"/>
    <n v="31"/>
    <n v="0.144199999999999"/>
    <n v="21496"/>
    <n v="2004"/>
  </r>
  <r>
    <s v="MN"/>
    <n v="278"/>
    <s v="STATE REPRESENTATIVE DISTRICT 46A"/>
    <x v="90"/>
    <n v="301"/>
    <s v="LINDA J. ETIM"/>
    <x v="0"/>
    <n v="13"/>
    <n v="13"/>
    <n v="5408"/>
    <n v="37.534700000000001"/>
    <n v="14408"/>
    <n v="2004"/>
  </r>
  <r>
    <s v="MN"/>
    <n v="278"/>
    <s v="STATE REPRESENTATIVE DISTRICT 46A"/>
    <x v="90"/>
    <n v="401"/>
    <s v="MIKE NELSON"/>
    <x v="1"/>
    <n v="13"/>
    <n v="13"/>
    <n v="8965"/>
    <n v="62.2224"/>
    <n v="14408"/>
    <n v="2004"/>
  </r>
  <r>
    <s v="MN"/>
    <n v="278"/>
    <s v="STATE REPRESENTATIVE DISTRICT 46A"/>
    <x v="90"/>
    <n v="9901"/>
    <s v="WRITE-IN**"/>
    <x v="2"/>
    <n v="13"/>
    <n v="13"/>
    <n v="35"/>
    <n v="0.2429"/>
    <n v="14408"/>
    <n v="2004"/>
  </r>
  <r>
    <s v="MN"/>
    <n v="279"/>
    <s v="STATE REPRESENTATIVE DISTRICT 46B"/>
    <x v="91"/>
    <n v="301"/>
    <s v="TRUDY PETERSEN"/>
    <x v="0"/>
    <n v="10"/>
    <n v="10"/>
    <n v="5980"/>
    <n v="36.334899999999898"/>
    <n v="16458"/>
    <n v="2004"/>
  </r>
  <r>
    <s v="MN"/>
    <n v="279"/>
    <s v="STATE REPRESENTATIVE DISTRICT 46B"/>
    <x v="91"/>
    <n v="401"/>
    <s v="DEBRA HILSTROM"/>
    <x v="1"/>
    <n v="10"/>
    <n v="10"/>
    <n v="10448"/>
    <n v="63.482799999999898"/>
    <n v="16458"/>
    <n v="2004"/>
  </r>
  <r>
    <s v="MN"/>
    <n v="279"/>
    <s v="STATE REPRESENTATIVE DISTRICT 46B"/>
    <x v="91"/>
    <n v="9901"/>
    <s v="WRITE-IN**"/>
    <x v="2"/>
    <n v="10"/>
    <n v="10"/>
    <n v="30"/>
    <n v="0.18229999999999899"/>
    <n v="16458"/>
    <n v="2004"/>
  </r>
  <r>
    <s v="MN"/>
    <n v="280"/>
    <s v="STATE REPRESENTATIVE DISTRICT 47A"/>
    <x v="92"/>
    <n v="301"/>
    <s v="BILL HAAS"/>
    <x v="0"/>
    <n v="9"/>
    <n v="9"/>
    <n v="9576"/>
    <n v="47.779699999999899"/>
    <n v="20042"/>
    <n v="2004"/>
  </r>
  <r>
    <s v="MN"/>
    <n v="280"/>
    <s v="STATE REPRESENTATIVE DISTRICT 47A"/>
    <x v="92"/>
    <n v="401"/>
    <s v="DENISE R. DITTRICH"/>
    <x v="1"/>
    <n v="9"/>
    <n v="9"/>
    <n v="10438"/>
    <n v="52.080599999999897"/>
    <n v="20042"/>
    <n v="2004"/>
  </r>
  <r>
    <s v="MN"/>
    <n v="280"/>
    <s v="STATE REPRESENTATIVE DISTRICT 47A"/>
    <x v="92"/>
    <n v="9901"/>
    <s v="WRITE-IN**"/>
    <x v="2"/>
    <n v="9"/>
    <n v="9"/>
    <n v="28"/>
    <n v="0.13969999999999899"/>
    <n v="20042"/>
    <n v="2004"/>
  </r>
  <r>
    <s v="MN"/>
    <n v="281"/>
    <s v="STATE REPRESENTATIVE DISTRICT 47B"/>
    <x v="93"/>
    <n v="301"/>
    <s v="STEPHANIE OLSEN"/>
    <x v="0"/>
    <n v="15"/>
    <n v="15"/>
    <n v="10444"/>
    <n v="49.0122"/>
    <n v="21309"/>
    <n v="2004"/>
  </r>
  <r>
    <s v="MN"/>
    <n v="281"/>
    <s v="STATE REPRESENTATIVE DISTRICT 47B"/>
    <x v="93"/>
    <n v="401"/>
    <s v="MELISSA HORTMAN"/>
    <x v="1"/>
    <n v="15"/>
    <n v="15"/>
    <n v="10846"/>
    <n v="50.898699999999899"/>
    <n v="21309"/>
    <n v="2004"/>
  </r>
  <r>
    <s v="MN"/>
    <n v="281"/>
    <s v="STATE REPRESENTATIVE DISTRICT 47B"/>
    <x v="93"/>
    <n v="9901"/>
    <s v="WRITE-IN**"/>
    <x v="2"/>
    <n v="15"/>
    <n v="15"/>
    <n v="19"/>
    <n v="8.9200000000000002E-2"/>
    <n v="21309"/>
    <n v="2004"/>
  </r>
  <r>
    <s v="MN"/>
    <n v="282"/>
    <s v="STATE REPRESENTATIVE DISTRICT 48A"/>
    <x v="94"/>
    <n v="301"/>
    <s v="TOM HACKBARTH"/>
    <x v="0"/>
    <n v="14"/>
    <n v="14"/>
    <n v="12479"/>
    <n v="57.912599999999898"/>
    <n v="21548"/>
    <n v="2004"/>
  </r>
  <r>
    <s v="MN"/>
    <n v="282"/>
    <s v="STATE REPRESENTATIVE DISTRICT 48A"/>
    <x v="94"/>
    <n v="401"/>
    <s v="MIKE STARR"/>
    <x v="1"/>
    <n v="14"/>
    <n v="14"/>
    <n v="9056"/>
    <n v="42.027099999999898"/>
    <n v="21548"/>
    <n v="2004"/>
  </r>
  <r>
    <s v="MN"/>
    <n v="282"/>
    <s v="STATE REPRESENTATIVE DISTRICT 48A"/>
    <x v="94"/>
    <n v="9901"/>
    <s v="WRITE-IN**"/>
    <x v="2"/>
    <n v="14"/>
    <n v="14"/>
    <n v="13"/>
    <n v="6.0299999999999902E-2"/>
    <n v="21548"/>
    <n v="2004"/>
  </r>
  <r>
    <s v="MN"/>
    <n v="283"/>
    <s v="STATE REPRESENTATIVE DISTRICT 48B"/>
    <x v="95"/>
    <n v="301"/>
    <s v="JIM ABELER"/>
    <x v="0"/>
    <n v="16"/>
    <n v="16"/>
    <n v="12123"/>
    <n v="62.9438999999999"/>
    <n v="19260"/>
    <n v="2004"/>
  </r>
  <r>
    <s v="MN"/>
    <n v="283"/>
    <s v="STATE REPRESENTATIVE DISTRICT 48B"/>
    <x v="95"/>
    <n v="401"/>
    <s v="BOB TREWARTHA"/>
    <x v="1"/>
    <n v="16"/>
    <n v="16"/>
    <n v="7119"/>
    <n v="36.962600000000002"/>
    <n v="19260"/>
    <n v="2004"/>
  </r>
  <r>
    <s v="MN"/>
    <n v="283"/>
    <s v="STATE REPRESENTATIVE DISTRICT 48B"/>
    <x v="95"/>
    <n v="9901"/>
    <s v="WRITE-IN**"/>
    <x v="2"/>
    <n v="16"/>
    <n v="16"/>
    <n v="18"/>
    <n v="9.35E-2"/>
    <n v="19260"/>
    <n v="2004"/>
  </r>
  <r>
    <s v="MN"/>
    <n v="284"/>
    <s v="STATE REPRESENTATIVE DISTRICT 49A"/>
    <x v="96"/>
    <n v="301"/>
    <s v="CHRIS DELAFOREST"/>
    <x v="0"/>
    <n v="15"/>
    <n v="15"/>
    <n v="13856"/>
    <n v="62.9818"/>
    <n v="22000"/>
    <n v="2004"/>
  </r>
  <r>
    <s v="MN"/>
    <n v="284"/>
    <s v="STATE REPRESENTATIVE DISTRICT 49A"/>
    <x v="96"/>
    <n v="401"/>
    <s v="JIM PITHAN"/>
    <x v="1"/>
    <n v="15"/>
    <n v="15"/>
    <n v="8124"/>
    <n v="36.927300000000002"/>
    <n v="22000"/>
    <n v="2004"/>
  </r>
  <r>
    <s v="MN"/>
    <n v="284"/>
    <s v="STATE REPRESENTATIVE DISTRICT 49A"/>
    <x v="96"/>
    <n v="9901"/>
    <s v="WRITE-IN**"/>
    <x v="2"/>
    <n v="15"/>
    <n v="15"/>
    <n v="20"/>
    <n v="9.0899999999999898E-2"/>
    <n v="22000"/>
    <n v="2004"/>
  </r>
  <r>
    <s v="MN"/>
    <n v="285"/>
    <s v="STATE REPRESENTATIVE DISTRICT 49B"/>
    <x v="97"/>
    <n v="301"/>
    <s v="KATHY TINGELSTAD"/>
    <x v="0"/>
    <n v="13"/>
    <n v="13"/>
    <n v="10873"/>
    <n v="56.118699999999897"/>
    <n v="19375"/>
    <n v="2004"/>
  </r>
  <r>
    <s v="MN"/>
    <n v="285"/>
    <s v="STATE REPRESENTATIVE DISTRICT 49B"/>
    <x v="97"/>
    <n v="401"/>
    <s v="LEEANN MORTENSEN"/>
    <x v="1"/>
    <n v="13"/>
    <n v="13"/>
    <n v="8472"/>
    <n v="43.726500000000001"/>
    <n v="19375"/>
    <n v="2004"/>
  </r>
  <r>
    <s v="MN"/>
    <n v="285"/>
    <s v="STATE REPRESENTATIVE DISTRICT 49B"/>
    <x v="97"/>
    <n v="9901"/>
    <s v="WRITE-IN**"/>
    <x v="2"/>
    <n v="13"/>
    <n v="13"/>
    <n v="30"/>
    <n v="0.15479999999999899"/>
    <n v="19375"/>
    <n v="2004"/>
  </r>
  <r>
    <s v="MN"/>
    <n v="286"/>
    <s v="STATE REPRESENTATIVE DISTRICT 50A"/>
    <x v="98"/>
    <n v="301"/>
    <s v="NATHAN JONES"/>
    <x v="0"/>
    <n v="17"/>
    <n v="17"/>
    <n v="6579"/>
    <n v="36.152299999999897"/>
    <n v="18198"/>
    <n v="2004"/>
  </r>
  <r>
    <s v="MN"/>
    <n v="286"/>
    <s v="STATE REPRESENTATIVE DISTRICT 50A"/>
    <x v="98"/>
    <n v="401"/>
    <s v="BARB GOODWIN"/>
    <x v="1"/>
    <n v="17"/>
    <n v="17"/>
    <n v="11586"/>
    <n v="63.6663"/>
    <n v="18198"/>
    <n v="2004"/>
  </r>
  <r>
    <s v="MN"/>
    <n v="286"/>
    <s v="STATE REPRESENTATIVE DISTRICT 50A"/>
    <x v="98"/>
    <n v="9901"/>
    <s v="WRITE-IN**"/>
    <x v="2"/>
    <n v="17"/>
    <n v="17"/>
    <n v="33"/>
    <n v="0.18129999999999899"/>
    <n v="18198"/>
    <n v="2004"/>
  </r>
  <r>
    <s v="MN"/>
    <n v="287"/>
    <s v="STATE REPRESENTATIVE DISTRICT 50B"/>
    <x v="99"/>
    <n v="301"/>
    <s v="CHAR SAMUELSON"/>
    <x v="0"/>
    <n v="10"/>
    <n v="10"/>
    <n v="10843"/>
    <n v="51.907699999999899"/>
    <n v="20889"/>
    <n v="2004"/>
  </r>
  <r>
    <s v="MN"/>
    <n v="287"/>
    <s v="STATE REPRESENTATIVE DISTRICT 50B"/>
    <x v="99"/>
    <n v="401"/>
    <s v="GERI EVANS"/>
    <x v="1"/>
    <n v="10"/>
    <n v="10"/>
    <n v="10019"/>
    <n v="47.963000000000001"/>
    <n v="20889"/>
    <n v="2004"/>
  </r>
  <r>
    <s v="MN"/>
    <n v="287"/>
    <s v="STATE REPRESENTATIVE DISTRICT 50B"/>
    <x v="99"/>
    <n v="9901"/>
    <s v="WRITE-IN**"/>
    <x v="2"/>
    <n v="10"/>
    <n v="10"/>
    <n v="27"/>
    <n v="0.1293"/>
    <n v="20889"/>
    <n v="2004"/>
  </r>
  <r>
    <s v="MN"/>
    <n v="288"/>
    <s v="STATE REPRESENTATIVE DISTRICT 51A"/>
    <x v="100"/>
    <n v="301"/>
    <s v="ANDY WESTERBERG"/>
    <x v="0"/>
    <n v="17"/>
    <n v="17"/>
    <n v="12468"/>
    <n v="55.180300000000003"/>
    <n v="22595"/>
    <n v="2004"/>
  </r>
  <r>
    <s v="MN"/>
    <n v="288"/>
    <s v="STATE REPRESENTATIVE DISTRICT 51A"/>
    <x v="100"/>
    <n v="401"/>
    <s v="KENDRA BRODIN"/>
    <x v="1"/>
    <n v="17"/>
    <n v="17"/>
    <n v="10107"/>
    <n v="44.731099999999898"/>
    <n v="22595"/>
    <n v="2004"/>
  </r>
  <r>
    <s v="MN"/>
    <n v="288"/>
    <s v="STATE REPRESENTATIVE DISTRICT 51A"/>
    <x v="100"/>
    <n v="9901"/>
    <s v="WRITE-IN**"/>
    <x v="2"/>
    <n v="17"/>
    <n v="17"/>
    <n v="20"/>
    <n v="8.8499999999999898E-2"/>
    <n v="22595"/>
    <n v="2004"/>
  </r>
  <r>
    <s v="MN"/>
    <n v="289"/>
    <s v="STATE REPRESENTATIVE DISTRICT 51B"/>
    <x v="101"/>
    <n v="201"/>
    <s v="DARREL S. BENEDIX"/>
    <x v="3"/>
    <n v="17"/>
    <n v="17"/>
    <n v="696"/>
    <n v="3.63499999999999"/>
    <n v="19147"/>
    <n v="2004"/>
  </r>
  <r>
    <s v="MN"/>
    <n v="289"/>
    <s v="STATE REPRESENTATIVE DISTRICT 51B"/>
    <x v="101"/>
    <n v="301"/>
    <s v="PAM WOLF"/>
    <x v="0"/>
    <n v="17"/>
    <n v="17"/>
    <n v="7943"/>
    <n v="41.484299999999898"/>
    <n v="19147"/>
    <n v="2004"/>
  </r>
  <r>
    <s v="MN"/>
    <n v="289"/>
    <s v="STATE REPRESENTATIVE DISTRICT 51B"/>
    <x v="101"/>
    <n v="401"/>
    <s v="CONNIE BERNARDY"/>
    <x v="1"/>
    <n v="17"/>
    <n v="17"/>
    <n v="10490"/>
    <n v="54.786700000000003"/>
    <n v="19147"/>
    <n v="2004"/>
  </r>
  <r>
    <s v="MN"/>
    <n v="289"/>
    <s v="STATE REPRESENTATIVE DISTRICT 51B"/>
    <x v="101"/>
    <n v="9901"/>
    <s v="WRITE-IN**"/>
    <x v="2"/>
    <n v="17"/>
    <n v="17"/>
    <n v="18"/>
    <n v="9.4E-2"/>
    <n v="19147"/>
    <n v="2004"/>
  </r>
  <r>
    <s v="MN"/>
    <n v="290"/>
    <s v="STATE REPRESENTATIVE DISTRICT 52A"/>
    <x v="102"/>
    <n v="301"/>
    <s v="RAY VANDEVEER"/>
    <x v="0"/>
    <n v="12"/>
    <n v="12"/>
    <n v="13531"/>
    <n v="59.396000000000001"/>
    <n v="22781"/>
    <n v="2004"/>
  </r>
  <r>
    <s v="MN"/>
    <n v="290"/>
    <s v="STATE REPRESENTATIVE DISTRICT 52A"/>
    <x v="102"/>
    <n v="401"/>
    <s v="ROB RAPHEAL"/>
    <x v="1"/>
    <n v="12"/>
    <n v="12"/>
    <n v="9238"/>
    <n v="40.551299999999898"/>
    <n v="22781"/>
    <n v="2004"/>
  </r>
  <r>
    <s v="MN"/>
    <n v="290"/>
    <s v="STATE REPRESENTATIVE DISTRICT 52A"/>
    <x v="102"/>
    <n v="9901"/>
    <s v="WRITE-IN**"/>
    <x v="2"/>
    <n v="12"/>
    <n v="12"/>
    <n v="12"/>
    <n v="5.26999999999999E-2"/>
    <n v="22781"/>
    <n v="2004"/>
  </r>
  <r>
    <s v="MN"/>
    <n v="291"/>
    <s v="STATE REPRESENTATIVE DISTRICT 52B"/>
    <x v="103"/>
    <n v="301"/>
    <s v="MATT DEAN"/>
    <x v="0"/>
    <n v="18"/>
    <n v="18"/>
    <n v="13091"/>
    <n v="51.594200000000001"/>
    <n v="25373"/>
    <n v="2004"/>
  </r>
  <r>
    <s v="MN"/>
    <n v="291"/>
    <s v="STATE REPRESENTATIVE DISTRICT 52B"/>
    <x v="103"/>
    <n v="401"/>
    <s v="REBECCA OTTO"/>
    <x v="1"/>
    <n v="18"/>
    <n v="18"/>
    <n v="12261"/>
    <n v="48.323"/>
    <n v="25373"/>
    <n v="2004"/>
  </r>
  <r>
    <s v="MN"/>
    <n v="291"/>
    <s v="STATE REPRESENTATIVE DISTRICT 52B"/>
    <x v="103"/>
    <n v="9901"/>
    <s v="WRITE-IN**"/>
    <x v="2"/>
    <n v="18"/>
    <n v="18"/>
    <n v="21"/>
    <n v="8.2799999999999901E-2"/>
    <n v="25373"/>
    <n v="2004"/>
  </r>
  <r>
    <s v="MN"/>
    <n v="292"/>
    <s v="STATE REPRESENTATIVE DISTRICT 53A"/>
    <x v="104"/>
    <n v="301"/>
    <s v="PHIL KRINKIE"/>
    <x v="0"/>
    <n v="12"/>
    <n v="12"/>
    <n v="11923"/>
    <n v="54.267000000000003"/>
    <n v="21971"/>
    <n v="2004"/>
  </r>
  <r>
    <s v="MN"/>
    <n v="292"/>
    <s v="STATE REPRESENTATIVE DISTRICT 53A"/>
    <x v="104"/>
    <n v="401"/>
    <s v="PAUL GARDNER"/>
    <x v="1"/>
    <n v="12"/>
    <n v="12"/>
    <n v="10030"/>
    <n v="45.6511"/>
    <n v="21971"/>
    <n v="2004"/>
  </r>
  <r>
    <s v="MN"/>
    <n v="292"/>
    <s v="STATE REPRESENTATIVE DISTRICT 53A"/>
    <x v="104"/>
    <n v="9901"/>
    <s v="WRITE-IN**"/>
    <x v="2"/>
    <n v="12"/>
    <n v="12"/>
    <n v="18"/>
    <n v="8.1900000000000001E-2"/>
    <n v="21971"/>
    <n v="2004"/>
  </r>
  <r>
    <s v="MN"/>
    <n v="293"/>
    <s v="STATE REPRESENTATIVE DISTRICT 53B"/>
    <x v="105"/>
    <n v="301"/>
    <s v="DOUG MESLOW"/>
    <x v="0"/>
    <n v="10"/>
    <n v="10"/>
    <n v="12795"/>
    <n v="58.0429999999999"/>
    <n v="22044"/>
    <n v="2004"/>
  </r>
  <r>
    <s v="MN"/>
    <n v="293"/>
    <s v="STATE REPRESENTATIVE DISTRICT 53B"/>
    <x v="105"/>
    <n v="401"/>
    <s v="EMILY WAYMIRE"/>
    <x v="1"/>
    <n v="10"/>
    <n v="10"/>
    <n v="9233"/>
    <n v="41.8843999999999"/>
    <n v="22044"/>
    <n v="2004"/>
  </r>
  <r>
    <s v="MN"/>
    <n v="293"/>
    <s v="STATE REPRESENTATIVE DISTRICT 53B"/>
    <x v="105"/>
    <n v="9901"/>
    <s v="WRITE-IN**"/>
    <x v="2"/>
    <n v="10"/>
    <n v="10"/>
    <n v="16"/>
    <n v="7.2599999999999901E-2"/>
    <n v="22044"/>
    <n v="2004"/>
  </r>
  <r>
    <s v="MN"/>
    <n v="294"/>
    <s v="STATE REPRESENTATIVE DISTRICT 54A"/>
    <x v="106"/>
    <n v="301"/>
    <s v="TERI GRAHAM"/>
    <x v="0"/>
    <n v="11"/>
    <n v="11"/>
    <n v="8876"/>
    <n v="40.415300000000002"/>
    <n v="21962"/>
    <n v="2004"/>
  </r>
  <r>
    <s v="MN"/>
    <n v="294"/>
    <s v="STATE REPRESENTATIVE DISTRICT 54A"/>
    <x v="106"/>
    <n v="401"/>
    <s v="MINDY GREILING"/>
    <x v="1"/>
    <n v="11"/>
    <n v="11"/>
    <n v="13059"/>
    <n v="59.461799999999897"/>
    <n v="21962"/>
    <n v="2004"/>
  </r>
  <r>
    <s v="MN"/>
    <n v="294"/>
    <s v="STATE REPRESENTATIVE DISTRICT 54A"/>
    <x v="106"/>
    <n v="9901"/>
    <s v="WRITE-IN**"/>
    <x v="2"/>
    <n v="11"/>
    <n v="11"/>
    <n v="27"/>
    <n v="0.1229"/>
    <n v="21962"/>
    <n v="2004"/>
  </r>
  <r>
    <s v="MN"/>
    <n v="295"/>
    <s v="STATE REPRESENTATIVE DISTRICT 54B"/>
    <x v="107"/>
    <n v="301"/>
    <s v="RYAN GRIFFIN"/>
    <x v="0"/>
    <n v="13"/>
    <n v="13"/>
    <n v="10246"/>
    <n v="47.883000000000003"/>
    <n v="21398"/>
    <n v="2004"/>
  </r>
  <r>
    <s v="MN"/>
    <n v="295"/>
    <s v="STATE REPRESENTATIVE DISTRICT 54B"/>
    <x v="107"/>
    <n v="401"/>
    <s v="BEV SCALZE"/>
    <x v="1"/>
    <n v="13"/>
    <n v="13"/>
    <n v="11132"/>
    <n v="52.023600000000002"/>
    <n v="21398"/>
    <n v="2004"/>
  </r>
  <r>
    <s v="MN"/>
    <n v="295"/>
    <s v="STATE REPRESENTATIVE DISTRICT 54B"/>
    <x v="107"/>
    <n v="9901"/>
    <s v="WRITE-IN**"/>
    <x v="2"/>
    <n v="13"/>
    <n v="13"/>
    <n v="20"/>
    <n v="9.35E-2"/>
    <n v="21398"/>
    <n v="2004"/>
  </r>
  <r>
    <s v="MN"/>
    <n v="296"/>
    <s v="STATE REPRESENTATIVE DISTRICT 55A"/>
    <x v="108"/>
    <n v="201"/>
    <s v="BRIAN D. BALFANZ"/>
    <x v="3"/>
    <n v="15"/>
    <n v="15"/>
    <n v="1250"/>
    <n v="6.3131000000000004"/>
    <n v="19800"/>
    <n v="2004"/>
  </r>
  <r>
    <s v="MN"/>
    <n v="296"/>
    <s v="STATE REPRESENTATIVE DISTRICT 55A"/>
    <x v="108"/>
    <n v="301"/>
    <s v="JAN STEINER"/>
    <x v="0"/>
    <n v="15"/>
    <n v="15"/>
    <n v="7673"/>
    <n v="38.752499999999898"/>
    <n v="19800"/>
    <n v="2004"/>
  </r>
  <r>
    <s v="MN"/>
    <n v="296"/>
    <s v="STATE REPRESENTATIVE DISTRICT 55A"/>
    <x v="108"/>
    <n v="401"/>
    <s v="LEON M. LILLIE"/>
    <x v="1"/>
    <n v="15"/>
    <n v="15"/>
    <n v="10849"/>
    <n v="54.792900000000003"/>
    <n v="19800"/>
    <n v="2004"/>
  </r>
  <r>
    <s v="MN"/>
    <n v="296"/>
    <s v="STATE REPRESENTATIVE DISTRICT 55A"/>
    <x v="108"/>
    <n v="9901"/>
    <s v="WRITE-IN**"/>
    <x v="2"/>
    <n v="15"/>
    <n v="15"/>
    <n v="28"/>
    <n v="0.1414"/>
    <n v="19800"/>
    <n v="2004"/>
  </r>
  <r>
    <s v="MN"/>
    <n v="297"/>
    <s v="STATE REPRESENTATIVE DISTRICT 55B"/>
    <x v="109"/>
    <n v="301"/>
    <s v="KELLEY KOEMPTGEN"/>
    <x v="0"/>
    <n v="13"/>
    <n v="13"/>
    <n v="9002"/>
    <n v="43.933599999999899"/>
    <n v="20490"/>
    <n v="2004"/>
  </r>
  <r>
    <s v="MN"/>
    <n v="297"/>
    <s v="STATE REPRESENTATIVE DISTRICT 55B"/>
    <x v="109"/>
    <n v="401"/>
    <s v="NORA SLAWIK"/>
    <x v="1"/>
    <n v="13"/>
    <n v="13"/>
    <n v="11465"/>
    <n v="55.954099999999897"/>
    <n v="20490"/>
    <n v="2004"/>
  </r>
  <r>
    <s v="MN"/>
    <n v="297"/>
    <s v="STATE REPRESENTATIVE DISTRICT 55B"/>
    <x v="109"/>
    <n v="9901"/>
    <s v="WRITE-IN**"/>
    <x v="2"/>
    <n v="13"/>
    <n v="13"/>
    <n v="23"/>
    <n v="0.11219999999999899"/>
    <n v="20490"/>
    <n v="2004"/>
  </r>
  <r>
    <s v="MN"/>
    <n v="298"/>
    <s v="STATE REPRESENTATIVE DISTRICT 56A"/>
    <x v="110"/>
    <n v="301"/>
    <s v="MIKE CHARRON"/>
    <x v="0"/>
    <n v="15"/>
    <n v="15"/>
    <n v="11424"/>
    <n v="52.862000000000002"/>
    <n v="21611"/>
    <n v="2004"/>
  </r>
  <r>
    <s v="MN"/>
    <n v="298"/>
    <s v="STATE REPRESENTATIVE DISTRICT 56A"/>
    <x v="110"/>
    <n v="401"/>
    <s v="MARC KIMBALL"/>
    <x v="1"/>
    <n v="15"/>
    <n v="15"/>
    <n v="10166"/>
    <n v="47.040900000000001"/>
    <n v="21611"/>
    <n v="2004"/>
  </r>
  <r>
    <s v="MN"/>
    <n v="298"/>
    <s v="STATE REPRESENTATIVE DISTRICT 56A"/>
    <x v="110"/>
    <n v="9901"/>
    <s v="WRITE-IN**"/>
    <x v="2"/>
    <n v="15"/>
    <n v="15"/>
    <n v="21"/>
    <n v="9.7199999999999898E-2"/>
    <n v="21611"/>
    <n v="2004"/>
  </r>
  <r>
    <s v="MN"/>
    <n v="299"/>
    <s v="STATE REPRESENTATIVE DISTRICT 56B"/>
    <x v="111"/>
    <n v="301"/>
    <s v="KAREN KLINZING"/>
    <x v="0"/>
    <n v="11"/>
    <n v="11"/>
    <n v="12848"/>
    <n v="54.546999999999898"/>
    <n v="23554"/>
    <n v="2004"/>
  </r>
  <r>
    <s v="MN"/>
    <n v="299"/>
    <s v="STATE REPRESENTATIVE DISTRICT 56B"/>
    <x v="111"/>
    <n v="401"/>
    <s v="LEONARD &quot;LEN&quot; PRICE"/>
    <x v="1"/>
    <n v="11"/>
    <n v="11"/>
    <n v="10683"/>
    <n v="45.355400000000003"/>
    <n v="23554"/>
    <n v="2004"/>
  </r>
  <r>
    <s v="MN"/>
    <n v="299"/>
    <s v="STATE REPRESENTATIVE DISTRICT 56B"/>
    <x v="111"/>
    <n v="9901"/>
    <s v="WRITE-IN**"/>
    <x v="2"/>
    <n v="11"/>
    <n v="11"/>
    <n v="23"/>
    <n v="9.7600000000000006E-2"/>
    <n v="23554"/>
    <n v="2004"/>
  </r>
  <r>
    <s v="MN"/>
    <n v="300"/>
    <s v="STATE REPRESENTATIVE DISTRICT 57A"/>
    <x v="112"/>
    <n v="301"/>
    <s v="KELLIE EIGENHEER"/>
    <x v="0"/>
    <n v="15"/>
    <n v="15"/>
    <n v="6029"/>
    <n v="31.442"/>
    <n v="19175"/>
    <n v="2004"/>
  </r>
  <r>
    <s v="MN"/>
    <n v="300"/>
    <s v="STATE REPRESENTATIVE DISTRICT 57A"/>
    <x v="112"/>
    <n v="401"/>
    <s v="KATIE SIEBEN"/>
    <x v="1"/>
    <n v="15"/>
    <n v="15"/>
    <n v="13119"/>
    <n v="68.417199999999895"/>
    <n v="19175"/>
    <n v="2004"/>
  </r>
  <r>
    <s v="MN"/>
    <n v="300"/>
    <s v="STATE REPRESENTATIVE DISTRICT 57A"/>
    <x v="112"/>
    <n v="9901"/>
    <s v="WRITE-IN**"/>
    <x v="2"/>
    <n v="15"/>
    <n v="15"/>
    <n v="27"/>
    <n v="0.14080000000000001"/>
    <n v="19175"/>
    <n v="2004"/>
  </r>
  <r>
    <s v="MN"/>
    <n v="301"/>
    <s v="STATE REPRESENTATIVE DISTRICT 57B"/>
    <x v="113"/>
    <n v="101"/>
    <s v="GEORGE BATEMAN"/>
    <x v="4"/>
    <n v="19"/>
    <n v="19"/>
    <n v="507"/>
    <n v="2.2948"/>
    <n v="22093"/>
    <n v="2004"/>
  </r>
  <r>
    <s v="MN"/>
    <n v="301"/>
    <s v="STATE REPRESENTATIVE DISTRICT 57B"/>
    <x v="113"/>
    <n v="301"/>
    <s v="DENNY MCNAMARA"/>
    <x v="0"/>
    <n v="19"/>
    <n v="19"/>
    <n v="13092"/>
    <n v="59.258600000000001"/>
    <n v="22093"/>
    <n v="2004"/>
  </r>
  <r>
    <s v="MN"/>
    <n v="301"/>
    <s v="STATE REPRESENTATIVE DISTRICT 57B"/>
    <x v="113"/>
    <n v="401"/>
    <s v="JED IVERSON"/>
    <x v="1"/>
    <n v="19"/>
    <n v="19"/>
    <n v="8478"/>
    <n v="38.374099999999899"/>
    <n v="22093"/>
    <n v="2004"/>
  </r>
  <r>
    <s v="MN"/>
    <n v="301"/>
    <s v="STATE REPRESENTATIVE DISTRICT 57B"/>
    <x v="113"/>
    <n v="9901"/>
    <s v="WRITE-IN**"/>
    <x v="2"/>
    <n v="19"/>
    <n v="19"/>
    <n v="16"/>
    <n v="7.2400000000000006E-2"/>
    <n v="22093"/>
    <n v="2004"/>
  </r>
  <r>
    <s v="MN"/>
    <n v="302"/>
    <s v="STATE REPRESENTATIVE DISTRICT 58A"/>
    <x v="114"/>
    <n v="301"/>
    <s v="DAN NIESEN"/>
    <x v="0"/>
    <n v="12"/>
    <n v="12"/>
    <n v="2802"/>
    <n v="19.024999999999899"/>
    <n v="14728"/>
    <n v="2004"/>
  </r>
  <r>
    <s v="MN"/>
    <n v="302"/>
    <s v="STATE REPRESENTATIVE DISTRICT 58A"/>
    <x v="114"/>
    <n v="401"/>
    <s v="JOE MULLERY"/>
    <x v="1"/>
    <n v="12"/>
    <n v="12"/>
    <n v="11853"/>
    <n v="80.479399999999899"/>
    <n v="14728"/>
    <n v="2004"/>
  </r>
  <r>
    <s v="MN"/>
    <n v="302"/>
    <s v="STATE REPRESENTATIVE DISTRICT 58A"/>
    <x v="114"/>
    <n v="9901"/>
    <s v="WRITE-IN**"/>
    <x v="2"/>
    <n v="12"/>
    <n v="12"/>
    <n v="73"/>
    <n v="0.49569999999999897"/>
    <n v="14728"/>
    <n v="2004"/>
  </r>
  <r>
    <s v="MN"/>
    <n v="303"/>
    <s v="STATE REPRESENTATIVE DISTRICT 58B"/>
    <x v="115"/>
    <n v="301"/>
    <s v="JAY CYRIL  MASTRUD"/>
    <x v="0"/>
    <n v="14"/>
    <n v="14"/>
    <n v="1988"/>
    <n v="15.491300000000001"/>
    <n v="12833"/>
    <n v="2004"/>
  </r>
  <r>
    <s v="MN"/>
    <n v="303"/>
    <s v="STATE REPRESENTATIVE DISTRICT 58B"/>
    <x v="115"/>
    <n v="401"/>
    <s v="KEITH ELLISON"/>
    <x v="1"/>
    <n v="14"/>
    <n v="14"/>
    <n v="10796"/>
    <n v="84.126900000000006"/>
    <n v="12833"/>
    <n v="2004"/>
  </r>
  <r>
    <s v="MN"/>
    <n v="303"/>
    <s v="STATE REPRESENTATIVE DISTRICT 58B"/>
    <x v="115"/>
    <n v="9901"/>
    <s v="WRITE-IN**"/>
    <x v="2"/>
    <n v="14"/>
    <n v="14"/>
    <n v="49"/>
    <n v="0.38179999999999897"/>
    <n v="12833"/>
    <n v="2004"/>
  </r>
  <r>
    <s v="MN"/>
    <n v="304"/>
    <s v="STATE REPRESENTATIVE DISTRICT 59A"/>
    <x v="116"/>
    <n v="101"/>
    <s v="TOM TAYLOR"/>
    <x v="4"/>
    <n v="12"/>
    <n v="12"/>
    <n v="3875"/>
    <n v="20.918800000000001"/>
    <n v="18524"/>
    <n v="2004"/>
  </r>
  <r>
    <s v="MN"/>
    <n v="304"/>
    <s v="STATE REPRESENTATIVE DISTRICT 59A"/>
    <x v="116"/>
    <n v="301"/>
    <s v="VALDIS ROZENTALS"/>
    <x v="0"/>
    <n v="12"/>
    <n v="12"/>
    <n v="3233"/>
    <n v="17.4529999999999"/>
    <n v="18524"/>
    <n v="2004"/>
  </r>
  <r>
    <s v="MN"/>
    <n v="304"/>
    <s v="STATE REPRESENTATIVE DISTRICT 59A"/>
    <x v="116"/>
    <n v="401"/>
    <s v="DIANE LOEFFLER"/>
    <x v="1"/>
    <n v="12"/>
    <n v="12"/>
    <n v="11381"/>
    <n v="61.4392"/>
    <n v="18524"/>
    <n v="2004"/>
  </r>
  <r>
    <s v="MN"/>
    <n v="304"/>
    <s v="STATE REPRESENTATIVE DISTRICT 59A"/>
    <x v="116"/>
    <n v="9901"/>
    <s v="WRITE-IN**"/>
    <x v="2"/>
    <n v="12"/>
    <n v="12"/>
    <n v="35"/>
    <n v="0.18890000000000001"/>
    <n v="18524"/>
    <n v="2004"/>
  </r>
  <r>
    <s v="MN"/>
    <n v="305"/>
    <s v="STATE REPRESENTATIVE DISTRICT 59B"/>
    <x v="117"/>
    <n v="101"/>
    <s v="BECKI SMITH"/>
    <x v="4"/>
    <n v="13"/>
    <n v="13"/>
    <n v="2182"/>
    <n v="12.6647"/>
    <n v="17229"/>
    <n v="2004"/>
  </r>
  <r>
    <s v="MN"/>
    <n v="305"/>
    <s v="STATE REPRESENTATIVE DISTRICT 59B"/>
    <x v="117"/>
    <n v="201"/>
    <s v="RON LISCHEID"/>
    <x v="3"/>
    <n v="13"/>
    <n v="13"/>
    <n v="995"/>
    <n v="5.7751000000000001"/>
    <n v="17229"/>
    <n v="2004"/>
  </r>
  <r>
    <s v="MN"/>
    <n v="305"/>
    <s v="STATE REPRESENTATIVE DISTRICT 59B"/>
    <x v="117"/>
    <n v="301"/>
    <s v="AMANDA HUTCHINGS"/>
    <x v="0"/>
    <n v="13"/>
    <n v="13"/>
    <n v="3860"/>
    <n v="22.4041"/>
    <n v="17229"/>
    <n v="2004"/>
  </r>
  <r>
    <s v="MN"/>
    <n v="305"/>
    <s v="STATE REPRESENTATIVE DISTRICT 59B"/>
    <x v="117"/>
    <n v="401"/>
    <s v="PHYLLIS KAHN"/>
    <x v="1"/>
    <n v="13"/>
    <n v="13"/>
    <n v="10139"/>
    <n v="58.848500000000001"/>
    <n v="17229"/>
    <n v="2004"/>
  </r>
  <r>
    <s v="MN"/>
    <n v="305"/>
    <s v="STATE REPRESENTATIVE DISTRICT 59B"/>
    <x v="117"/>
    <n v="9901"/>
    <s v="WRITE-IN**"/>
    <x v="2"/>
    <n v="13"/>
    <n v="13"/>
    <n v="53"/>
    <n v="0.30759999999999899"/>
    <n v="17229"/>
    <n v="2004"/>
  </r>
  <r>
    <s v="MN"/>
    <n v="306"/>
    <s v="STATE REPRESENTATIVE DISTRICT 60A"/>
    <x v="118"/>
    <n v="201"/>
    <s v="SIGRID HUTCHESON"/>
    <x v="3"/>
    <n v="13"/>
    <n v="13"/>
    <n v="1307"/>
    <n v="6.1337999999999901"/>
    <n v="21308"/>
    <n v="2004"/>
  </r>
  <r>
    <s v="MN"/>
    <n v="306"/>
    <s v="STATE REPRESENTATIVE DISTRICT 60A"/>
    <x v="118"/>
    <n v="301"/>
    <s v="TOM GROMACKI"/>
    <x v="0"/>
    <n v="13"/>
    <n v="13"/>
    <n v="4189"/>
    <n v="19.659300000000002"/>
    <n v="21308"/>
    <n v="2004"/>
  </r>
  <r>
    <s v="MN"/>
    <n v="306"/>
    <s v="STATE REPRESENTATIVE DISTRICT 60A"/>
    <x v="118"/>
    <n v="401"/>
    <s v="MARGARET ANDERSON KELLIHER"/>
    <x v="1"/>
    <n v="13"/>
    <n v="13"/>
    <n v="15768"/>
    <n v="74.0003999999999"/>
    <n v="21308"/>
    <n v="2004"/>
  </r>
  <r>
    <s v="MN"/>
    <n v="306"/>
    <s v="STATE REPRESENTATIVE DISTRICT 60A"/>
    <x v="118"/>
    <n v="9901"/>
    <s v="WRITE-IN**"/>
    <x v="2"/>
    <n v="13"/>
    <n v="13"/>
    <n v="44"/>
    <n v="0.20649999999999899"/>
    <n v="21308"/>
    <n v="2004"/>
  </r>
  <r>
    <s v="MN"/>
    <n v="307"/>
    <s v="STATE REPRESENTATIVE DISTRICT 60B"/>
    <x v="119"/>
    <n v="301"/>
    <s v="JEREMY J  ESTENSON"/>
    <x v="0"/>
    <n v="13"/>
    <n v="13"/>
    <n v="4887"/>
    <n v="21.059200000000001"/>
    <n v="23206"/>
    <n v="2004"/>
  </r>
  <r>
    <s v="MN"/>
    <n v="307"/>
    <s v="STATE REPRESENTATIVE DISTRICT 60B"/>
    <x v="119"/>
    <n v="401"/>
    <s v="FRANK HORNSTEIN"/>
    <x v="1"/>
    <n v="13"/>
    <n v="13"/>
    <n v="18281"/>
    <n v="78.777000000000001"/>
    <n v="23206"/>
    <n v="2004"/>
  </r>
  <r>
    <s v="MN"/>
    <n v="307"/>
    <s v="STATE REPRESENTATIVE DISTRICT 60B"/>
    <x v="119"/>
    <n v="9901"/>
    <s v="WRITE-IN**"/>
    <x v="2"/>
    <n v="13"/>
    <n v="13"/>
    <n v="38"/>
    <n v="0.1638"/>
    <n v="23206"/>
    <n v="2004"/>
  </r>
  <r>
    <s v="MN"/>
    <n v="308"/>
    <s v="STATE REPRESENTATIVE DISTRICT 61A"/>
    <x v="120"/>
    <n v="301"/>
    <s v="FREDERICK J. COATES"/>
    <x v="0"/>
    <n v="11"/>
    <n v="11"/>
    <n v="1391"/>
    <n v="12.0214"/>
    <n v="11571"/>
    <n v="2004"/>
  </r>
  <r>
    <s v="MN"/>
    <n v="308"/>
    <s v="STATE REPRESENTATIVE DISTRICT 61A"/>
    <x v="120"/>
    <n v="401"/>
    <s v="KAREN CLARK"/>
    <x v="1"/>
    <n v="11"/>
    <n v="11"/>
    <n v="10144"/>
    <n v="87.667400000000001"/>
    <n v="11571"/>
    <n v="2004"/>
  </r>
  <r>
    <s v="MN"/>
    <n v="308"/>
    <s v="STATE REPRESENTATIVE DISTRICT 61A"/>
    <x v="120"/>
    <n v="9901"/>
    <s v="WRITE-IN**"/>
    <x v="2"/>
    <n v="11"/>
    <n v="11"/>
    <n v="36"/>
    <n v="0.31109999999999899"/>
    <n v="11571"/>
    <n v="2004"/>
  </r>
  <r>
    <s v="MN"/>
    <n v="309"/>
    <s v="STATE REPRESENTATIVE DISTRICT 61B"/>
    <x v="121"/>
    <n v="301"/>
    <s v="ANDY LINDBERG"/>
    <x v="0"/>
    <n v="12"/>
    <n v="12"/>
    <n v="1758"/>
    <n v="12.8218"/>
    <n v="13711"/>
    <n v="2004"/>
  </r>
  <r>
    <s v="MN"/>
    <n v="309"/>
    <s v="STATE REPRESENTATIVE DISTRICT 61B"/>
    <x v="121"/>
    <n v="401"/>
    <s v="NEVA WALKER"/>
    <x v="1"/>
    <n v="12"/>
    <n v="12"/>
    <n v="11896"/>
    <n v="86.762500000000003"/>
    <n v="13711"/>
    <n v="2004"/>
  </r>
  <r>
    <s v="MN"/>
    <n v="309"/>
    <s v="STATE REPRESENTATIVE DISTRICT 61B"/>
    <x v="121"/>
    <n v="9901"/>
    <s v="WRITE-IN**"/>
    <x v="2"/>
    <n v="12"/>
    <n v="12"/>
    <n v="57"/>
    <n v="0.41570000000000001"/>
    <n v="13711"/>
    <n v="2004"/>
  </r>
  <r>
    <s v="MN"/>
    <n v="310"/>
    <s v="STATE REPRESENTATIVE DISTRICT 62A"/>
    <x v="122"/>
    <n v="201"/>
    <s v="CAROL  GRISHEN"/>
    <x v="3"/>
    <n v="13"/>
    <n v="13"/>
    <n v="1495"/>
    <n v="7.3804999999999898"/>
    <n v="20256"/>
    <n v="2004"/>
  </r>
  <r>
    <s v="MN"/>
    <n v="310"/>
    <s v="STATE REPRESENTATIVE DISTRICT 62A"/>
    <x v="122"/>
    <n v="301"/>
    <s v="ROBERT J. GARRISON"/>
    <x v="0"/>
    <n v="13"/>
    <n v="13"/>
    <n v="3272"/>
    <n v="16.153199999999899"/>
    <n v="20256"/>
    <n v="2004"/>
  </r>
  <r>
    <s v="MN"/>
    <n v="310"/>
    <s v="STATE REPRESENTATIVE DISTRICT 62A"/>
    <x v="122"/>
    <n v="401"/>
    <s v="JIM DAVNIE"/>
    <x v="1"/>
    <n v="13"/>
    <n v="13"/>
    <n v="15453"/>
    <n v="76.2884999999999"/>
    <n v="20256"/>
    <n v="2004"/>
  </r>
  <r>
    <s v="MN"/>
    <n v="310"/>
    <s v="STATE REPRESENTATIVE DISTRICT 62A"/>
    <x v="122"/>
    <n v="9901"/>
    <s v="WRITE-IN**"/>
    <x v="2"/>
    <n v="13"/>
    <n v="13"/>
    <n v="36"/>
    <n v="0.1777"/>
    <n v="20256"/>
    <n v="2004"/>
  </r>
  <r>
    <s v="MN"/>
    <n v="311"/>
    <s v="STATE REPRESENTATIVE DISTRICT 62B"/>
    <x v="123"/>
    <n v="301"/>
    <s v="SUSIE VALENTINE"/>
    <x v="0"/>
    <n v="13"/>
    <n v="13"/>
    <n v="5386"/>
    <n v="24.421900000000001"/>
    <n v="22054"/>
    <n v="2004"/>
  </r>
  <r>
    <s v="MN"/>
    <n v="311"/>
    <s v="STATE REPRESENTATIVE DISTRICT 62B"/>
    <x v="123"/>
    <n v="401"/>
    <s v="JEAN WAGENIUS"/>
    <x v="1"/>
    <n v="13"/>
    <n v="13"/>
    <n v="16623"/>
    <n v="75.374099999999899"/>
    <n v="22054"/>
    <n v="2004"/>
  </r>
  <r>
    <s v="MN"/>
    <n v="311"/>
    <s v="STATE REPRESENTATIVE DISTRICT 62B"/>
    <x v="123"/>
    <n v="9901"/>
    <s v="WRITE-IN**"/>
    <x v="2"/>
    <n v="13"/>
    <n v="13"/>
    <n v="45"/>
    <n v="0.20399999999999899"/>
    <n v="22054"/>
    <n v="2004"/>
  </r>
  <r>
    <s v="MN"/>
    <n v="312"/>
    <s v="STATE REPRESENTATIVE DISTRICT 63A"/>
    <x v="124"/>
    <n v="301"/>
    <s v="AMY  VRUDNY"/>
    <x v="0"/>
    <n v="10"/>
    <n v="10"/>
    <n v="7072"/>
    <n v="33.759799999999899"/>
    <n v="20948"/>
    <n v="2004"/>
  </r>
  <r>
    <s v="MN"/>
    <n v="312"/>
    <s v="STATE REPRESENTATIVE DISTRICT 63A"/>
    <x v="124"/>
    <n v="401"/>
    <s v="PAUL THISSEN"/>
    <x v="1"/>
    <n v="10"/>
    <n v="10"/>
    <n v="13845"/>
    <n v="66.092200000000005"/>
    <n v="20948"/>
    <n v="2004"/>
  </r>
  <r>
    <s v="MN"/>
    <n v="312"/>
    <s v="STATE REPRESENTATIVE DISTRICT 63A"/>
    <x v="124"/>
    <n v="9901"/>
    <s v="WRITE-IN**"/>
    <x v="2"/>
    <n v="10"/>
    <n v="10"/>
    <n v="31"/>
    <n v="0.14799999999999899"/>
    <n v="20948"/>
    <n v="2004"/>
  </r>
  <r>
    <s v="MN"/>
    <n v="313"/>
    <s v="STATE REPRESENTATIVE DISTRICT 63B"/>
    <x v="125"/>
    <n v="201"/>
    <s v="JOE KOCH*"/>
    <x v="3"/>
    <n v="13"/>
    <n v="13"/>
    <n v="0"/>
    <n v="0"/>
    <n v="17495"/>
    <n v="2004"/>
  </r>
  <r>
    <s v="MN"/>
    <n v="313"/>
    <s v="STATE REPRESENTATIVE DISTRICT 63B"/>
    <x v="125"/>
    <n v="301"/>
    <s v="PAT KIRBY"/>
    <x v="0"/>
    <n v="13"/>
    <n v="13"/>
    <n v="6642"/>
    <n v="37.9651"/>
    <n v="17495"/>
    <n v="2004"/>
  </r>
  <r>
    <s v="MN"/>
    <n v="313"/>
    <s v="STATE REPRESENTATIVE DISTRICT 63B"/>
    <x v="125"/>
    <n v="401"/>
    <s v="DAN LARSON"/>
    <x v="1"/>
    <n v="13"/>
    <n v="13"/>
    <n v="10815"/>
    <n v="61.817700000000002"/>
    <n v="17495"/>
    <n v="2004"/>
  </r>
  <r>
    <s v="MN"/>
    <n v="313"/>
    <s v="STATE REPRESENTATIVE DISTRICT 63B"/>
    <x v="125"/>
    <n v="9901"/>
    <s v="WRITE-IN**"/>
    <x v="2"/>
    <n v="13"/>
    <n v="13"/>
    <n v="38"/>
    <n v="0.2172"/>
    <n v="17495"/>
    <n v="2004"/>
  </r>
  <r>
    <s v="MN"/>
    <n v="314"/>
    <s v="STATE REPRESENTATIVE DISTRICT 64A"/>
    <x v="126"/>
    <n v="301"/>
    <s v="KIRSTIN BEACH"/>
    <x v="0"/>
    <n v="15"/>
    <n v="15"/>
    <n v="4725"/>
    <n v="22.718499999999899"/>
    <n v="20798"/>
    <n v="2004"/>
  </r>
  <r>
    <s v="MN"/>
    <n v="314"/>
    <s v="STATE REPRESENTATIVE DISTRICT 64A"/>
    <x v="126"/>
    <n v="401"/>
    <s v="MATT ENTENZA"/>
    <x v="1"/>
    <n v="15"/>
    <n v="15"/>
    <n v="16021"/>
    <n v="77.031400000000005"/>
    <n v="20798"/>
    <n v="2004"/>
  </r>
  <r>
    <s v="MN"/>
    <n v="314"/>
    <s v="STATE REPRESENTATIVE DISTRICT 64A"/>
    <x v="126"/>
    <n v="9901"/>
    <s v="WRITE-IN**"/>
    <x v="2"/>
    <n v="15"/>
    <n v="15"/>
    <n v="52"/>
    <n v="0.25"/>
    <n v="20798"/>
    <n v="2004"/>
  </r>
  <r>
    <s v="MN"/>
    <n v="315"/>
    <s v="STATE REPRESENTATIVE DISTRICT 64B"/>
    <x v="127"/>
    <n v="301"/>
    <s v="KRISTINA R. JILEK"/>
    <x v="0"/>
    <n v="14"/>
    <n v="14"/>
    <n v="6339"/>
    <n v="29.464500000000001"/>
    <n v="21514"/>
    <n v="2004"/>
  </r>
  <r>
    <s v="MN"/>
    <n v="315"/>
    <s v="STATE REPRESENTATIVE DISTRICT 64B"/>
    <x v="127"/>
    <n v="401"/>
    <s v="MICHAEL PAYMAR"/>
    <x v="1"/>
    <n v="14"/>
    <n v="14"/>
    <n v="15150"/>
    <n v="70.419300000000007"/>
    <n v="21514"/>
    <n v="2004"/>
  </r>
  <r>
    <s v="MN"/>
    <n v="315"/>
    <s v="STATE REPRESENTATIVE DISTRICT 64B"/>
    <x v="127"/>
    <n v="9901"/>
    <s v="WRITE-IN**"/>
    <x v="2"/>
    <n v="14"/>
    <n v="14"/>
    <n v="25"/>
    <n v="0.1162"/>
    <n v="21514"/>
    <n v="2004"/>
  </r>
  <r>
    <s v="MN"/>
    <n v="316"/>
    <s v="STATE REPRESENTATIVE DISTRICT 65A"/>
    <x v="128"/>
    <n v="301"/>
    <s v="PAUL HOLMGREN"/>
    <x v="0"/>
    <n v="11"/>
    <n v="11"/>
    <n v="2645"/>
    <n v="23.628699999999899"/>
    <n v="11194"/>
    <n v="2004"/>
  </r>
  <r>
    <s v="MN"/>
    <n v="316"/>
    <s v="STATE REPRESENTATIVE DISTRICT 65A"/>
    <x v="128"/>
    <n v="401"/>
    <s v="CY THAO"/>
    <x v="1"/>
    <n v="11"/>
    <n v="11"/>
    <n v="8511"/>
    <n v="76.031800000000004"/>
    <n v="11194"/>
    <n v="2004"/>
  </r>
  <r>
    <s v="MN"/>
    <n v="316"/>
    <s v="STATE REPRESENTATIVE DISTRICT 65A"/>
    <x v="128"/>
    <n v="9901"/>
    <s v="WRITE-IN**"/>
    <x v="2"/>
    <n v="11"/>
    <n v="11"/>
    <n v="38"/>
    <n v="0.33950000000000002"/>
    <n v="11194"/>
    <n v="2004"/>
  </r>
  <r>
    <s v="MN"/>
    <n v="317"/>
    <s v="STATE REPRESENTATIVE DISTRICT 65B"/>
    <x v="129"/>
    <n v="201"/>
    <s v="BILL DAHN"/>
    <x v="3"/>
    <n v="14"/>
    <n v="14"/>
    <n v="1256"/>
    <n v="7.8353000000000002"/>
    <n v="16030"/>
    <n v="2004"/>
  </r>
  <r>
    <s v="MN"/>
    <n v="317"/>
    <s v="STATE REPRESENTATIVE DISTRICT 65B"/>
    <x v="129"/>
    <n v="301"/>
    <s v="LORI WINDELS"/>
    <x v="0"/>
    <n v="14"/>
    <n v="14"/>
    <n v="3514"/>
    <n v="21.921399999999899"/>
    <n v="16030"/>
    <n v="2004"/>
  </r>
  <r>
    <s v="MN"/>
    <n v="317"/>
    <s v="STATE REPRESENTATIVE DISTRICT 65B"/>
    <x v="129"/>
    <n v="401"/>
    <s v="CARLOS MARIANI"/>
    <x v="1"/>
    <n v="14"/>
    <n v="14"/>
    <n v="11218"/>
    <n v="69.981300000000005"/>
    <n v="16030"/>
    <n v="2004"/>
  </r>
  <r>
    <s v="MN"/>
    <n v="317"/>
    <s v="STATE REPRESENTATIVE DISTRICT 65B"/>
    <x v="129"/>
    <n v="9901"/>
    <s v="WRITE-IN**"/>
    <x v="2"/>
    <n v="14"/>
    <n v="14"/>
    <n v="42"/>
    <n v="0.26200000000000001"/>
    <n v="16030"/>
    <n v="2004"/>
  </r>
  <r>
    <s v="MN"/>
    <n v="318"/>
    <s v="STATE REPRESENTATIVE DISTRICT 66A"/>
    <x v="130"/>
    <n v="301"/>
    <s v="GREG COPELAND"/>
    <x v="0"/>
    <n v="12"/>
    <n v="12"/>
    <n v="2973"/>
    <n v="25.0611"/>
    <n v="11863"/>
    <n v="2004"/>
  </r>
  <r>
    <s v="MN"/>
    <n v="318"/>
    <s v="STATE REPRESENTATIVE DISTRICT 66A"/>
    <x v="130"/>
    <n v="401"/>
    <s v="JOHN LESCH"/>
    <x v="1"/>
    <n v="12"/>
    <n v="12"/>
    <n v="8850"/>
    <n v="74.601699999999894"/>
    <n v="11863"/>
    <n v="2004"/>
  </r>
  <r>
    <s v="MN"/>
    <n v="318"/>
    <s v="STATE REPRESENTATIVE DISTRICT 66A"/>
    <x v="130"/>
    <n v="9901"/>
    <s v="WRITE-IN**"/>
    <x v="2"/>
    <n v="12"/>
    <n v="12"/>
    <n v="40"/>
    <n v="0.3372"/>
    <n v="11863"/>
    <n v="2004"/>
  </r>
  <r>
    <s v="MN"/>
    <n v="319"/>
    <s v="STATE REPRESENTATIVE DISTRICT 66B"/>
    <x v="131"/>
    <n v="301"/>
    <s v="WARREN ANDERSON"/>
    <x v="0"/>
    <n v="14"/>
    <n v="14"/>
    <n v="4895"/>
    <n v="25.195599999999899"/>
    <n v="19428"/>
    <n v="2004"/>
  </r>
  <r>
    <s v="MN"/>
    <n v="319"/>
    <s v="STATE REPRESENTATIVE DISTRICT 66B"/>
    <x v="131"/>
    <n v="401"/>
    <s v="ALICE HAUSMAN"/>
    <x v="1"/>
    <n v="14"/>
    <n v="14"/>
    <n v="14494"/>
    <n v="74.603700000000003"/>
    <n v="19428"/>
    <n v="2004"/>
  </r>
  <r>
    <s v="MN"/>
    <n v="319"/>
    <s v="STATE REPRESENTATIVE DISTRICT 66B"/>
    <x v="131"/>
    <n v="9901"/>
    <s v="WRITE-IN**"/>
    <x v="2"/>
    <n v="14"/>
    <n v="14"/>
    <n v="39"/>
    <n v="0.20069999999999899"/>
    <n v="19428"/>
    <n v="2004"/>
  </r>
  <r>
    <s v="MN"/>
    <n v="320"/>
    <s v="STATE REPRESENTATIVE DISTRICT 67A"/>
    <x v="132"/>
    <n v="301"/>
    <s v="MARK JORGENSEN"/>
    <x v="0"/>
    <n v="13"/>
    <n v="13"/>
    <n v="3564"/>
    <n v="26.273499999999899"/>
    <n v="13565"/>
    <n v="2004"/>
  </r>
  <r>
    <s v="MN"/>
    <n v="320"/>
    <s v="STATE REPRESENTATIVE DISTRICT 67A"/>
    <x v="132"/>
    <n v="401"/>
    <s v="TIM MAHONEY"/>
    <x v="1"/>
    <n v="13"/>
    <n v="13"/>
    <n v="9963"/>
    <n v="73.446399999999898"/>
    <n v="13565"/>
    <n v="2004"/>
  </r>
  <r>
    <s v="MN"/>
    <n v="320"/>
    <s v="STATE REPRESENTATIVE DISTRICT 67A"/>
    <x v="132"/>
    <n v="9901"/>
    <s v="WRITE-IN**"/>
    <x v="2"/>
    <n v="13"/>
    <n v="13"/>
    <n v="38"/>
    <n v="0.28010000000000002"/>
    <n v="13565"/>
    <n v="2004"/>
  </r>
  <r>
    <s v="MN"/>
    <n v="321"/>
    <s v="STATE REPRESENTATIVE DISTRICT 67B"/>
    <x v="133"/>
    <n v="101"/>
    <s v="ROGER ALTON WESTALL"/>
    <x v="4"/>
    <n v="13"/>
    <n v="13"/>
    <n v="329"/>
    <n v="2.3317999999999901"/>
    <n v="14109"/>
    <n v="2004"/>
  </r>
  <r>
    <s v="MN"/>
    <n v="321"/>
    <s v="STATE REPRESENTATIVE DISTRICT 67B"/>
    <x v="133"/>
    <n v="201"/>
    <s v="JOHN KLEIN"/>
    <x v="3"/>
    <n v="13"/>
    <n v="13"/>
    <n v="1891"/>
    <n v="13.4027999999999"/>
    <n v="14109"/>
    <n v="2004"/>
  </r>
  <r>
    <s v="MN"/>
    <n v="321"/>
    <s v="STATE REPRESENTATIVE DISTRICT 67B"/>
    <x v="133"/>
    <n v="301"/>
    <s v="GREGORY W. LE MAY"/>
    <x v="0"/>
    <n v="13"/>
    <n v="13"/>
    <n v="3499"/>
    <n v="24.799800000000001"/>
    <n v="14109"/>
    <n v="2004"/>
  </r>
  <r>
    <s v="MN"/>
    <n v="321"/>
    <s v="STATE REPRESENTATIVE DISTRICT 67B"/>
    <x v="133"/>
    <n v="401"/>
    <s v="SHELDON JOHNSON"/>
    <x v="1"/>
    <n v="13"/>
    <n v="13"/>
    <n v="8362"/>
    <n v="59.2670999999999"/>
    <n v="14109"/>
    <n v="2004"/>
  </r>
  <r>
    <s v="MN"/>
    <n v="321"/>
    <s v="STATE REPRESENTATIVE DISTRICT 67B"/>
    <x v="133"/>
    <n v="9901"/>
    <s v="WRITE-IN**"/>
    <x v="2"/>
    <n v="13"/>
    <n v="13"/>
    <n v="28"/>
    <n v="0.19850000000000001"/>
    <n v="14109"/>
    <n v="2004"/>
  </r>
  <r>
    <s v="MN"/>
    <n v="188"/>
    <s v="STATE REPRESENTATIVE DISTRICT 01A"/>
    <x v="0"/>
    <n v="301"/>
    <s v="DELRAY FLOM"/>
    <x v="0"/>
    <n v="127"/>
    <n v="127"/>
    <n v="6495"/>
    <n v="45.884799999999899"/>
    <n v="14155"/>
    <n v="2006"/>
  </r>
  <r>
    <s v="MN"/>
    <n v="188"/>
    <s v="STATE REPRESENTATIVE DISTRICT 01A"/>
    <x v="0"/>
    <n v="401"/>
    <s v="DAVID M. (DAVE) OLIN"/>
    <x v="1"/>
    <n v="127"/>
    <n v="127"/>
    <n v="7632"/>
    <n v="53.917299999999898"/>
    <n v="14155"/>
    <n v="2006"/>
  </r>
  <r>
    <s v="MN"/>
    <n v="188"/>
    <s v="STATE REPRESENTATIVE DISTRICT 01A"/>
    <x v="0"/>
    <n v="9901"/>
    <s v="WRITE-IN**"/>
    <x v="2"/>
    <n v="127"/>
    <n v="127"/>
    <n v="28"/>
    <n v="0.1978"/>
    <n v="14155"/>
    <n v="2006"/>
  </r>
  <r>
    <s v="MN"/>
    <n v="189"/>
    <s v="STATE REPRESENTATIVE DISTRICT 01B"/>
    <x v="1"/>
    <n v="301"/>
    <s v="DOUG OMAN"/>
    <x v="0"/>
    <n v="118"/>
    <n v="118"/>
    <n v="6139"/>
    <n v="42.804400000000001"/>
    <n v="14342"/>
    <n v="2006"/>
  </r>
  <r>
    <s v="MN"/>
    <n v="189"/>
    <s v="STATE REPRESENTATIVE DISTRICT 01B"/>
    <x v="1"/>
    <n v="401"/>
    <s v="BERNIE L. LIEDER"/>
    <x v="1"/>
    <n v="118"/>
    <n v="118"/>
    <n v="8191"/>
    <n v="57.112000000000002"/>
    <n v="14342"/>
    <n v="2006"/>
  </r>
  <r>
    <s v="MN"/>
    <n v="189"/>
    <s v="STATE REPRESENTATIVE DISTRICT 01B"/>
    <x v="1"/>
    <n v="9901"/>
    <s v="WRITE-IN**"/>
    <x v="2"/>
    <n v="118"/>
    <n v="118"/>
    <n v="12"/>
    <n v="8.3699999999999899E-2"/>
    <n v="14342"/>
    <n v="2006"/>
  </r>
  <r>
    <s v="MN"/>
    <n v="190"/>
    <s v="STATE REPRESENTATIVE DISTRICT 02A"/>
    <x v="2"/>
    <n v="301"/>
    <s v="PATRICIA CRABB"/>
    <x v="0"/>
    <n v="111"/>
    <n v="111"/>
    <n v="4606"/>
    <n v="30.598600000000001"/>
    <n v="15053"/>
    <n v="2006"/>
  </r>
  <r>
    <s v="MN"/>
    <n v="190"/>
    <s v="STATE REPRESENTATIVE DISTRICT 02A"/>
    <x v="2"/>
    <n v="401"/>
    <s v="KENT EKEN"/>
    <x v="1"/>
    <n v="111"/>
    <n v="111"/>
    <n v="10428"/>
    <n v="69.275199999999899"/>
    <n v="15053"/>
    <n v="2006"/>
  </r>
  <r>
    <s v="MN"/>
    <n v="190"/>
    <s v="STATE REPRESENTATIVE DISTRICT 02A"/>
    <x v="2"/>
    <n v="9901"/>
    <s v="WRITE-IN**"/>
    <x v="2"/>
    <n v="111"/>
    <n v="111"/>
    <n v="19"/>
    <n v="0.12620000000000001"/>
    <n v="15053"/>
    <n v="2006"/>
  </r>
  <r>
    <s v="MN"/>
    <n v="191"/>
    <s v="STATE REPRESENTATIVE DISTRICT 02B"/>
    <x v="3"/>
    <n v="301"/>
    <s v="DOUG LINDGREN"/>
    <x v="0"/>
    <n v="102"/>
    <n v="102"/>
    <n v="7859"/>
    <n v="45.940300000000001"/>
    <n v="17107"/>
    <n v="2006"/>
  </r>
  <r>
    <s v="MN"/>
    <n v="191"/>
    <s v="STATE REPRESENTATIVE DISTRICT 02B"/>
    <x v="3"/>
    <n v="401"/>
    <s v="BRITA SAILER"/>
    <x v="1"/>
    <n v="102"/>
    <n v="102"/>
    <n v="9228"/>
    <n v="53.942799999999899"/>
    <n v="17107"/>
    <n v="2006"/>
  </r>
  <r>
    <s v="MN"/>
    <n v="191"/>
    <s v="STATE REPRESENTATIVE DISTRICT 02B"/>
    <x v="3"/>
    <n v="9901"/>
    <s v="WRITE-IN**"/>
    <x v="2"/>
    <n v="102"/>
    <n v="102"/>
    <n v="20"/>
    <n v="0.1169"/>
    <n v="17107"/>
    <n v="2006"/>
  </r>
  <r>
    <s v="MN"/>
    <n v="192"/>
    <s v="STATE REPRESENTATIVE DISTRICT 03A"/>
    <x v="4"/>
    <n v="201"/>
    <s v="CHRIS PFEIFER"/>
    <x v="3"/>
    <n v="95"/>
    <n v="95"/>
    <n v="520"/>
    <n v="3.29409999999999"/>
    <n v="15786"/>
    <n v="2006"/>
  </r>
  <r>
    <s v="MN"/>
    <n v="192"/>
    <s v="STATE REPRESENTATIVE DISTRICT 03A"/>
    <x v="4"/>
    <n v="301"/>
    <s v="LES LEMM"/>
    <x v="0"/>
    <n v="95"/>
    <n v="95"/>
    <n v="5755"/>
    <n v="36.456400000000002"/>
    <n v="15786"/>
    <n v="2006"/>
  </r>
  <r>
    <s v="MN"/>
    <n v="192"/>
    <s v="STATE REPRESENTATIVE DISTRICT 03A"/>
    <x v="4"/>
    <n v="401"/>
    <s v="TOM ANZELC"/>
    <x v="1"/>
    <n v="95"/>
    <n v="95"/>
    <n v="9492"/>
    <n v="60.129199999999898"/>
    <n v="15786"/>
    <n v="2006"/>
  </r>
  <r>
    <s v="MN"/>
    <n v="192"/>
    <s v="STATE REPRESENTATIVE DISTRICT 03A"/>
    <x v="4"/>
    <n v="9901"/>
    <s v="WRITE-IN**"/>
    <x v="2"/>
    <n v="95"/>
    <n v="95"/>
    <n v="19"/>
    <n v="0.12039999999999899"/>
    <n v="15786"/>
    <n v="2006"/>
  </r>
  <r>
    <s v="MN"/>
    <n v="193"/>
    <s v="STATE REPRESENTATIVE DISTRICT 03B"/>
    <x v="5"/>
    <n v="401"/>
    <s v="LOREN A. SOLBERG"/>
    <x v="1"/>
    <n v="73"/>
    <n v="73"/>
    <n v="13282"/>
    <n v="97.232799999999898"/>
    <n v="13660"/>
    <n v="2006"/>
  </r>
  <r>
    <s v="MN"/>
    <n v="193"/>
    <s v="STATE REPRESENTATIVE DISTRICT 03B"/>
    <x v="5"/>
    <n v="9901"/>
    <s v="WRITE-IN**"/>
    <x v="2"/>
    <n v="73"/>
    <n v="73"/>
    <n v="378"/>
    <n v="2.7671999999999901"/>
    <n v="13660"/>
    <n v="2006"/>
  </r>
  <r>
    <s v="MN"/>
    <n v="194"/>
    <s v="STATE REPRESENTATIVE DISTRICT 04A"/>
    <x v="6"/>
    <n v="201"/>
    <s v="ADAM STEELE"/>
    <x v="3"/>
    <n v="65"/>
    <n v="65"/>
    <n v="510"/>
    <n v="3.3288000000000002"/>
    <n v="15321"/>
    <n v="2006"/>
  </r>
  <r>
    <s v="MN"/>
    <n v="194"/>
    <s v="STATE REPRESENTATIVE DISTRICT 04A"/>
    <x v="6"/>
    <n v="301"/>
    <s v="DAVID MYERS"/>
    <x v="0"/>
    <n v="65"/>
    <n v="65"/>
    <n v="4810"/>
    <n v="31.3948"/>
    <n v="15321"/>
    <n v="2006"/>
  </r>
  <r>
    <s v="MN"/>
    <n v="194"/>
    <s v="STATE REPRESENTATIVE DISTRICT 04A"/>
    <x v="6"/>
    <n v="401"/>
    <s v="FRANK MOE"/>
    <x v="1"/>
    <n v="65"/>
    <n v="65"/>
    <n v="9990"/>
    <n v="65.2045999999999"/>
    <n v="15321"/>
    <n v="2006"/>
  </r>
  <r>
    <s v="MN"/>
    <n v="194"/>
    <s v="STATE REPRESENTATIVE DISTRICT 04A"/>
    <x v="6"/>
    <n v="9901"/>
    <s v="WRITE-IN**"/>
    <x v="2"/>
    <n v="65"/>
    <n v="65"/>
    <n v="11"/>
    <n v="7.1800000000000003E-2"/>
    <n v="15321"/>
    <n v="2006"/>
  </r>
  <r>
    <s v="MN"/>
    <n v="195"/>
    <s v="STATE REPRESENTATIVE DISTRICT 04B"/>
    <x v="7"/>
    <n v="301"/>
    <s v="LARRY HOWES"/>
    <x v="0"/>
    <n v="75"/>
    <n v="75"/>
    <n v="10006"/>
    <n v="52.486400000000003"/>
    <n v="19064"/>
    <n v="2006"/>
  </r>
  <r>
    <s v="MN"/>
    <n v="195"/>
    <s v="STATE REPRESENTATIVE DISTRICT 04B"/>
    <x v="7"/>
    <n v="401"/>
    <s v="RON BERRY"/>
    <x v="1"/>
    <n v="75"/>
    <n v="75"/>
    <n v="9036"/>
    <n v="47.398200000000003"/>
    <n v="19064"/>
    <n v="2006"/>
  </r>
  <r>
    <s v="MN"/>
    <n v="195"/>
    <s v="STATE REPRESENTATIVE DISTRICT 04B"/>
    <x v="7"/>
    <n v="9901"/>
    <s v="WRITE-IN**"/>
    <x v="2"/>
    <n v="75"/>
    <n v="75"/>
    <n v="22"/>
    <n v="0.1154"/>
    <n v="19064"/>
    <n v="2006"/>
  </r>
  <r>
    <s v="MN"/>
    <n v="196"/>
    <s v="STATE REPRESENTATIVE DISTRICT 05A"/>
    <x v="8"/>
    <n v="301"/>
    <s v="GREG KNUTSON"/>
    <x v="0"/>
    <n v="49"/>
    <n v="49"/>
    <n v="3400"/>
    <n v="19.525600000000001"/>
    <n v="17413"/>
    <n v="2006"/>
  </r>
  <r>
    <s v="MN"/>
    <n v="196"/>
    <s v="STATE REPRESENTATIVE DISTRICT 05A"/>
    <x v="8"/>
    <n v="401"/>
    <s v="TOM RUKAVINA"/>
    <x v="1"/>
    <n v="49"/>
    <n v="49"/>
    <n v="13992"/>
    <n v="80.353800000000007"/>
    <n v="17413"/>
    <n v="2006"/>
  </r>
  <r>
    <s v="MN"/>
    <n v="196"/>
    <s v="STATE REPRESENTATIVE DISTRICT 05A"/>
    <x v="8"/>
    <n v="9901"/>
    <s v="WRITE-IN**"/>
    <x v="2"/>
    <n v="49"/>
    <n v="49"/>
    <n v="21"/>
    <n v="0.1206"/>
    <n v="17413"/>
    <n v="2006"/>
  </r>
  <r>
    <s v="MN"/>
    <n v="197"/>
    <s v="STATE REPRESENTATIVE DISTRICT 05B"/>
    <x v="9"/>
    <n v="301"/>
    <s v="ALLEN THOMSEN"/>
    <x v="0"/>
    <n v="44"/>
    <n v="44"/>
    <n v="3824"/>
    <n v="23.5627999999999"/>
    <n v="16229"/>
    <n v="2006"/>
  </r>
  <r>
    <s v="MN"/>
    <n v="197"/>
    <s v="STATE REPRESENTATIVE DISTRICT 05B"/>
    <x v="9"/>
    <n v="401"/>
    <s v="ANTHONY &quot;TONY&quot; SERTICH"/>
    <x v="1"/>
    <n v="44"/>
    <n v="44"/>
    <n v="12395"/>
    <n v="76.375600000000006"/>
    <n v="16229"/>
    <n v="2006"/>
  </r>
  <r>
    <s v="MN"/>
    <n v="197"/>
    <s v="STATE REPRESENTATIVE DISTRICT 05B"/>
    <x v="9"/>
    <n v="9901"/>
    <s v="WRITE-IN**"/>
    <x v="2"/>
    <n v="44"/>
    <n v="44"/>
    <n v="10"/>
    <n v="6.1600000000000002E-2"/>
    <n v="16229"/>
    <n v="2006"/>
  </r>
  <r>
    <s v="MN"/>
    <n v="198"/>
    <s v="STATE REPRESENTATIVE DISTRICT 06A"/>
    <x v="10"/>
    <n v="401"/>
    <s v="DAVID DILL"/>
    <x v="1"/>
    <n v="73"/>
    <n v="73"/>
    <n v="16129"/>
    <n v="97.1801999999999"/>
    <n v="16597"/>
    <n v="2006"/>
  </r>
  <r>
    <s v="MN"/>
    <n v="198"/>
    <s v="STATE REPRESENTATIVE DISTRICT 06A"/>
    <x v="10"/>
    <n v="9901"/>
    <s v="WRITE-IN**"/>
    <x v="2"/>
    <n v="73"/>
    <n v="73"/>
    <n v="468"/>
    <n v="2.8197999999999901"/>
    <n v="16597"/>
    <n v="2006"/>
  </r>
  <r>
    <s v="MN"/>
    <n v="199"/>
    <s v="STATE REPRESENTATIVE DISTRICT 06B"/>
    <x v="11"/>
    <n v="301"/>
    <s v="DALE BRODIN"/>
    <x v="0"/>
    <n v="15"/>
    <n v="15"/>
    <n v="4583"/>
    <n v="27.4892"/>
    <n v="16672"/>
    <n v="2006"/>
  </r>
  <r>
    <s v="MN"/>
    <n v="199"/>
    <s v="STATE REPRESENTATIVE DISTRICT 06B"/>
    <x v="11"/>
    <n v="401"/>
    <s v="MARY MURPHY"/>
    <x v="1"/>
    <n v="15"/>
    <n v="15"/>
    <n v="12060"/>
    <n v="72.3369"/>
    <n v="16672"/>
    <n v="2006"/>
  </r>
  <r>
    <s v="MN"/>
    <n v="199"/>
    <s v="STATE REPRESENTATIVE DISTRICT 06B"/>
    <x v="11"/>
    <n v="9901"/>
    <s v="WRITE-IN**"/>
    <x v="2"/>
    <n v="15"/>
    <n v="15"/>
    <n v="29"/>
    <n v="0.1739"/>
    <n v="16672"/>
    <n v="2006"/>
  </r>
  <r>
    <s v="MN"/>
    <n v="200"/>
    <s v="STATE REPRESENTATIVE DISTRICT 07A"/>
    <x v="12"/>
    <n v="301"/>
    <s v="BECKY HALL"/>
    <x v="0"/>
    <n v="15"/>
    <n v="15"/>
    <n v="5093"/>
    <n v="31.1421999999999"/>
    <n v="16354"/>
    <n v="2006"/>
  </r>
  <r>
    <s v="MN"/>
    <n v="200"/>
    <s v="STATE REPRESENTATIVE DISTRICT 07A"/>
    <x v="12"/>
    <n v="401"/>
    <s v="THOMAS HUNTLEY"/>
    <x v="1"/>
    <n v="15"/>
    <n v="15"/>
    <n v="11223"/>
    <n v="68.6253999999999"/>
    <n v="16354"/>
    <n v="2006"/>
  </r>
  <r>
    <s v="MN"/>
    <n v="200"/>
    <s v="STATE REPRESENTATIVE DISTRICT 07A"/>
    <x v="12"/>
    <n v="9901"/>
    <s v="WRITE-IN**"/>
    <x v="2"/>
    <n v="15"/>
    <n v="15"/>
    <n v="38"/>
    <n v="0.2324"/>
    <n v="16354"/>
    <n v="2006"/>
  </r>
  <r>
    <s v="MN"/>
    <n v="201"/>
    <s v="STATE REPRESENTATIVE DISTRICT 07B"/>
    <x v="13"/>
    <n v="401"/>
    <s v="MIKE JAROS"/>
    <x v="1"/>
    <n v="16"/>
    <n v="16"/>
    <n v="10831"/>
    <n v="97.025899999999893"/>
    <n v="11163"/>
    <n v="2006"/>
  </r>
  <r>
    <s v="MN"/>
    <n v="201"/>
    <s v="STATE REPRESENTATIVE DISTRICT 07B"/>
    <x v="13"/>
    <n v="9901"/>
    <s v="WRITE-IN**"/>
    <x v="2"/>
    <n v="16"/>
    <n v="16"/>
    <n v="332"/>
    <n v="2.9741"/>
    <n v="11163"/>
    <n v="2006"/>
  </r>
  <r>
    <s v="MN"/>
    <n v="202"/>
    <s v="STATE REPRESENTATIVE DISTRICT 08A"/>
    <x v="14"/>
    <n v="301"/>
    <s v="TIM HAFVENSTEIN"/>
    <x v="0"/>
    <n v="70"/>
    <n v="70"/>
    <n v="4935"/>
    <n v="31.5718999999999"/>
    <n v="15631"/>
    <n v="2006"/>
  </r>
  <r>
    <s v="MN"/>
    <n v="202"/>
    <s v="STATE REPRESENTATIVE DISTRICT 08A"/>
    <x v="14"/>
    <n v="401"/>
    <s v="BILL HILTY"/>
    <x v="1"/>
    <n v="70"/>
    <n v="70"/>
    <n v="10677"/>
    <n v="68.306600000000003"/>
    <n v="15631"/>
    <n v="2006"/>
  </r>
  <r>
    <s v="MN"/>
    <n v="202"/>
    <s v="STATE REPRESENTATIVE DISTRICT 08A"/>
    <x v="14"/>
    <n v="9901"/>
    <s v="WRITE-IN**"/>
    <x v="2"/>
    <n v="70"/>
    <n v="70"/>
    <n v="19"/>
    <n v="0.1216"/>
    <n v="15631"/>
    <n v="2006"/>
  </r>
  <r>
    <s v="MN"/>
    <n v="203"/>
    <s v="STATE REPRESENTATIVE DISTRICT 08B"/>
    <x v="15"/>
    <n v="301"/>
    <s v="JUDY SODERSTROM"/>
    <x v="0"/>
    <n v="42"/>
    <n v="42"/>
    <n v="7499"/>
    <n v="47.546300000000002"/>
    <n v="15772"/>
    <n v="2006"/>
  </r>
  <r>
    <s v="MN"/>
    <n v="203"/>
    <s v="STATE REPRESENTATIVE DISTRICT 08B"/>
    <x v="15"/>
    <n v="401"/>
    <s v="TIM FAUST"/>
    <x v="1"/>
    <n v="42"/>
    <n v="42"/>
    <n v="8230"/>
    <n v="52.181100000000001"/>
    <n v="15772"/>
    <n v="2006"/>
  </r>
  <r>
    <s v="MN"/>
    <n v="203"/>
    <s v="STATE REPRESENTATIVE DISTRICT 08B"/>
    <x v="15"/>
    <n v="9901"/>
    <s v="WRITE-IN**"/>
    <x v="2"/>
    <n v="42"/>
    <n v="42"/>
    <n v="43"/>
    <n v="0.27260000000000001"/>
    <n v="15772"/>
    <n v="2006"/>
  </r>
  <r>
    <s v="MN"/>
    <n v="204"/>
    <s v="STATE REPRESENTATIVE DISTRICT 09A"/>
    <x v="16"/>
    <n v="301"/>
    <s v="MORRIE LANNING"/>
    <x v="0"/>
    <n v="26"/>
    <n v="26"/>
    <n v="7838"/>
    <n v="59.047800000000002"/>
    <n v="13274"/>
    <n v="2006"/>
  </r>
  <r>
    <s v="MN"/>
    <n v="204"/>
    <s v="STATE REPRESENTATIVE DISTRICT 09A"/>
    <x v="16"/>
    <n v="401"/>
    <s v="DIANE WRAY WILLIAMS"/>
    <x v="1"/>
    <n v="26"/>
    <n v="26"/>
    <n v="5421"/>
    <n v="40.839199999999899"/>
    <n v="13274"/>
    <n v="2006"/>
  </r>
  <r>
    <s v="MN"/>
    <n v="204"/>
    <s v="STATE REPRESENTATIVE DISTRICT 09A"/>
    <x v="16"/>
    <n v="9901"/>
    <s v="WRITE-IN**"/>
    <x v="2"/>
    <n v="26"/>
    <n v="26"/>
    <n v="15"/>
    <n v="0.113"/>
    <n v="13274"/>
    <n v="2006"/>
  </r>
  <r>
    <s v="MN"/>
    <n v="205"/>
    <s v="STATE REPRESENTATIVE DISTRICT 09B"/>
    <x v="17"/>
    <n v="301"/>
    <s v="ANGIE HOLLE"/>
    <x v="0"/>
    <n v="88"/>
    <n v="88"/>
    <n v="3666"/>
    <n v="22.958400000000001"/>
    <n v="15968"/>
    <n v="2006"/>
  </r>
  <r>
    <s v="MN"/>
    <n v="205"/>
    <s v="STATE REPRESENTATIVE DISTRICT 09B"/>
    <x v="17"/>
    <n v="401"/>
    <s v="PAUL MARQUART"/>
    <x v="1"/>
    <n v="88"/>
    <n v="88"/>
    <n v="12291"/>
    <n v="76.972700000000003"/>
    <n v="15968"/>
    <n v="2006"/>
  </r>
  <r>
    <s v="MN"/>
    <n v="205"/>
    <s v="STATE REPRESENTATIVE DISTRICT 09B"/>
    <x v="17"/>
    <n v="9901"/>
    <s v="WRITE-IN**"/>
    <x v="2"/>
    <n v="88"/>
    <n v="88"/>
    <n v="11"/>
    <n v="6.8900000000000003E-2"/>
    <n v="15968"/>
    <n v="2006"/>
  </r>
  <r>
    <s v="MN"/>
    <n v="206"/>
    <s v="STATE REPRESENTATIVE DISTRICT 10A"/>
    <x v="18"/>
    <n v="301"/>
    <s v="BUD NORNES"/>
    <x v="0"/>
    <n v="53"/>
    <n v="53"/>
    <n v="8928"/>
    <n v="56.038200000000003"/>
    <n v="15932"/>
    <n v="2006"/>
  </r>
  <r>
    <s v="MN"/>
    <n v="206"/>
    <s v="STATE REPRESENTATIVE DISTRICT 10A"/>
    <x v="18"/>
    <n v="401"/>
    <s v="MARYJANE WESTRA"/>
    <x v="1"/>
    <n v="53"/>
    <n v="53"/>
    <n v="6984"/>
    <n v="43.836300000000001"/>
    <n v="15932"/>
    <n v="2006"/>
  </r>
  <r>
    <s v="MN"/>
    <n v="206"/>
    <s v="STATE REPRESENTATIVE DISTRICT 10A"/>
    <x v="18"/>
    <n v="9901"/>
    <s v="WRITE-IN**"/>
    <x v="2"/>
    <n v="53"/>
    <n v="53"/>
    <n v="20"/>
    <n v="0.1255"/>
    <n v="15932"/>
    <n v="2006"/>
  </r>
  <r>
    <s v="MN"/>
    <n v="207"/>
    <s v="STATE REPRESENTATIVE DISTRICT 10B"/>
    <x v="19"/>
    <n v="301"/>
    <s v="DEAN SIMPSON"/>
    <x v="0"/>
    <n v="69"/>
    <n v="69"/>
    <n v="9471"/>
    <n v="60.922400000000003"/>
    <n v="15546"/>
    <n v="2006"/>
  </r>
  <r>
    <s v="MN"/>
    <n v="207"/>
    <s v="STATE REPRESENTATIVE DISTRICT 10B"/>
    <x v="19"/>
    <n v="401"/>
    <s v="TIM NIEMINEN"/>
    <x v="1"/>
    <n v="69"/>
    <n v="69"/>
    <n v="6067"/>
    <n v="39.0261"/>
    <n v="15546"/>
    <n v="2006"/>
  </r>
  <r>
    <s v="MN"/>
    <n v="207"/>
    <s v="STATE REPRESENTATIVE DISTRICT 10B"/>
    <x v="19"/>
    <n v="9901"/>
    <s v="WRITE-IN**"/>
    <x v="2"/>
    <n v="69"/>
    <n v="69"/>
    <n v="8"/>
    <n v="5.14999999999999E-2"/>
    <n v="15546"/>
    <n v="2006"/>
  </r>
  <r>
    <s v="MN"/>
    <n v="208"/>
    <s v="STATE REPRESENTATIVE DISTRICT 11A"/>
    <x v="20"/>
    <n v="301"/>
    <s v="TORREY WESTROM"/>
    <x v="0"/>
    <n v="72"/>
    <n v="72"/>
    <n v="11011"/>
    <n v="62.862499999999898"/>
    <n v="17516"/>
    <n v="2006"/>
  </r>
  <r>
    <s v="MN"/>
    <n v="208"/>
    <s v="STATE REPRESENTATIVE DISTRICT 11A"/>
    <x v="20"/>
    <n v="401"/>
    <s v="BRIAN J. BOEDDEKER"/>
    <x v="1"/>
    <n v="72"/>
    <n v="72"/>
    <n v="6479"/>
    <n v="36.988999999999898"/>
    <n v="17516"/>
    <n v="2006"/>
  </r>
  <r>
    <s v="MN"/>
    <n v="208"/>
    <s v="STATE REPRESENTATIVE DISTRICT 11A"/>
    <x v="20"/>
    <n v="9901"/>
    <s v="WRITE-IN**"/>
    <x v="2"/>
    <n v="72"/>
    <n v="72"/>
    <n v="26"/>
    <n v="0.1484"/>
    <n v="17516"/>
    <n v="2006"/>
  </r>
  <r>
    <s v="MN"/>
    <n v="209"/>
    <s v="STATE REPRESENTATIVE DISTRICT 11B"/>
    <x v="21"/>
    <n v="301"/>
    <s v="AUSTIN BLEESS"/>
    <x v="0"/>
    <n v="54"/>
    <n v="54"/>
    <n v="6619"/>
    <n v="39.309899999999899"/>
    <n v="16838"/>
    <n v="2006"/>
  </r>
  <r>
    <s v="MN"/>
    <n v="209"/>
    <s v="STATE REPRESENTATIVE DISTRICT 11B"/>
    <x v="21"/>
    <n v="401"/>
    <s v="MARY ELLEN OTREMBA"/>
    <x v="1"/>
    <n v="54"/>
    <n v="54"/>
    <n v="10199"/>
    <n v="60.571300000000001"/>
    <n v="16838"/>
    <n v="2006"/>
  </r>
  <r>
    <s v="MN"/>
    <n v="209"/>
    <s v="STATE REPRESENTATIVE DISTRICT 11B"/>
    <x v="21"/>
    <n v="9901"/>
    <s v="WRITE-IN**"/>
    <x v="2"/>
    <n v="54"/>
    <n v="54"/>
    <n v="20"/>
    <n v="0.1188"/>
    <n v="16838"/>
    <n v="2006"/>
  </r>
  <r>
    <s v="MN"/>
    <n v="210"/>
    <s v="STATE REPRESENTATIVE DISTRICT 12A"/>
    <x v="22"/>
    <n v="301"/>
    <s v="PAUL GAZELKA"/>
    <x v="0"/>
    <n v="27"/>
    <n v="27"/>
    <n v="7460"/>
    <n v="45.322000000000003"/>
    <n v="16460"/>
    <n v="2006"/>
  </r>
  <r>
    <s v="MN"/>
    <n v="210"/>
    <s v="STATE REPRESENTATIVE DISTRICT 12A"/>
    <x v="22"/>
    <n v="401"/>
    <s v="JOHN WARD"/>
    <x v="1"/>
    <n v="27"/>
    <n v="27"/>
    <n v="8987"/>
    <n v="54.598999999999897"/>
    <n v="16460"/>
    <n v="2006"/>
  </r>
  <r>
    <s v="MN"/>
    <n v="210"/>
    <s v="STATE REPRESENTATIVE DISTRICT 12A"/>
    <x v="22"/>
    <n v="9901"/>
    <s v="WRITE-IN**"/>
    <x v="2"/>
    <n v="27"/>
    <n v="27"/>
    <n v="13"/>
    <n v="7.9000000000000001E-2"/>
    <n v="16460"/>
    <n v="2006"/>
  </r>
  <r>
    <s v="MN"/>
    <n v="211"/>
    <s v="STATE REPRESENTATIVE DISTRICT 12B"/>
    <x v="23"/>
    <n v="301"/>
    <s v="GREG BLAINE"/>
    <x v="0"/>
    <n v="52"/>
    <n v="52"/>
    <n v="8033"/>
    <n v="48.2057"/>
    <n v="16664"/>
    <n v="2006"/>
  </r>
  <r>
    <s v="MN"/>
    <n v="211"/>
    <s v="STATE REPRESENTATIVE DISTRICT 12B"/>
    <x v="23"/>
    <n v="401"/>
    <s v="AL DOTY"/>
    <x v="1"/>
    <n v="52"/>
    <n v="52"/>
    <n v="8615"/>
    <n v="51.698300000000003"/>
    <n v="16664"/>
    <n v="2006"/>
  </r>
  <r>
    <s v="MN"/>
    <n v="211"/>
    <s v="STATE REPRESENTATIVE DISTRICT 12B"/>
    <x v="23"/>
    <n v="9901"/>
    <s v="WRITE-IN**"/>
    <x v="2"/>
    <n v="52"/>
    <n v="52"/>
    <n v="16"/>
    <n v="9.6000000000000002E-2"/>
    <n v="16664"/>
    <n v="2006"/>
  </r>
  <r>
    <s v="MN"/>
    <n v="212"/>
    <s v="STATE REPRESENTATIVE DISTRICT 13A"/>
    <x v="24"/>
    <n v="301"/>
    <s v="BUD HEIDGERKEN"/>
    <x v="0"/>
    <n v="71"/>
    <n v="71"/>
    <n v="11356"/>
    <n v="69.498199999999898"/>
    <n v="16340"/>
    <n v="2006"/>
  </r>
  <r>
    <s v="MN"/>
    <n v="212"/>
    <s v="STATE REPRESENTATIVE DISTRICT 13A"/>
    <x v="24"/>
    <n v="401"/>
    <s v="BRUCE SHUCK"/>
    <x v="1"/>
    <n v="71"/>
    <n v="71"/>
    <n v="4972"/>
    <n v="30.4284"/>
    <n v="16340"/>
    <n v="2006"/>
  </r>
  <r>
    <s v="MN"/>
    <n v="212"/>
    <s v="STATE REPRESENTATIVE DISTRICT 13A"/>
    <x v="24"/>
    <n v="9901"/>
    <s v="WRITE-IN**"/>
    <x v="2"/>
    <n v="71"/>
    <n v="71"/>
    <n v="12"/>
    <n v="7.3400000000000007E-2"/>
    <n v="16340"/>
    <n v="2006"/>
  </r>
  <r>
    <s v="MN"/>
    <n v="213"/>
    <s v="STATE REPRESENTATIVE DISTRICT 13B"/>
    <x v="25"/>
    <n v="301"/>
    <s v="BONNIE WILHELM"/>
    <x v="0"/>
    <n v="38"/>
    <n v="38"/>
    <n v="7163"/>
    <n v="45.615499999999898"/>
    <n v="15703"/>
    <n v="2006"/>
  </r>
  <r>
    <s v="MN"/>
    <n v="213"/>
    <s v="STATE REPRESENTATIVE DISTRICT 13B"/>
    <x v="25"/>
    <n v="401"/>
    <s v="AL JUHNKE"/>
    <x v="1"/>
    <n v="38"/>
    <n v="38"/>
    <n v="8524"/>
    <n v="54.282600000000002"/>
    <n v="15703"/>
    <n v="2006"/>
  </r>
  <r>
    <s v="MN"/>
    <n v="213"/>
    <s v="STATE REPRESENTATIVE DISTRICT 13B"/>
    <x v="25"/>
    <n v="9901"/>
    <s v="WRITE-IN**"/>
    <x v="2"/>
    <n v="38"/>
    <n v="38"/>
    <n v="16"/>
    <n v="0.1019"/>
    <n v="15703"/>
    <n v="2006"/>
  </r>
  <r>
    <s v="MN"/>
    <n v="214"/>
    <s v="STATE REPRESENTATIVE DISTRICT 14A"/>
    <x v="26"/>
    <n v="301"/>
    <s v="DAN SEVERSON"/>
    <x v="0"/>
    <n v="29"/>
    <n v="29"/>
    <n v="9291"/>
    <n v="53.9422"/>
    <n v="17224"/>
    <n v="2006"/>
  </r>
  <r>
    <s v="MN"/>
    <n v="214"/>
    <s v="STATE REPRESENTATIVE DISTRICT 14A"/>
    <x v="26"/>
    <n v="401"/>
    <s v="BARBARA A. BENIEK"/>
    <x v="1"/>
    <n v="29"/>
    <n v="29"/>
    <n v="7914"/>
    <n v="45.947499999999899"/>
    <n v="17224"/>
    <n v="2006"/>
  </r>
  <r>
    <s v="MN"/>
    <n v="214"/>
    <s v="STATE REPRESENTATIVE DISTRICT 14A"/>
    <x v="26"/>
    <n v="9901"/>
    <s v="WRITE-IN**"/>
    <x v="2"/>
    <n v="29"/>
    <n v="29"/>
    <n v="19"/>
    <n v="0.1103"/>
    <n v="17224"/>
    <n v="2006"/>
  </r>
  <r>
    <s v="MN"/>
    <n v="215"/>
    <s v="STATE REPRESENTATIVE DISTRICT 14B"/>
    <x v="27"/>
    <n v="301"/>
    <s v="NATE STANG"/>
    <x v="0"/>
    <n v="26"/>
    <n v="26"/>
    <n v="7262"/>
    <n v="42.534999999999897"/>
    <n v="17073"/>
    <n v="2006"/>
  </r>
  <r>
    <s v="MN"/>
    <n v="215"/>
    <s v="STATE REPRESENTATIVE DISTRICT 14B"/>
    <x v="27"/>
    <n v="401"/>
    <s v="LARRY HOSCH"/>
    <x v="1"/>
    <n v="26"/>
    <n v="26"/>
    <n v="9780"/>
    <n v="57.2834"/>
    <n v="17073"/>
    <n v="2006"/>
  </r>
  <r>
    <s v="MN"/>
    <n v="215"/>
    <s v="STATE REPRESENTATIVE DISTRICT 14B"/>
    <x v="27"/>
    <n v="9901"/>
    <s v="WRITE-IN**"/>
    <x v="2"/>
    <n v="26"/>
    <n v="26"/>
    <n v="31"/>
    <n v="0.18160000000000001"/>
    <n v="17073"/>
    <n v="2006"/>
  </r>
  <r>
    <s v="MN"/>
    <n v="216"/>
    <s v="STATE REPRESENTATIVE DISTRICT 15A"/>
    <x v="28"/>
    <n v="301"/>
    <s v="STEVE GOTTWALT"/>
    <x v="0"/>
    <n v="19"/>
    <n v="19"/>
    <n v="8445"/>
    <n v="54.512"/>
    <n v="15492"/>
    <n v="2006"/>
  </r>
  <r>
    <s v="MN"/>
    <n v="216"/>
    <s v="STATE REPRESENTATIVE DISTRICT 15A"/>
    <x v="28"/>
    <n v="401"/>
    <s v="DIANA MURPHY-PODAWILTZ"/>
    <x v="1"/>
    <n v="19"/>
    <n v="19"/>
    <n v="7031"/>
    <n v="45.384700000000002"/>
    <n v="15492"/>
    <n v="2006"/>
  </r>
  <r>
    <s v="MN"/>
    <n v="216"/>
    <s v="STATE REPRESENTATIVE DISTRICT 15A"/>
    <x v="28"/>
    <n v="9901"/>
    <s v="WRITE-IN**"/>
    <x v="2"/>
    <n v="19"/>
    <n v="19"/>
    <n v="16"/>
    <n v="0.1033"/>
    <n v="15492"/>
    <n v="2006"/>
  </r>
  <r>
    <s v="MN"/>
    <n v="217"/>
    <s v="STATE REPRESENTATIVE DISTRICT 15B"/>
    <x v="29"/>
    <n v="301"/>
    <s v="TARA WESTBY"/>
    <x v="0"/>
    <n v="23"/>
    <n v="23"/>
    <n v="4119"/>
    <n v="34.832999999999899"/>
    <n v="11825"/>
    <n v="2006"/>
  </r>
  <r>
    <s v="MN"/>
    <n v="217"/>
    <s v="STATE REPRESENTATIVE DISTRICT 15B"/>
    <x v="29"/>
    <n v="401"/>
    <s v="LARRY HAWS"/>
    <x v="1"/>
    <n v="23"/>
    <n v="23"/>
    <n v="7674"/>
    <n v="64.8964"/>
    <n v="11825"/>
    <n v="2006"/>
  </r>
  <r>
    <s v="MN"/>
    <n v="217"/>
    <s v="STATE REPRESENTATIVE DISTRICT 15B"/>
    <x v="29"/>
    <n v="9901"/>
    <s v="WRITE-IN**"/>
    <x v="2"/>
    <n v="23"/>
    <n v="23"/>
    <n v="32"/>
    <n v="0.27060000000000001"/>
    <n v="11825"/>
    <n v="2006"/>
  </r>
  <r>
    <s v="MN"/>
    <n v="218"/>
    <s v="STATE REPRESENTATIVE DISTRICT 16A"/>
    <x v="30"/>
    <n v="301"/>
    <s v="SONDRA ERICKSON"/>
    <x v="0"/>
    <n v="46"/>
    <n v="46"/>
    <n v="8752"/>
    <n v="51.286299999999898"/>
    <n v="17065"/>
    <n v="2006"/>
  </r>
  <r>
    <s v="MN"/>
    <n v="218"/>
    <s v="STATE REPRESENTATIVE DISTRICT 16A"/>
    <x v="30"/>
    <n v="401"/>
    <s v="GAIL KULICK JACKSON"/>
    <x v="1"/>
    <n v="46"/>
    <n v="46"/>
    <n v="8293"/>
    <n v="48.596499999999899"/>
    <n v="17065"/>
    <n v="2006"/>
  </r>
  <r>
    <s v="MN"/>
    <n v="218"/>
    <s v="STATE REPRESENTATIVE DISTRICT 16A"/>
    <x v="30"/>
    <n v="9901"/>
    <s v="WRITE-IN**"/>
    <x v="2"/>
    <n v="46"/>
    <n v="46"/>
    <n v="20"/>
    <n v="0.1172"/>
    <n v="17065"/>
    <n v="2006"/>
  </r>
  <r>
    <s v="MN"/>
    <n v="219"/>
    <s v="STATE REPRESENTATIVE DISTRICT 16B"/>
    <x v="31"/>
    <n v="301"/>
    <s v="MARK OLSON"/>
    <x v="0"/>
    <n v="18"/>
    <n v="18"/>
    <n v="10484"/>
    <n v="58.1282"/>
    <n v="18036"/>
    <n v="2006"/>
  </r>
  <r>
    <s v="MN"/>
    <n v="219"/>
    <s v="STATE REPRESENTATIVE DISTRICT 16B"/>
    <x v="31"/>
    <n v="401"/>
    <s v="JIM HUHTALA"/>
    <x v="1"/>
    <n v="18"/>
    <n v="18"/>
    <n v="7538"/>
    <n v="41.794199999999897"/>
    <n v="18036"/>
    <n v="2006"/>
  </r>
  <r>
    <s v="MN"/>
    <n v="219"/>
    <s v="STATE REPRESENTATIVE DISTRICT 16B"/>
    <x v="31"/>
    <n v="9901"/>
    <s v="WRITE-IN**"/>
    <x v="2"/>
    <n v="18"/>
    <n v="18"/>
    <n v="14"/>
    <n v="7.7600000000000002E-2"/>
    <n v="18036"/>
    <n v="2006"/>
  </r>
  <r>
    <s v="MN"/>
    <n v="220"/>
    <s v="STATE REPRESENTATIVE DISTRICT 17A"/>
    <x v="32"/>
    <n v="301"/>
    <s v="ROB EASTLUND"/>
    <x v="0"/>
    <n v="18"/>
    <n v="18"/>
    <n v="8834"/>
    <n v="50.508899999999898"/>
    <n v="17490"/>
    <n v="2006"/>
  </r>
  <r>
    <s v="MN"/>
    <n v="220"/>
    <s v="STATE REPRESENTATIVE DISTRICT 17A"/>
    <x v="32"/>
    <n v="401"/>
    <s v="MELISSA JABAS"/>
    <x v="1"/>
    <n v="18"/>
    <n v="18"/>
    <n v="8639"/>
    <n v="49.393900000000002"/>
    <n v="17490"/>
    <n v="2006"/>
  </r>
  <r>
    <s v="MN"/>
    <n v="220"/>
    <s v="STATE REPRESENTATIVE DISTRICT 17A"/>
    <x v="32"/>
    <n v="9901"/>
    <s v="WRITE-IN**"/>
    <x v="2"/>
    <n v="18"/>
    <n v="18"/>
    <n v="17"/>
    <n v="9.7199999999999898E-2"/>
    <n v="17490"/>
    <n v="2006"/>
  </r>
  <r>
    <s v="MN"/>
    <n v="221"/>
    <s v="STATE REPRESENTATIVE DISTRICT 17B"/>
    <x v="33"/>
    <n v="301"/>
    <s v="PETER &quot;PETE&quot; NELSON"/>
    <x v="0"/>
    <n v="21"/>
    <n v="21"/>
    <n v="9425"/>
    <n v="49.399900000000002"/>
    <n v="19079"/>
    <n v="2006"/>
  </r>
  <r>
    <s v="MN"/>
    <n v="221"/>
    <s v="STATE REPRESENTATIVE DISTRICT 17B"/>
    <x v="33"/>
    <n v="401"/>
    <s v="JEREMY KALIN"/>
    <x v="1"/>
    <n v="21"/>
    <n v="21"/>
    <n v="9629"/>
    <n v="50.469099999999898"/>
    <n v="19079"/>
    <n v="2006"/>
  </r>
  <r>
    <s v="MN"/>
    <n v="221"/>
    <s v="STATE REPRESENTATIVE DISTRICT 17B"/>
    <x v="33"/>
    <n v="9901"/>
    <s v="WRITE-IN**"/>
    <x v="2"/>
    <n v="21"/>
    <n v="21"/>
    <n v="25"/>
    <n v="0.13100000000000001"/>
    <n v="19079"/>
    <n v="2006"/>
  </r>
  <r>
    <s v="MN"/>
    <n v="222"/>
    <s v="STATE REPRESENTATIVE DISTRICT 18A"/>
    <x v="34"/>
    <n v="301"/>
    <s v="RON SHIMANSKI"/>
    <x v="0"/>
    <n v="31"/>
    <n v="31"/>
    <n v="8614"/>
    <n v="56.8768999999999"/>
    <n v="15145"/>
    <n v="2006"/>
  </r>
  <r>
    <s v="MN"/>
    <n v="222"/>
    <s v="STATE REPRESENTATIVE DISTRICT 18A"/>
    <x v="34"/>
    <n v="401"/>
    <s v="KEVIN W. JOHNSON"/>
    <x v="1"/>
    <n v="31"/>
    <n v="31"/>
    <n v="6516"/>
    <n v="43.024099999999898"/>
    <n v="15145"/>
    <n v="2006"/>
  </r>
  <r>
    <s v="MN"/>
    <n v="222"/>
    <s v="STATE REPRESENTATIVE DISTRICT 18A"/>
    <x v="34"/>
    <n v="9901"/>
    <s v="WRITE-IN**"/>
    <x v="2"/>
    <n v="31"/>
    <n v="31"/>
    <n v="15"/>
    <n v="9.9000000000000005E-2"/>
    <n v="15145"/>
    <n v="2006"/>
  </r>
  <r>
    <s v="MN"/>
    <n v="223"/>
    <s v="STATE REPRESENTATIVE DISTRICT 18B"/>
    <x v="35"/>
    <n v="301"/>
    <s v="DEAN URDAHL"/>
    <x v="0"/>
    <n v="37"/>
    <n v="37"/>
    <n v="8860"/>
    <n v="52.9239999999999"/>
    <n v="16741"/>
    <n v="2006"/>
  </r>
  <r>
    <s v="MN"/>
    <n v="223"/>
    <s v="STATE REPRESENTATIVE DISTRICT 18B"/>
    <x v="35"/>
    <n v="401"/>
    <s v="DAVE DETERT"/>
    <x v="1"/>
    <n v="37"/>
    <n v="37"/>
    <n v="7869"/>
    <n v="47.004399999999897"/>
    <n v="16741"/>
    <n v="2006"/>
  </r>
  <r>
    <s v="MN"/>
    <n v="223"/>
    <s v="STATE REPRESENTATIVE DISTRICT 18B"/>
    <x v="35"/>
    <n v="9901"/>
    <s v="WRITE-IN**"/>
    <x v="2"/>
    <n v="37"/>
    <n v="37"/>
    <n v="12"/>
    <n v="7.17E-2"/>
    <n v="16741"/>
    <n v="2006"/>
  </r>
  <r>
    <s v="MN"/>
    <n v="224"/>
    <s v="STATE REPRESENTATIVE DISTRICT 19A"/>
    <x v="36"/>
    <n v="301"/>
    <s v="BRUCE ANDERSON"/>
    <x v="0"/>
    <n v="15"/>
    <n v="15"/>
    <n v="10191"/>
    <n v="58.1678"/>
    <n v="17520"/>
    <n v="2006"/>
  </r>
  <r>
    <s v="MN"/>
    <n v="224"/>
    <s v="STATE REPRESENTATIVE DISTRICT 19A"/>
    <x v="36"/>
    <n v="401"/>
    <s v="MILLIE VETSCH"/>
    <x v="1"/>
    <n v="15"/>
    <n v="15"/>
    <n v="7309"/>
    <n v="41.718000000000004"/>
    <n v="17520"/>
    <n v="2006"/>
  </r>
  <r>
    <s v="MN"/>
    <n v="224"/>
    <s v="STATE REPRESENTATIVE DISTRICT 19A"/>
    <x v="36"/>
    <n v="9901"/>
    <s v="WRITE-IN**"/>
    <x v="2"/>
    <n v="15"/>
    <n v="15"/>
    <n v="20"/>
    <n v="0.1142"/>
    <n v="17520"/>
    <n v="2006"/>
  </r>
  <r>
    <s v="MN"/>
    <n v="225"/>
    <s v="STATE REPRESENTATIVE DISTRICT 19B"/>
    <x v="37"/>
    <n v="301"/>
    <s v="TOM EMMER"/>
    <x v="0"/>
    <n v="13"/>
    <n v="13"/>
    <n v="12469"/>
    <n v="60.6114999999999"/>
    <n v="20572"/>
    <n v="2006"/>
  </r>
  <r>
    <s v="MN"/>
    <n v="225"/>
    <s v="STATE REPRESENTATIVE DISTRICT 19B"/>
    <x v="37"/>
    <n v="401"/>
    <s v="CHRIS BRAZELTON"/>
    <x v="1"/>
    <n v="13"/>
    <n v="13"/>
    <n v="8077"/>
    <n v="39.262099999999897"/>
    <n v="20572"/>
    <n v="2006"/>
  </r>
  <r>
    <s v="MN"/>
    <n v="225"/>
    <s v="STATE REPRESENTATIVE DISTRICT 19B"/>
    <x v="37"/>
    <n v="9901"/>
    <s v="WRITE-IN**"/>
    <x v="2"/>
    <n v="13"/>
    <n v="13"/>
    <n v="26"/>
    <n v="0.12640000000000001"/>
    <n v="20572"/>
    <n v="2006"/>
  </r>
  <r>
    <s v="MN"/>
    <n v="226"/>
    <s v="STATE REPRESENTATIVE DISTRICT 20A"/>
    <x v="38"/>
    <n v="301"/>
    <s v="MIKE BREDECK"/>
    <x v="0"/>
    <n v="120"/>
    <n v="120"/>
    <n v="6765"/>
    <n v="42.783999999999899"/>
    <n v="15812"/>
    <n v="2006"/>
  </r>
  <r>
    <s v="MN"/>
    <n v="226"/>
    <s v="STATE REPRESENTATIVE DISTRICT 20A"/>
    <x v="38"/>
    <n v="401"/>
    <s v="AARON PETERSON"/>
    <x v="1"/>
    <n v="120"/>
    <n v="120"/>
    <n v="9030"/>
    <n v="57.1084999999999"/>
    <n v="15812"/>
    <n v="2006"/>
  </r>
  <r>
    <s v="MN"/>
    <n v="226"/>
    <s v="STATE REPRESENTATIVE DISTRICT 20A"/>
    <x v="38"/>
    <n v="9901"/>
    <s v="WRITE-IN**"/>
    <x v="2"/>
    <n v="120"/>
    <n v="120"/>
    <n v="17"/>
    <n v="0.1075"/>
    <n v="15812"/>
    <n v="2006"/>
  </r>
  <r>
    <s v="MN"/>
    <n v="227"/>
    <s v="STATE REPRESENTATIVE DISTRICT 20B"/>
    <x v="39"/>
    <n v="301"/>
    <s v="SCOTT VANBINSBERGEN"/>
    <x v="0"/>
    <n v="76"/>
    <n v="76"/>
    <n v="6512"/>
    <n v="42.847700000000003"/>
    <n v="15198"/>
    <n v="2006"/>
  </r>
  <r>
    <s v="MN"/>
    <n v="227"/>
    <s v="STATE REPRESENTATIVE DISTRICT 20B"/>
    <x v="39"/>
    <n v="401"/>
    <s v="LYLE KOENEN"/>
    <x v="1"/>
    <n v="76"/>
    <n v="76"/>
    <n v="8673"/>
    <n v="57.066699999999898"/>
    <n v="15198"/>
    <n v="2006"/>
  </r>
  <r>
    <s v="MN"/>
    <n v="227"/>
    <s v="STATE REPRESENTATIVE DISTRICT 20B"/>
    <x v="39"/>
    <n v="9901"/>
    <s v="WRITE-IN**"/>
    <x v="2"/>
    <n v="76"/>
    <n v="76"/>
    <n v="13"/>
    <n v="8.5500000000000007E-2"/>
    <n v="15198"/>
    <n v="2006"/>
  </r>
  <r>
    <s v="MN"/>
    <n v="228"/>
    <s v="STATE REPRESENTATIVE DISTRICT 21A"/>
    <x v="40"/>
    <n v="301"/>
    <s v="MARTY SEIFERT"/>
    <x v="0"/>
    <n v="60"/>
    <n v="60"/>
    <n v="8446"/>
    <n v="60.692700000000002"/>
    <n v="13916"/>
    <n v="2006"/>
  </r>
  <r>
    <s v="MN"/>
    <n v="228"/>
    <s v="STATE REPRESENTATIVE DISTRICT 21A"/>
    <x v="40"/>
    <n v="401"/>
    <s v="PAT MELLENTHIN"/>
    <x v="1"/>
    <n v="60"/>
    <n v="60"/>
    <n v="5452"/>
    <n v="39.177900000000001"/>
    <n v="13916"/>
    <n v="2006"/>
  </r>
  <r>
    <s v="MN"/>
    <n v="228"/>
    <s v="STATE REPRESENTATIVE DISTRICT 21A"/>
    <x v="40"/>
    <n v="9901"/>
    <s v="WRITE-IN**"/>
    <x v="2"/>
    <n v="60"/>
    <n v="60"/>
    <n v="18"/>
    <n v="0.1293"/>
    <n v="13916"/>
    <n v="2006"/>
  </r>
  <r>
    <s v="MN"/>
    <n v="229"/>
    <s v="STATE REPRESENTATIVE DISTRICT 21B"/>
    <x v="41"/>
    <n v="301"/>
    <s v="BRAD FINSTAD"/>
    <x v="0"/>
    <n v="57"/>
    <n v="57"/>
    <n v="8460"/>
    <n v="54.728900000000003"/>
    <n v="15458"/>
    <n v="2006"/>
  </r>
  <r>
    <s v="MN"/>
    <n v="229"/>
    <s v="STATE REPRESENTATIVE DISTRICT 21B"/>
    <x v="41"/>
    <n v="401"/>
    <s v="ROBERT SKILLINGS, JR."/>
    <x v="1"/>
    <n v="57"/>
    <n v="57"/>
    <n v="6986"/>
    <n v="45.193399999999897"/>
    <n v="15458"/>
    <n v="2006"/>
  </r>
  <r>
    <s v="MN"/>
    <n v="229"/>
    <s v="STATE REPRESENTATIVE DISTRICT 21B"/>
    <x v="41"/>
    <n v="9901"/>
    <s v="WRITE-IN**"/>
    <x v="2"/>
    <n v="57"/>
    <n v="57"/>
    <n v="12"/>
    <n v="7.7600000000000002E-2"/>
    <n v="15458"/>
    <n v="2006"/>
  </r>
  <r>
    <s v="MN"/>
    <n v="230"/>
    <s v="STATE REPRESENTATIVE DISTRICT 22A"/>
    <x v="42"/>
    <n v="301"/>
    <s v="DOUG MAGNUS"/>
    <x v="0"/>
    <n v="99"/>
    <n v="99"/>
    <n v="8635"/>
    <n v="55.7744"/>
    <n v="15482"/>
    <n v="2006"/>
  </r>
  <r>
    <s v="MN"/>
    <n v="230"/>
    <s v="STATE REPRESENTATIVE DISTRICT 22A"/>
    <x v="42"/>
    <n v="401"/>
    <s v="MIKE MCCARVEL"/>
    <x v="1"/>
    <n v="99"/>
    <n v="99"/>
    <n v="6835"/>
    <n v="44.148000000000003"/>
    <n v="15482"/>
    <n v="2006"/>
  </r>
  <r>
    <s v="MN"/>
    <n v="230"/>
    <s v="STATE REPRESENTATIVE DISTRICT 22A"/>
    <x v="42"/>
    <n v="9901"/>
    <s v="WRITE-IN**"/>
    <x v="2"/>
    <n v="99"/>
    <n v="99"/>
    <n v="12"/>
    <n v="7.7499999999999902E-2"/>
    <n v="15482"/>
    <n v="2006"/>
  </r>
  <r>
    <s v="MN"/>
    <n v="231"/>
    <s v="STATE REPRESENTATIVE DISTRICT 22B"/>
    <x v="43"/>
    <n v="301"/>
    <s v="ROD HAMILTON"/>
    <x v="0"/>
    <n v="74"/>
    <n v="74"/>
    <n v="7713"/>
    <n v="51.505800000000001"/>
    <n v="14975"/>
    <n v="2006"/>
  </r>
  <r>
    <s v="MN"/>
    <n v="231"/>
    <s v="STATE REPRESENTATIVE DISTRICT 22B"/>
    <x v="43"/>
    <n v="401"/>
    <s v="RICHARD PETERSON"/>
    <x v="1"/>
    <n v="74"/>
    <n v="74"/>
    <n v="7249"/>
    <n v="48.4072999999999"/>
    <n v="14975"/>
    <n v="2006"/>
  </r>
  <r>
    <s v="MN"/>
    <n v="231"/>
    <s v="STATE REPRESENTATIVE DISTRICT 22B"/>
    <x v="43"/>
    <n v="9901"/>
    <s v="WRITE-IN**"/>
    <x v="2"/>
    <n v="74"/>
    <n v="74"/>
    <n v="13"/>
    <n v="8.6800000000000002E-2"/>
    <n v="14975"/>
    <n v="2006"/>
  </r>
  <r>
    <s v="MN"/>
    <n v="232"/>
    <s v="STATE REPRESENTATIVE DISTRICT 23A"/>
    <x v="44"/>
    <n v="301"/>
    <s v="ANDY DAVIS"/>
    <x v="0"/>
    <n v="45"/>
    <n v="45"/>
    <n v="8018"/>
    <n v="47.502800000000001"/>
    <n v="16879"/>
    <n v="2006"/>
  </r>
  <r>
    <s v="MN"/>
    <n v="232"/>
    <s v="STATE REPRESENTATIVE DISTRICT 23A"/>
    <x v="44"/>
    <n v="401"/>
    <s v="TERRY MORROW"/>
    <x v="1"/>
    <n v="45"/>
    <n v="45"/>
    <n v="8834"/>
    <n v="52.337200000000003"/>
    <n v="16879"/>
    <n v="2006"/>
  </r>
  <r>
    <s v="MN"/>
    <n v="232"/>
    <s v="STATE REPRESENTATIVE DISTRICT 23A"/>
    <x v="44"/>
    <n v="9901"/>
    <s v="WRITE-IN**"/>
    <x v="2"/>
    <n v="45"/>
    <n v="45"/>
    <n v="27"/>
    <n v="0.16"/>
    <n v="16879"/>
    <n v="2006"/>
  </r>
  <r>
    <s v="MN"/>
    <n v="233"/>
    <s v="STATE REPRESENTATIVE DISTRICT 23B"/>
    <x v="45"/>
    <n v="301"/>
    <s v="LUKE ROBINSON"/>
    <x v="0"/>
    <n v="24"/>
    <n v="24"/>
    <n v="6254"/>
    <n v="39.080199999999898"/>
    <n v="16003"/>
    <n v="2006"/>
  </r>
  <r>
    <s v="MN"/>
    <n v="233"/>
    <s v="STATE REPRESENTATIVE DISTRICT 23B"/>
    <x v="45"/>
    <n v="401"/>
    <s v="KATHY BRYNAERT"/>
    <x v="1"/>
    <n v="24"/>
    <n v="24"/>
    <n v="9704"/>
    <n v="60.638599999999897"/>
    <n v="16003"/>
    <n v="2006"/>
  </r>
  <r>
    <s v="MN"/>
    <n v="233"/>
    <s v="STATE REPRESENTATIVE DISTRICT 23B"/>
    <x v="45"/>
    <n v="9901"/>
    <s v="WRITE-IN**"/>
    <x v="2"/>
    <n v="24"/>
    <n v="24"/>
    <n v="45"/>
    <n v="0.28120000000000001"/>
    <n v="16003"/>
    <n v="2006"/>
  </r>
  <r>
    <s v="MN"/>
    <n v="234"/>
    <s v="STATE REPRESENTATIVE DISTRICT 24A"/>
    <x v="46"/>
    <n v="301"/>
    <s v="BOB GUNTHER"/>
    <x v="0"/>
    <n v="61"/>
    <n v="61"/>
    <n v="9905"/>
    <n v="66.347399999999894"/>
    <n v="14929"/>
    <n v="2006"/>
  </r>
  <r>
    <s v="MN"/>
    <n v="234"/>
    <s v="STATE REPRESENTATIVE DISTRICT 24A"/>
    <x v="46"/>
    <n v="401"/>
    <s v="NORMA SCHMITT"/>
    <x v="1"/>
    <n v="61"/>
    <n v="61"/>
    <n v="5007"/>
    <n v="33.538800000000002"/>
    <n v="14929"/>
    <n v="2006"/>
  </r>
  <r>
    <s v="MN"/>
    <n v="234"/>
    <s v="STATE REPRESENTATIVE DISTRICT 24A"/>
    <x v="46"/>
    <n v="9901"/>
    <s v="WRITE-IN**"/>
    <x v="2"/>
    <n v="61"/>
    <n v="61"/>
    <n v="17"/>
    <n v="0.1139"/>
    <n v="14929"/>
    <n v="2006"/>
  </r>
  <r>
    <s v="MN"/>
    <n v="235"/>
    <s v="STATE REPRESENTATIVE DISTRICT 24B"/>
    <x v="47"/>
    <n v="301"/>
    <s v="TONY CORNISH"/>
    <x v="0"/>
    <n v="66"/>
    <n v="66"/>
    <n v="9108"/>
    <n v="54.343699999999899"/>
    <n v="16760"/>
    <n v="2006"/>
  </r>
  <r>
    <s v="MN"/>
    <n v="235"/>
    <s v="STATE REPRESENTATIVE DISTRICT 24B"/>
    <x v="47"/>
    <n v="401"/>
    <s v="JIM PETERSON"/>
    <x v="1"/>
    <n v="66"/>
    <n v="66"/>
    <n v="7636"/>
    <n v="45.560899999999897"/>
    <n v="16760"/>
    <n v="2006"/>
  </r>
  <r>
    <s v="MN"/>
    <n v="235"/>
    <s v="STATE REPRESENTATIVE DISTRICT 24B"/>
    <x v="47"/>
    <n v="9901"/>
    <s v="WRITE-IN**"/>
    <x v="2"/>
    <n v="66"/>
    <n v="66"/>
    <n v="16"/>
    <n v="9.5500000000000002E-2"/>
    <n v="16760"/>
    <n v="2006"/>
  </r>
  <r>
    <s v="MN"/>
    <n v="236"/>
    <s v="STATE REPRESENTATIVE DISTRICT 25A"/>
    <x v="48"/>
    <n v="301"/>
    <s v="LAURA BROD"/>
    <x v="0"/>
    <n v="39"/>
    <n v="39"/>
    <n v="9472"/>
    <n v="57.3920999999999"/>
    <n v="16504"/>
    <n v="2006"/>
  </r>
  <r>
    <s v="MN"/>
    <n v="236"/>
    <s v="STATE REPRESENTATIVE DISTRICT 25A"/>
    <x v="48"/>
    <n v="401"/>
    <s v="TIMOTHY SIEBSEN"/>
    <x v="1"/>
    <n v="39"/>
    <n v="39"/>
    <n v="7021"/>
    <n v="42.541200000000003"/>
    <n v="16504"/>
    <n v="2006"/>
  </r>
  <r>
    <s v="MN"/>
    <n v="236"/>
    <s v="STATE REPRESENTATIVE DISTRICT 25A"/>
    <x v="48"/>
    <n v="9901"/>
    <s v="WRITE-IN**"/>
    <x v="2"/>
    <n v="39"/>
    <n v="39"/>
    <n v="11"/>
    <n v="6.6699999999999898E-2"/>
    <n v="16504"/>
    <n v="2006"/>
  </r>
  <r>
    <s v="MN"/>
    <n v="237"/>
    <s v="STATE REPRESENTATIVE DISTRICT 25B"/>
    <x v="49"/>
    <n v="301"/>
    <s v="RAY COX"/>
    <x v="0"/>
    <n v="24"/>
    <n v="24"/>
    <n v="9233"/>
    <n v="49.800400000000003"/>
    <n v="18540"/>
    <n v="2006"/>
  </r>
  <r>
    <s v="MN"/>
    <n v="237"/>
    <s v="STATE REPRESENTATIVE DISTRICT 25B"/>
    <x v="49"/>
    <n v="401"/>
    <s v="DAVID BLY"/>
    <x v="1"/>
    <n v="24"/>
    <n v="24"/>
    <n v="9293"/>
    <n v="50.124099999999899"/>
    <n v="18540"/>
    <n v="2006"/>
  </r>
  <r>
    <s v="MN"/>
    <n v="237"/>
    <s v="STATE REPRESENTATIVE DISTRICT 25B"/>
    <x v="49"/>
    <n v="9901"/>
    <s v="WRITE-IN**"/>
    <x v="2"/>
    <n v="24"/>
    <n v="24"/>
    <n v="14"/>
    <n v="7.5499999999999901E-2"/>
    <n v="18540"/>
    <n v="2006"/>
  </r>
  <r>
    <s v="MN"/>
    <n v="238"/>
    <s v="STATE REPRESENTATIVE DISTRICT 26A"/>
    <x v="50"/>
    <n v="301"/>
    <s v="CONNIE RUTH"/>
    <x v="0"/>
    <n v="23"/>
    <n v="23"/>
    <n v="9068"/>
    <n v="56.372"/>
    <n v="16086"/>
    <n v="2006"/>
  </r>
  <r>
    <s v="MN"/>
    <n v="238"/>
    <s v="STATE REPRESENTATIVE DISTRICT 26A"/>
    <x v="50"/>
    <n v="401"/>
    <s v="KATHY MUELLERLEILE"/>
    <x v="1"/>
    <n v="23"/>
    <n v="23"/>
    <n v="6986"/>
    <n v="43.429099999999899"/>
    <n v="16086"/>
    <n v="2006"/>
  </r>
  <r>
    <s v="MN"/>
    <n v="238"/>
    <s v="STATE REPRESENTATIVE DISTRICT 26A"/>
    <x v="50"/>
    <n v="9901"/>
    <s v="WRITE-IN**"/>
    <x v="2"/>
    <n v="23"/>
    <n v="23"/>
    <n v="32"/>
    <n v="0.19889999999999899"/>
    <n v="16086"/>
    <n v="2006"/>
  </r>
  <r>
    <s v="MN"/>
    <n v="239"/>
    <s v="STATE REPRESENTATIVE DISTRICT 26B"/>
    <x v="51"/>
    <n v="301"/>
    <s v="OTTO LUKNIC"/>
    <x v="0"/>
    <n v="24"/>
    <n v="24"/>
    <n v="6569"/>
    <n v="47.941899999999897"/>
    <n v="13702"/>
    <n v="2006"/>
  </r>
  <r>
    <s v="MN"/>
    <n v="239"/>
    <s v="STATE REPRESENTATIVE DISTRICT 26B"/>
    <x v="51"/>
    <n v="401"/>
    <s v="PATTI FRITZ"/>
    <x v="1"/>
    <n v="24"/>
    <n v="24"/>
    <n v="7110"/>
    <n v="51.8902"/>
    <n v="13702"/>
    <n v="2006"/>
  </r>
  <r>
    <s v="MN"/>
    <n v="239"/>
    <s v="STATE REPRESENTATIVE DISTRICT 26B"/>
    <x v="51"/>
    <n v="9901"/>
    <s v="WRITE-IN**"/>
    <x v="2"/>
    <n v="24"/>
    <n v="24"/>
    <n v="23"/>
    <n v="0.16789999999999899"/>
    <n v="13702"/>
    <n v="2006"/>
  </r>
  <r>
    <s v="MN"/>
    <n v="240"/>
    <s v="STATE REPRESENTATIVE DISTRICT 27A"/>
    <x v="52"/>
    <n v="301"/>
    <s v="MATT BENDA"/>
    <x v="0"/>
    <n v="49"/>
    <n v="49"/>
    <n v="8332"/>
    <n v="49.104199999999899"/>
    <n v="16968"/>
    <n v="2006"/>
  </r>
  <r>
    <s v="MN"/>
    <n v="240"/>
    <s v="STATE REPRESENTATIVE DISTRICT 27A"/>
    <x v="52"/>
    <n v="401"/>
    <s v="ROBIN BROWN"/>
    <x v="1"/>
    <n v="49"/>
    <n v="49"/>
    <n v="8617"/>
    <n v="50.7837999999999"/>
    <n v="16968"/>
    <n v="2006"/>
  </r>
  <r>
    <s v="MN"/>
    <n v="240"/>
    <s v="STATE REPRESENTATIVE DISTRICT 27A"/>
    <x v="52"/>
    <n v="9901"/>
    <s v="WRITE-IN**"/>
    <x v="2"/>
    <n v="49"/>
    <n v="49"/>
    <n v="19"/>
    <n v="0.112"/>
    <n v="16968"/>
    <n v="2006"/>
  </r>
  <r>
    <s v="MN"/>
    <n v="241"/>
    <s v="STATE REPRESENTATIVE DISTRICT 27B"/>
    <x v="53"/>
    <n v="301"/>
    <s v="JEFF ANDERSON"/>
    <x v="0"/>
    <n v="35"/>
    <n v="35"/>
    <n v="6591"/>
    <n v="43.5307999999999"/>
    <n v="15141"/>
    <n v="2006"/>
  </r>
  <r>
    <s v="MN"/>
    <n v="241"/>
    <s v="STATE REPRESENTATIVE DISTRICT 27B"/>
    <x v="53"/>
    <n v="401"/>
    <s v="JEANNE POPPE"/>
    <x v="1"/>
    <n v="35"/>
    <n v="35"/>
    <n v="8529"/>
    <n v="56.330500000000001"/>
    <n v="15141"/>
    <n v="2006"/>
  </r>
  <r>
    <s v="MN"/>
    <n v="241"/>
    <s v="STATE REPRESENTATIVE DISTRICT 27B"/>
    <x v="53"/>
    <n v="9901"/>
    <s v="WRITE-IN**"/>
    <x v="2"/>
    <n v="35"/>
    <n v="35"/>
    <n v="21"/>
    <n v="0.13869999999999899"/>
    <n v="15141"/>
    <n v="2006"/>
  </r>
  <r>
    <s v="MN"/>
    <n v="242"/>
    <s v="STATE REPRESENTATIVE DISTRICT 28A"/>
    <x v="54"/>
    <n v="301"/>
    <s v="GARY IOCCO"/>
    <x v="0"/>
    <n v="34"/>
    <n v="34"/>
    <n v="7899"/>
    <n v="48.329700000000003"/>
    <n v="16344"/>
    <n v="2006"/>
  </r>
  <r>
    <s v="MN"/>
    <n v="242"/>
    <s v="STATE REPRESENTATIVE DISTRICT 28A"/>
    <x v="54"/>
    <n v="401"/>
    <s v="SANDY WOLLSCHLAGER"/>
    <x v="1"/>
    <n v="34"/>
    <n v="34"/>
    <n v="8395"/>
    <n v="51.364400000000003"/>
    <n v="16344"/>
    <n v="2006"/>
  </r>
  <r>
    <s v="MN"/>
    <n v="242"/>
    <s v="STATE REPRESENTATIVE DISTRICT 28A"/>
    <x v="54"/>
    <n v="9901"/>
    <s v="WRITE-IN**"/>
    <x v="2"/>
    <n v="34"/>
    <n v="34"/>
    <n v="50"/>
    <n v="0.30590000000000001"/>
    <n v="16344"/>
    <n v="2006"/>
  </r>
  <r>
    <s v="MN"/>
    <n v="243"/>
    <s v="STATE REPRESENTATIVE DISTRICT 28B"/>
    <x v="55"/>
    <n v="301"/>
    <s v="STEVE SVIGGUM"/>
    <x v="0"/>
    <n v="53"/>
    <n v="53"/>
    <n v="9677"/>
    <n v="60.819600000000001"/>
    <n v="15911"/>
    <n v="2006"/>
  </r>
  <r>
    <s v="MN"/>
    <n v="243"/>
    <s v="STATE REPRESENTATIVE DISTRICT 28B"/>
    <x v="55"/>
    <n v="401"/>
    <s v="JEFFREY W. FLATEN"/>
    <x v="1"/>
    <n v="53"/>
    <n v="53"/>
    <n v="6214"/>
    <n v="39.054699999999897"/>
    <n v="15911"/>
    <n v="2006"/>
  </r>
  <r>
    <s v="MN"/>
    <n v="243"/>
    <s v="STATE REPRESENTATIVE DISTRICT 28B"/>
    <x v="55"/>
    <n v="9901"/>
    <s v="WRITE-IN**"/>
    <x v="2"/>
    <n v="53"/>
    <n v="53"/>
    <n v="20"/>
    <n v="0.12570000000000001"/>
    <n v="15911"/>
    <n v="2006"/>
  </r>
  <r>
    <s v="MN"/>
    <n v="244"/>
    <s v="STATE REPRESENTATIVE DISTRICT 29A"/>
    <x v="56"/>
    <n v="301"/>
    <s v="RANDY DEMMER"/>
    <x v="0"/>
    <n v="33"/>
    <n v="33"/>
    <n v="10312"/>
    <n v="57.848100000000002"/>
    <n v="17826"/>
    <n v="2006"/>
  </r>
  <r>
    <s v="MN"/>
    <n v="244"/>
    <s v="STATE REPRESENTATIVE DISTRICT 29A"/>
    <x v="56"/>
    <n v="401"/>
    <s v="WES UREVIG"/>
    <x v="1"/>
    <n v="33"/>
    <n v="33"/>
    <n v="7495"/>
    <n v="42.045299999999898"/>
    <n v="17826"/>
    <n v="2006"/>
  </r>
  <r>
    <s v="MN"/>
    <n v="244"/>
    <s v="STATE REPRESENTATIVE DISTRICT 29A"/>
    <x v="56"/>
    <n v="9901"/>
    <s v="WRITE-IN**"/>
    <x v="2"/>
    <n v="33"/>
    <n v="33"/>
    <n v="19"/>
    <n v="0.1066"/>
    <n v="17826"/>
    <n v="2006"/>
  </r>
  <r>
    <s v="MN"/>
    <n v="245"/>
    <s v="STATE REPRESENTATIVE DISTRICT 29B"/>
    <x v="57"/>
    <n v="301"/>
    <s v="RICH DECKER"/>
    <x v="0"/>
    <n v="17"/>
    <n v="17"/>
    <n v="7662"/>
    <n v="49.588999999999899"/>
    <n v="15451"/>
    <n v="2006"/>
  </r>
  <r>
    <s v="MN"/>
    <n v="245"/>
    <s v="STATE REPRESENTATIVE DISTRICT 29B"/>
    <x v="57"/>
    <n v="401"/>
    <s v="KIM NORTON"/>
    <x v="1"/>
    <n v="17"/>
    <n v="17"/>
    <n v="7761"/>
    <n v="50.229799999999898"/>
    <n v="15451"/>
    <n v="2006"/>
  </r>
  <r>
    <s v="MN"/>
    <n v="245"/>
    <s v="STATE REPRESENTATIVE DISTRICT 29B"/>
    <x v="57"/>
    <n v="9901"/>
    <s v="WRITE-IN**"/>
    <x v="2"/>
    <n v="17"/>
    <n v="17"/>
    <n v="28"/>
    <n v="0.1812"/>
    <n v="15451"/>
    <n v="2006"/>
  </r>
  <r>
    <s v="MN"/>
    <n v="246"/>
    <s v="STATE REPRESENTATIVE DISTRICT 30A"/>
    <x v="58"/>
    <n v="301"/>
    <s v="CARLA NELSON"/>
    <x v="0"/>
    <n v="18"/>
    <n v="18"/>
    <n v="6336"/>
    <n v="47.041400000000003"/>
    <n v="13469"/>
    <n v="2006"/>
  </r>
  <r>
    <s v="MN"/>
    <n v="246"/>
    <s v="STATE REPRESENTATIVE DISTRICT 30A"/>
    <x v="58"/>
    <n v="401"/>
    <s v="TINA LIEBLING"/>
    <x v="1"/>
    <n v="18"/>
    <n v="18"/>
    <n v="7106"/>
    <n v="52.758200000000002"/>
    <n v="13469"/>
    <n v="2006"/>
  </r>
  <r>
    <s v="MN"/>
    <n v="246"/>
    <s v="STATE REPRESENTATIVE DISTRICT 30A"/>
    <x v="58"/>
    <n v="9901"/>
    <s v="WRITE-IN**"/>
    <x v="2"/>
    <n v="18"/>
    <n v="18"/>
    <n v="27"/>
    <n v="0.20050000000000001"/>
    <n v="13469"/>
    <n v="2006"/>
  </r>
  <r>
    <s v="MN"/>
    <n v="247"/>
    <s v="STATE REPRESENTATIVE DISTRICT 30B"/>
    <x v="59"/>
    <n v="301"/>
    <s v="BILL KUISLE"/>
    <x v="0"/>
    <n v="30"/>
    <n v="30"/>
    <n v="8928"/>
    <n v="48.054299999999898"/>
    <n v="18579"/>
    <n v="2006"/>
  </r>
  <r>
    <s v="MN"/>
    <n v="247"/>
    <s v="STATE REPRESENTATIVE DISTRICT 30B"/>
    <x v="59"/>
    <n v="401"/>
    <s v="ANDY WELTI"/>
    <x v="1"/>
    <n v="30"/>
    <n v="30"/>
    <n v="9634"/>
    <n v="51.854199999999899"/>
    <n v="18579"/>
    <n v="2006"/>
  </r>
  <r>
    <s v="MN"/>
    <n v="247"/>
    <s v="STATE REPRESENTATIVE DISTRICT 30B"/>
    <x v="59"/>
    <n v="9901"/>
    <s v="WRITE-IN**"/>
    <x v="2"/>
    <n v="30"/>
    <n v="30"/>
    <n v="17"/>
    <n v="9.1499999999999901E-2"/>
    <n v="18579"/>
    <n v="2006"/>
  </r>
  <r>
    <s v="MN"/>
    <n v="248"/>
    <s v="STATE REPRESENTATIVE DISTRICT 31A"/>
    <x v="60"/>
    <n v="301"/>
    <s v="LEWIE REIMAN"/>
    <x v="0"/>
    <n v="32"/>
    <n v="32"/>
    <n v="4216"/>
    <n v="29.919799999999899"/>
    <n v="14091"/>
    <n v="2006"/>
  </r>
  <r>
    <s v="MN"/>
    <n v="248"/>
    <s v="STATE REPRESENTATIVE DISTRICT 31A"/>
    <x v="60"/>
    <n v="401"/>
    <s v="GENE PELOWSKI, JR."/>
    <x v="1"/>
    <n v="32"/>
    <n v="32"/>
    <n v="9839"/>
    <n v="69.824700000000007"/>
    <n v="14091"/>
    <n v="2006"/>
  </r>
  <r>
    <s v="MN"/>
    <n v="248"/>
    <s v="STATE REPRESENTATIVE DISTRICT 31A"/>
    <x v="60"/>
    <n v="9901"/>
    <s v="WRITE-IN**"/>
    <x v="2"/>
    <n v="32"/>
    <n v="32"/>
    <n v="36"/>
    <n v="0.2555"/>
    <n v="14091"/>
    <n v="2006"/>
  </r>
  <r>
    <s v="MN"/>
    <n v="249"/>
    <s v="STATE REPRESENTATIVE DISTRICT 31B"/>
    <x v="61"/>
    <n v="301"/>
    <s v="GREGORY M. DAVIDS"/>
    <x v="0"/>
    <n v="56"/>
    <n v="56"/>
    <n v="8011"/>
    <n v="49.692900000000002"/>
    <n v="16121"/>
    <n v="2006"/>
  </r>
  <r>
    <s v="MN"/>
    <n v="249"/>
    <s v="STATE REPRESENTATIVE DISTRICT 31B"/>
    <x v="61"/>
    <n v="401"/>
    <s v="KEN TSCHUMPER"/>
    <x v="1"/>
    <n v="56"/>
    <n v="56"/>
    <n v="8063"/>
    <n v="50.015500000000003"/>
    <n v="16121"/>
    <n v="2006"/>
  </r>
  <r>
    <s v="MN"/>
    <n v="249"/>
    <s v="STATE REPRESENTATIVE DISTRICT 31B"/>
    <x v="61"/>
    <n v="9901"/>
    <s v="WRITE-IN**"/>
    <x v="2"/>
    <n v="56"/>
    <n v="56"/>
    <n v="47"/>
    <n v="0.29149999999999898"/>
    <n v="16121"/>
    <n v="2006"/>
  </r>
  <r>
    <s v="MN"/>
    <n v="250"/>
    <s v="STATE REPRESENTATIVE DISTRICT 32A"/>
    <x v="62"/>
    <n v="301"/>
    <s v="JOYCE PEPPIN"/>
    <x v="0"/>
    <n v="20"/>
    <n v="20"/>
    <n v="13977"/>
    <n v="64.753299999999896"/>
    <n v="21585"/>
    <n v="2006"/>
  </r>
  <r>
    <s v="MN"/>
    <n v="250"/>
    <s v="STATE REPRESENTATIVE DISTRICT 32A"/>
    <x v="62"/>
    <n v="401"/>
    <s v="GRACE BALTICH"/>
    <x v="1"/>
    <n v="20"/>
    <n v="20"/>
    <n v="7591"/>
    <n v="35.167900000000003"/>
    <n v="21585"/>
    <n v="2006"/>
  </r>
  <r>
    <s v="MN"/>
    <n v="250"/>
    <s v="STATE REPRESENTATIVE DISTRICT 32A"/>
    <x v="62"/>
    <n v="9901"/>
    <s v="WRITE-IN**"/>
    <x v="2"/>
    <n v="20"/>
    <n v="20"/>
    <n v="17"/>
    <n v="7.8799999999999898E-2"/>
    <n v="21585"/>
    <n v="2006"/>
  </r>
  <r>
    <s v="MN"/>
    <n v="251"/>
    <s v="STATE REPRESENTATIVE DISTRICT 32B"/>
    <x v="63"/>
    <n v="201"/>
    <s v="TERRY BRENNAN"/>
    <x v="3"/>
    <n v="16"/>
    <n v="16"/>
    <n v="822"/>
    <n v="5.1215000000000002"/>
    <n v="16050"/>
    <n v="2006"/>
  </r>
  <r>
    <s v="MN"/>
    <n v="251"/>
    <s v="STATE REPRESENTATIVE DISTRICT 32B"/>
    <x v="63"/>
    <n v="301"/>
    <s v="KURT ZELLERS"/>
    <x v="0"/>
    <n v="16"/>
    <n v="16"/>
    <n v="7786"/>
    <n v="48.5108999999999"/>
    <n v="16050"/>
    <n v="2006"/>
  </r>
  <r>
    <s v="MN"/>
    <n v="251"/>
    <s v="STATE REPRESENTATIVE DISTRICT 32B"/>
    <x v="63"/>
    <n v="401"/>
    <s v="LEE CARLSON"/>
    <x v="1"/>
    <n v="16"/>
    <n v="16"/>
    <n v="7430"/>
    <n v="46.2928"/>
    <n v="16050"/>
    <n v="2006"/>
  </r>
  <r>
    <s v="MN"/>
    <n v="251"/>
    <s v="STATE REPRESENTATIVE DISTRICT 32B"/>
    <x v="63"/>
    <n v="9901"/>
    <s v="WRITE-IN**"/>
    <x v="2"/>
    <n v="16"/>
    <n v="16"/>
    <n v="12"/>
    <n v="7.4800000000000005E-2"/>
    <n v="16050"/>
    <n v="2006"/>
  </r>
  <r>
    <s v="MN"/>
    <n v="252"/>
    <s v="STATE REPRESENTATIVE DISTRICT 33A"/>
    <x v="64"/>
    <n v="301"/>
    <s v="STEVE SMITH"/>
    <x v="0"/>
    <n v="17"/>
    <n v="17"/>
    <n v="14351"/>
    <n v="96.496799999999894"/>
    <n v="14872"/>
    <n v="2006"/>
  </r>
  <r>
    <s v="MN"/>
    <n v="252"/>
    <s v="STATE REPRESENTATIVE DISTRICT 33A"/>
    <x v="64"/>
    <n v="9901"/>
    <s v="WRITE-IN**"/>
    <x v="2"/>
    <n v="17"/>
    <n v="17"/>
    <n v="521"/>
    <n v="3.5032000000000001"/>
    <n v="14872"/>
    <n v="2006"/>
  </r>
  <r>
    <s v="MN"/>
    <n v="253"/>
    <s v="STATE REPRESENTATIVE DISTRICT 33B"/>
    <x v="65"/>
    <n v="301"/>
    <s v="JOHN BERNS"/>
    <x v="0"/>
    <n v="22"/>
    <n v="22"/>
    <n v="10530"/>
    <n v="55.403599999999898"/>
    <n v="19006"/>
    <n v="2006"/>
  </r>
  <r>
    <s v="MN"/>
    <n v="253"/>
    <s v="STATE REPRESENTATIVE DISTRICT 33B"/>
    <x v="65"/>
    <n v="401"/>
    <s v="MARY SCHROCK"/>
    <x v="1"/>
    <n v="22"/>
    <n v="22"/>
    <n v="8442"/>
    <n v="44.4176"/>
    <n v="19006"/>
    <n v="2006"/>
  </r>
  <r>
    <s v="MN"/>
    <n v="253"/>
    <s v="STATE REPRESENTATIVE DISTRICT 33B"/>
    <x v="65"/>
    <n v="9901"/>
    <s v="WRITE-IN**"/>
    <x v="2"/>
    <n v="22"/>
    <n v="22"/>
    <n v="28"/>
    <n v="0.14729999999999899"/>
    <n v="19006"/>
    <n v="2006"/>
  </r>
  <r>
    <s v="MN"/>
    <n v="253"/>
    <s v="STATE REPRESENTATIVE DISTRICT 33B"/>
    <x v="65"/>
    <n v="9902"/>
    <s v="JOHN &quot;SANTA&quot; HOLLANDER**"/>
    <x v="2"/>
    <n v="22"/>
    <n v="22"/>
    <n v="6"/>
    <n v="3.1600000000000003E-2"/>
    <n v="19006"/>
    <n v="2006"/>
  </r>
  <r>
    <s v="MN"/>
    <n v="254"/>
    <s v="STATE REPRESENTATIVE DISTRICT 34A"/>
    <x v="66"/>
    <n v="301"/>
    <s v="PAUL KOHLS"/>
    <x v="0"/>
    <n v="25"/>
    <n v="25"/>
    <n v="13082"/>
    <n v="65.692499999999896"/>
    <n v="19914"/>
    <n v="2006"/>
  </r>
  <r>
    <s v="MN"/>
    <n v="254"/>
    <s v="STATE REPRESENTATIVE DISTRICT 34A"/>
    <x v="66"/>
    <n v="401"/>
    <s v="MARCIA J. KRUEGER"/>
    <x v="1"/>
    <n v="25"/>
    <n v="25"/>
    <n v="6819"/>
    <n v="34.242199999999897"/>
    <n v="19914"/>
    <n v="2006"/>
  </r>
  <r>
    <s v="MN"/>
    <n v="254"/>
    <s v="STATE REPRESENTATIVE DISTRICT 34A"/>
    <x v="66"/>
    <n v="9901"/>
    <s v="WRITE-IN**"/>
    <x v="2"/>
    <n v="25"/>
    <n v="25"/>
    <n v="13"/>
    <n v="6.52999999999999E-2"/>
    <n v="19914"/>
    <n v="2006"/>
  </r>
  <r>
    <s v="MN"/>
    <n v="255"/>
    <s v="STATE REPRESENTATIVE DISTRICT 34B"/>
    <x v="67"/>
    <n v="301"/>
    <s v="JOE HOPPE"/>
    <x v="0"/>
    <n v="14"/>
    <n v="14"/>
    <n v="9888"/>
    <n v="60.860500000000002"/>
    <n v="16247"/>
    <n v="2006"/>
  </r>
  <r>
    <s v="MN"/>
    <n v="255"/>
    <s v="STATE REPRESENTATIVE DISTRICT 34B"/>
    <x v="67"/>
    <n v="401"/>
    <s v="GARY DEVAAN"/>
    <x v="1"/>
    <n v="14"/>
    <n v="14"/>
    <n v="6347"/>
    <n v="39.0657"/>
    <n v="16247"/>
    <n v="2006"/>
  </r>
  <r>
    <s v="MN"/>
    <n v="255"/>
    <s v="STATE REPRESENTATIVE DISTRICT 34B"/>
    <x v="67"/>
    <n v="9901"/>
    <s v="WRITE-IN**"/>
    <x v="2"/>
    <n v="14"/>
    <n v="14"/>
    <n v="12"/>
    <n v="7.3899999999999896E-2"/>
    <n v="16247"/>
    <n v="2006"/>
  </r>
  <r>
    <s v="MN"/>
    <n v="256"/>
    <s v="STATE REPRESENTATIVE DISTRICT 35A"/>
    <x v="68"/>
    <n v="301"/>
    <s v="MIKE BEARD"/>
    <x v="0"/>
    <n v="20"/>
    <n v="20"/>
    <n v="10462"/>
    <n v="54.195999999999898"/>
    <n v="19304"/>
    <n v="2006"/>
  </r>
  <r>
    <s v="MN"/>
    <n v="256"/>
    <s v="STATE REPRESENTATIVE DISTRICT 35A"/>
    <x v="68"/>
    <n v="401"/>
    <s v="DOUG ZILA"/>
    <x v="1"/>
    <n v="20"/>
    <n v="20"/>
    <n v="8817"/>
    <n v="45.674500000000002"/>
    <n v="19304"/>
    <n v="2006"/>
  </r>
  <r>
    <s v="MN"/>
    <n v="256"/>
    <s v="STATE REPRESENTATIVE DISTRICT 35A"/>
    <x v="68"/>
    <n v="9901"/>
    <s v="WRITE-IN**"/>
    <x v="2"/>
    <n v="20"/>
    <n v="20"/>
    <n v="25"/>
    <n v="0.1295"/>
    <n v="19304"/>
    <n v="2006"/>
  </r>
  <r>
    <s v="MN"/>
    <n v="257"/>
    <s v="STATE REPRESENTATIVE DISTRICT 35B"/>
    <x v="69"/>
    <n v="301"/>
    <s v="MARK BUESGENS"/>
    <x v="0"/>
    <n v="15"/>
    <n v="15"/>
    <n v="10880"/>
    <n v="61.734000000000002"/>
    <n v="17624"/>
    <n v="2006"/>
  </r>
  <r>
    <s v="MN"/>
    <n v="257"/>
    <s v="STATE REPRESENTATIVE DISTRICT 35B"/>
    <x v="69"/>
    <n v="401"/>
    <s v="TAYLOR KRISTOFFE-JONES"/>
    <x v="1"/>
    <n v="15"/>
    <n v="15"/>
    <n v="6708"/>
    <n v="38.061700000000002"/>
    <n v="17624"/>
    <n v="2006"/>
  </r>
  <r>
    <s v="MN"/>
    <n v="257"/>
    <s v="STATE REPRESENTATIVE DISTRICT 35B"/>
    <x v="69"/>
    <n v="9901"/>
    <s v="WRITE-IN**"/>
    <x v="2"/>
    <n v="15"/>
    <n v="15"/>
    <n v="36"/>
    <n v="0.20430000000000001"/>
    <n v="17624"/>
    <n v="2006"/>
  </r>
  <r>
    <s v="MN"/>
    <n v="258"/>
    <s v="STATE REPRESENTATIVE DISTRICT 36A"/>
    <x v="70"/>
    <n v="301"/>
    <s v="MARY LIZ HOLBERG"/>
    <x v="0"/>
    <n v="12"/>
    <n v="12"/>
    <n v="10782"/>
    <n v="61.435899999999897"/>
    <n v="17550"/>
    <n v="2006"/>
  </r>
  <r>
    <s v="MN"/>
    <n v="258"/>
    <s v="STATE REPRESENTATIVE DISTRICT 36A"/>
    <x v="70"/>
    <n v="401"/>
    <s v="DAVE LAIDIG"/>
    <x v="1"/>
    <n v="12"/>
    <n v="12"/>
    <n v="6754"/>
    <n v="38.484299999999898"/>
    <n v="17550"/>
    <n v="2006"/>
  </r>
  <r>
    <s v="MN"/>
    <n v="258"/>
    <s v="STATE REPRESENTATIVE DISTRICT 36A"/>
    <x v="70"/>
    <n v="9901"/>
    <s v="WRITE-IN**"/>
    <x v="2"/>
    <n v="12"/>
    <n v="12"/>
    <n v="14"/>
    <n v="7.9799999999999899E-2"/>
    <n v="17550"/>
    <n v="2006"/>
  </r>
  <r>
    <s v="MN"/>
    <n v="259"/>
    <s v="STATE REPRESENTATIVE DISTRICT 36B"/>
    <x v="71"/>
    <n v="301"/>
    <s v="PAT GAROFALO"/>
    <x v="0"/>
    <n v="31"/>
    <n v="31"/>
    <n v="10304"/>
    <n v="55.848199999999899"/>
    <n v="18450"/>
    <n v="2006"/>
  </r>
  <r>
    <s v="MN"/>
    <n v="259"/>
    <s v="STATE REPRESENTATIVE DISTRICT 36B"/>
    <x v="71"/>
    <n v="401"/>
    <s v="PAUL HARDT"/>
    <x v="1"/>
    <n v="31"/>
    <n v="31"/>
    <n v="8123"/>
    <n v="44.027099999999898"/>
    <n v="18450"/>
    <n v="2006"/>
  </r>
  <r>
    <s v="MN"/>
    <n v="259"/>
    <s v="STATE REPRESENTATIVE DISTRICT 36B"/>
    <x v="71"/>
    <n v="9901"/>
    <s v="WRITE-IN**"/>
    <x v="2"/>
    <n v="31"/>
    <n v="31"/>
    <n v="23"/>
    <n v="0.12470000000000001"/>
    <n v="18450"/>
    <n v="2006"/>
  </r>
  <r>
    <s v="MN"/>
    <n v="260"/>
    <s v="STATE REPRESENTATIVE DISTRICT 37A"/>
    <x v="72"/>
    <n v="301"/>
    <s v="LLOYD CYBART"/>
    <x v="0"/>
    <n v="13"/>
    <n v="13"/>
    <n v="8239"/>
    <n v="49.370800000000003"/>
    <n v="16688"/>
    <n v="2006"/>
  </r>
  <r>
    <s v="MN"/>
    <n v="260"/>
    <s v="STATE REPRESENTATIVE DISTRICT 37A"/>
    <x v="72"/>
    <n v="401"/>
    <s v="SHELLEY J. MADORE"/>
    <x v="1"/>
    <n v="13"/>
    <n v="13"/>
    <n v="8434"/>
    <n v="50.539299999999898"/>
    <n v="16688"/>
    <n v="2006"/>
  </r>
  <r>
    <s v="MN"/>
    <n v="260"/>
    <s v="STATE REPRESENTATIVE DISTRICT 37A"/>
    <x v="72"/>
    <n v="9901"/>
    <s v="WRITE-IN**"/>
    <x v="2"/>
    <n v="13"/>
    <n v="13"/>
    <n v="15"/>
    <n v="8.9899999999999897E-2"/>
    <n v="16688"/>
    <n v="2006"/>
  </r>
  <r>
    <s v="MN"/>
    <n v="261"/>
    <s v="STATE REPRESENTATIVE DISTRICT 37B"/>
    <x v="73"/>
    <n v="301"/>
    <s v="DENNIS OZMENT"/>
    <x v="0"/>
    <n v="14"/>
    <n v="14"/>
    <n v="14143"/>
    <n v="96.916300000000007"/>
    <n v="14593"/>
    <n v="2006"/>
  </r>
  <r>
    <s v="MN"/>
    <n v="261"/>
    <s v="STATE REPRESENTATIVE DISTRICT 37B"/>
    <x v="73"/>
    <n v="9901"/>
    <s v="WRITE-IN**"/>
    <x v="2"/>
    <n v="14"/>
    <n v="14"/>
    <n v="450"/>
    <n v="3.0836999999999901"/>
    <n v="14593"/>
    <n v="2006"/>
  </r>
  <r>
    <s v="MN"/>
    <n v="262"/>
    <s v="STATE REPRESENTATIVE DISTRICT 38A"/>
    <x v="74"/>
    <n v="301"/>
    <s v="TIM WILKIN"/>
    <x v="0"/>
    <n v="11"/>
    <n v="11"/>
    <n v="7544"/>
    <n v="49.775700000000001"/>
    <n v="15156"/>
    <n v="2006"/>
  </r>
  <r>
    <s v="MN"/>
    <n v="262"/>
    <s v="STATE REPRESENTATIVE DISTRICT 38A"/>
    <x v="74"/>
    <n v="401"/>
    <s v="SANDRA A. MASIN"/>
    <x v="1"/>
    <n v="11"/>
    <n v="11"/>
    <n v="7601"/>
    <n v="50.151800000000001"/>
    <n v="15156"/>
    <n v="2006"/>
  </r>
  <r>
    <s v="MN"/>
    <n v="262"/>
    <s v="STATE REPRESENTATIVE DISTRICT 38A"/>
    <x v="74"/>
    <n v="9901"/>
    <s v="WRITE-IN**"/>
    <x v="2"/>
    <n v="11"/>
    <n v="11"/>
    <n v="11"/>
    <n v="7.2599999999999901E-2"/>
    <n v="15156"/>
    <n v="2006"/>
  </r>
  <r>
    <s v="MN"/>
    <n v="263"/>
    <s v="STATE REPRESENTATIVE DISTRICT 38B"/>
    <x v="75"/>
    <n v="301"/>
    <s v="LYNN WARDLOW"/>
    <x v="0"/>
    <n v="12"/>
    <n v="12"/>
    <n v="8282"/>
    <n v="50.453899999999898"/>
    <n v="16415"/>
    <n v="2006"/>
  </r>
  <r>
    <s v="MN"/>
    <n v="263"/>
    <s v="STATE REPRESENTATIVE DISTRICT 38B"/>
    <x v="75"/>
    <n v="401"/>
    <s v="MIKE OBERMUELLER"/>
    <x v="1"/>
    <n v="12"/>
    <n v="12"/>
    <n v="8119"/>
    <n v="49.460900000000002"/>
    <n v="16415"/>
    <n v="2006"/>
  </r>
  <r>
    <s v="MN"/>
    <n v="263"/>
    <s v="STATE REPRESENTATIVE DISTRICT 38B"/>
    <x v="75"/>
    <n v="9901"/>
    <s v="WRITE-IN**"/>
    <x v="2"/>
    <n v="12"/>
    <n v="12"/>
    <n v="14"/>
    <n v="8.5300000000000001E-2"/>
    <n v="16415"/>
    <n v="2006"/>
  </r>
  <r>
    <s v="MN"/>
    <n v="264"/>
    <s v="STATE REPRESENTATIVE DISTRICT 39A"/>
    <x v="76"/>
    <n v="301"/>
    <s v="TOM MARVER"/>
    <x v="0"/>
    <n v="18"/>
    <n v="18"/>
    <n v="6045"/>
    <n v="34.980600000000003"/>
    <n v="17281"/>
    <n v="2006"/>
  </r>
  <r>
    <s v="MN"/>
    <n v="264"/>
    <s v="STATE REPRESENTATIVE DISTRICT 39A"/>
    <x v="76"/>
    <n v="401"/>
    <s v="RICK HANSEN"/>
    <x v="1"/>
    <n v="18"/>
    <n v="18"/>
    <n v="11211"/>
    <n v="64.874700000000004"/>
    <n v="17281"/>
    <n v="2006"/>
  </r>
  <r>
    <s v="MN"/>
    <n v="264"/>
    <s v="STATE REPRESENTATIVE DISTRICT 39A"/>
    <x v="76"/>
    <n v="9901"/>
    <s v="WRITE-IN**"/>
    <x v="2"/>
    <n v="18"/>
    <n v="18"/>
    <n v="25"/>
    <n v="0.1447"/>
    <n v="17281"/>
    <n v="2006"/>
  </r>
  <r>
    <s v="MN"/>
    <n v="265"/>
    <s v="STATE REPRESENTATIVE DISTRICT 39B"/>
    <x v="77"/>
    <n v="301"/>
    <s v="KATHIE ROBERTS"/>
    <x v="0"/>
    <n v="13"/>
    <n v="13"/>
    <n v="4735"/>
    <n v="28.191199999999899"/>
    <n v="16796"/>
    <n v="2006"/>
  </r>
  <r>
    <s v="MN"/>
    <n v="265"/>
    <s v="STATE REPRESENTATIVE DISTRICT 39B"/>
    <x v="77"/>
    <n v="401"/>
    <s v="JOE ATKINS"/>
    <x v="1"/>
    <n v="13"/>
    <n v="13"/>
    <n v="12046"/>
    <n v="71.719499999999897"/>
    <n v="16796"/>
    <n v="2006"/>
  </r>
  <r>
    <s v="MN"/>
    <n v="265"/>
    <s v="STATE REPRESENTATIVE DISTRICT 39B"/>
    <x v="77"/>
    <n v="9901"/>
    <s v="WRITE-IN**"/>
    <x v="2"/>
    <n v="13"/>
    <n v="13"/>
    <n v="15"/>
    <n v="8.9300000000000004E-2"/>
    <n v="16796"/>
    <n v="2006"/>
  </r>
  <r>
    <s v="MN"/>
    <n v="266"/>
    <s v="STATE REPRESENTATIVE DISTRICT 40A"/>
    <x v="78"/>
    <n v="301"/>
    <s v="DUKE POWELL"/>
    <x v="0"/>
    <n v="11"/>
    <n v="11"/>
    <n v="6548"/>
    <n v="46.691400000000002"/>
    <n v="14024"/>
    <n v="2006"/>
  </r>
  <r>
    <s v="MN"/>
    <n v="266"/>
    <s v="STATE REPRESENTATIVE DISTRICT 40A"/>
    <x v="78"/>
    <n v="401"/>
    <s v="WILL MORGAN"/>
    <x v="1"/>
    <n v="11"/>
    <n v="11"/>
    <n v="7457"/>
    <n v="53.173099999999899"/>
    <n v="14024"/>
    <n v="2006"/>
  </r>
  <r>
    <s v="MN"/>
    <n v="266"/>
    <s v="STATE REPRESENTATIVE DISTRICT 40A"/>
    <x v="78"/>
    <n v="9901"/>
    <s v="WRITE-IN**"/>
    <x v="2"/>
    <n v="11"/>
    <n v="11"/>
    <n v="19"/>
    <n v="0.13550000000000001"/>
    <n v="14024"/>
    <n v="2006"/>
  </r>
  <r>
    <s v="MN"/>
    <n v="267"/>
    <s v="STATE REPRESENTATIVE DISTRICT 40B"/>
    <x v="79"/>
    <n v="301"/>
    <s v="RANDY ELLEDGE"/>
    <x v="0"/>
    <n v="14"/>
    <n v="14"/>
    <n v="5363"/>
    <n v="31.886600000000001"/>
    <n v="16819"/>
    <n v="2006"/>
  </r>
  <r>
    <s v="MN"/>
    <n v="267"/>
    <s v="STATE REPRESENTATIVE DISTRICT 40B"/>
    <x v="79"/>
    <n v="401"/>
    <s v="ANN LENCZEWSKI"/>
    <x v="1"/>
    <n v="14"/>
    <n v="14"/>
    <n v="11434"/>
    <n v="67.982600000000005"/>
    <n v="16819"/>
    <n v="2006"/>
  </r>
  <r>
    <s v="MN"/>
    <n v="267"/>
    <s v="STATE REPRESENTATIVE DISTRICT 40B"/>
    <x v="79"/>
    <n v="9901"/>
    <s v="WRITE-IN**"/>
    <x v="2"/>
    <n v="14"/>
    <n v="14"/>
    <n v="22"/>
    <n v="0.1308"/>
    <n v="16819"/>
    <n v="2006"/>
  </r>
  <r>
    <s v="MN"/>
    <n v="268"/>
    <s v="STATE REPRESENTATIVE DISTRICT 41A"/>
    <x v="80"/>
    <n v="301"/>
    <s v="RON ERHARDT"/>
    <x v="0"/>
    <n v="15"/>
    <n v="15"/>
    <n v="12133"/>
    <n v="59.5105"/>
    <n v="20388"/>
    <n v="2006"/>
  </r>
  <r>
    <s v="MN"/>
    <n v="268"/>
    <s v="STATE REPRESENTATIVE DISTRICT 41A"/>
    <x v="80"/>
    <n v="401"/>
    <s v="JEFF RICH"/>
    <x v="1"/>
    <n v="15"/>
    <n v="15"/>
    <n v="8230"/>
    <n v="40.366900000000001"/>
    <n v="20388"/>
    <n v="2006"/>
  </r>
  <r>
    <s v="MN"/>
    <n v="268"/>
    <s v="STATE REPRESENTATIVE DISTRICT 41A"/>
    <x v="80"/>
    <n v="9901"/>
    <s v="WRITE-IN**"/>
    <x v="2"/>
    <n v="15"/>
    <n v="15"/>
    <n v="25"/>
    <n v="0.1226"/>
    <n v="20388"/>
    <n v="2006"/>
  </r>
  <r>
    <s v="MN"/>
    <n v="269"/>
    <s v="STATE REPRESENTATIVE DISTRICT 41B"/>
    <x v="81"/>
    <n v="301"/>
    <s v="NEIL PETERSON"/>
    <x v="0"/>
    <n v="15"/>
    <n v="15"/>
    <n v="9340"/>
    <n v="53.337899999999898"/>
    <n v="17511"/>
    <n v="2006"/>
  </r>
  <r>
    <s v="MN"/>
    <n v="269"/>
    <s v="STATE REPRESENTATIVE DISTRICT 41B"/>
    <x v="81"/>
    <n v="401"/>
    <s v="PAUL ROSENTHAL"/>
    <x v="1"/>
    <n v="15"/>
    <n v="15"/>
    <n v="8147"/>
    <n v="46.524999999999899"/>
    <n v="17511"/>
    <n v="2006"/>
  </r>
  <r>
    <s v="MN"/>
    <n v="269"/>
    <s v="STATE REPRESENTATIVE DISTRICT 41B"/>
    <x v="81"/>
    <n v="9901"/>
    <s v="WRITE-IN**"/>
    <x v="2"/>
    <n v="15"/>
    <n v="15"/>
    <n v="24"/>
    <n v="0.1371"/>
    <n v="17511"/>
    <n v="2006"/>
  </r>
  <r>
    <s v="MN"/>
    <n v="270"/>
    <s v="STATE REPRESENTATIVE DISTRICT 42A"/>
    <x v="82"/>
    <n v="301"/>
    <s v="BILL CULLEN"/>
    <x v="0"/>
    <n v="17"/>
    <n v="17"/>
    <n v="8131"/>
    <n v="44.897799999999897"/>
    <n v="18110"/>
    <n v="2006"/>
  </r>
  <r>
    <s v="MN"/>
    <n v="270"/>
    <s v="STATE REPRESENTATIVE DISTRICT 42A"/>
    <x v="82"/>
    <n v="401"/>
    <s v="MARIA RUUD"/>
    <x v="1"/>
    <n v="17"/>
    <n v="17"/>
    <n v="9963"/>
    <n v="55.013800000000003"/>
    <n v="18110"/>
    <n v="2006"/>
  </r>
  <r>
    <s v="MN"/>
    <n v="270"/>
    <s v="STATE REPRESENTATIVE DISTRICT 42A"/>
    <x v="82"/>
    <n v="9901"/>
    <s v="WRITE-IN**"/>
    <x v="2"/>
    <n v="17"/>
    <n v="17"/>
    <n v="16"/>
    <n v="8.8300000000000003E-2"/>
    <n v="18110"/>
    <n v="2006"/>
  </r>
  <r>
    <s v="MN"/>
    <n v="271"/>
    <s v="STATE REPRESENTATIVE DISTRICT 42B"/>
    <x v="83"/>
    <n v="301"/>
    <s v="ERIK PAULSEN"/>
    <x v="0"/>
    <n v="12"/>
    <n v="12"/>
    <n v="11389"/>
    <n v="64.040700000000001"/>
    <n v="17784"/>
    <n v="2006"/>
  </r>
  <r>
    <s v="MN"/>
    <n v="271"/>
    <s v="STATE REPRESENTATIVE DISTRICT 42B"/>
    <x v="83"/>
    <n v="401"/>
    <s v="ROB BOYD"/>
    <x v="1"/>
    <n v="12"/>
    <n v="12"/>
    <n v="6380"/>
    <n v="35.874899999999897"/>
    <n v="17784"/>
    <n v="2006"/>
  </r>
  <r>
    <s v="MN"/>
    <n v="271"/>
    <s v="STATE REPRESENTATIVE DISTRICT 42B"/>
    <x v="83"/>
    <n v="9901"/>
    <s v="WRITE-IN**"/>
    <x v="2"/>
    <n v="12"/>
    <n v="12"/>
    <n v="15"/>
    <n v="8.43E-2"/>
    <n v="17784"/>
    <n v="2006"/>
  </r>
  <r>
    <s v="MN"/>
    <n v="272"/>
    <s v="STATE REPRESENTATIVE DISTRICT 43A"/>
    <x v="84"/>
    <n v="301"/>
    <s v="SARAH ANDERSON"/>
    <x v="0"/>
    <n v="15"/>
    <n v="15"/>
    <n v="9350"/>
    <n v="52.5428"/>
    <n v="17795"/>
    <n v="2006"/>
  </r>
  <r>
    <s v="MN"/>
    <n v="272"/>
    <s v="STATE REPRESENTATIVE DISTRICT 43A"/>
    <x v="84"/>
    <n v="401"/>
    <s v="SANDY HEWITT"/>
    <x v="1"/>
    <n v="15"/>
    <n v="15"/>
    <n v="8429"/>
    <n v="47.367199999999897"/>
    <n v="17795"/>
    <n v="2006"/>
  </r>
  <r>
    <s v="MN"/>
    <n v="272"/>
    <s v="STATE REPRESENTATIVE DISTRICT 43A"/>
    <x v="84"/>
    <n v="9901"/>
    <s v="WRITE-IN**"/>
    <x v="2"/>
    <n v="15"/>
    <n v="15"/>
    <n v="16"/>
    <n v="8.9899999999999897E-2"/>
    <n v="17795"/>
    <n v="2006"/>
  </r>
  <r>
    <s v="MN"/>
    <n v="273"/>
    <s v="STATE REPRESENTATIVE DISTRICT 43B"/>
    <x v="85"/>
    <n v="301"/>
    <s v="DAVE JOHNSON"/>
    <x v="0"/>
    <n v="17"/>
    <n v="17"/>
    <n v="8471"/>
    <n v="46.0105"/>
    <n v="18411"/>
    <n v="2006"/>
  </r>
  <r>
    <s v="MN"/>
    <n v="273"/>
    <s v="STATE REPRESENTATIVE DISTRICT 43B"/>
    <x v="85"/>
    <n v="401"/>
    <s v="JOHN BENSON"/>
    <x v="1"/>
    <n v="17"/>
    <n v="17"/>
    <n v="9927"/>
    <n v="53.918900000000001"/>
    <n v="18411"/>
    <n v="2006"/>
  </r>
  <r>
    <s v="MN"/>
    <n v="273"/>
    <s v="STATE REPRESENTATIVE DISTRICT 43B"/>
    <x v="85"/>
    <n v="9901"/>
    <s v="WRITE-IN**"/>
    <x v="2"/>
    <n v="17"/>
    <n v="17"/>
    <n v="13"/>
    <n v="7.0599999999999899E-2"/>
    <n v="18411"/>
    <n v="2006"/>
  </r>
  <r>
    <s v="MN"/>
    <n v="274"/>
    <s v="STATE REPRESENTATIVE DISTRICT 44A"/>
    <x v="86"/>
    <n v="301"/>
    <s v="JASON VAN BUREN"/>
    <x v="0"/>
    <n v="15"/>
    <n v="15"/>
    <n v="4590"/>
    <n v="29.603400000000001"/>
    <n v="15505"/>
    <n v="2006"/>
  </r>
  <r>
    <s v="MN"/>
    <n v="274"/>
    <s v="STATE REPRESENTATIVE DISTRICT 44A"/>
    <x v="86"/>
    <n v="401"/>
    <s v="STEVE SIMON"/>
    <x v="1"/>
    <n v="15"/>
    <n v="15"/>
    <n v="10886"/>
    <n v="70.209599999999895"/>
    <n v="15505"/>
    <n v="2006"/>
  </r>
  <r>
    <s v="MN"/>
    <n v="274"/>
    <s v="STATE REPRESENTATIVE DISTRICT 44A"/>
    <x v="86"/>
    <n v="9901"/>
    <s v="WRITE-IN**"/>
    <x v="2"/>
    <n v="15"/>
    <n v="15"/>
    <n v="29"/>
    <n v="0.187"/>
    <n v="15505"/>
    <n v="2006"/>
  </r>
  <r>
    <s v="MN"/>
    <n v="275"/>
    <s v="STATE REPRESENTATIVE DISTRICT 44B"/>
    <x v="87"/>
    <n v="301"/>
    <s v="JOHN PALMATIER"/>
    <x v="0"/>
    <n v="14"/>
    <n v="14"/>
    <n v="5276"/>
    <n v="30.4971"/>
    <n v="17300"/>
    <n v="2006"/>
  </r>
  <r>
    <s v="MN"/>
    <n v="275"/>
    <s v="STATE REPRESENTATIVE DISTRICT 44B"/>
    <x v="87"/>
    <n v="401"/>
    <s v="RYAN WINKLER"/>
    <x v="1"/>
    <n v="14"/>
    <n v="14"/>
    <n v="11987"/>
    <n v="69.289000000000001"/>
    <n v="17300"/>
    <n v="2006"/>
  </r>
  <r>
    <s v="MN"/>
    <n v="275"/>
    <s v="STATE REPRESENTATIVE DISTRICT 44B"/>
    <x v="87"/>
    <n v="9901"/>
    <s v="WRITE-IN**"/>
    <x v="2"/>
    <n v="14"/>
    <n v="14"/>
    <n v="37"/>
    <n v="0.21390000000000001"/>
    <n v="17300"/>
    <n v="2006"/>
  </r>
  <r>
    <s v="MN"/>
    <n v="276"/>
    <s v="STATE REPRESENTATIVE DISTRICT 45A"/>
    <x v="88"/>
    <n v="301"/>
    <s v="SARAH DURENBERGER"/>
    <x v="0"/>
    <n v="16"/>
    <n v="16"/>
    <n v="6403"/>
    <n v="42.584499999999899"/>
    <n v="15036"/>
    <n v="2006"/>
  </r>
  <r>
    <s v="MN"/>
    <n v="276"/>
    <s v="STATE REPRESENTATIVE DISTRICT 45A"/>
    <x v="88"/>
    <n v="401"/>
    <s v="SANDRA PETERSON"/>
    <x v="1"/>
    <n v="16"/>
    <n v="16"/>
    <n v="8616"/>
    <n v="57.302500000000002"/>
    <n v="15036"/>
    <n v="2006"/>
  </r>
  <r>
    <s v="MN"/>
    <n v="276"/>
    <s v="STATE REPRESENTATIVE DISTRICT 45A"/>
    <x v="88"/>
    <n v="9901"/>
    <s v="WRITE-IN**"/>
    <x v="2"/>
    <n v="16"/>
    <n v="16"/>
    <n v="17"/>
    <n v="0.11310000000000001"/>
    <n v="15036"/>
    <n v="2006"/>
  </r>
  <r>
    <s v="MN"/>
    <n v="277"/>
    <s v="STATE REPRESENTATIVE DISTRICT 45B"/>
    <x v="89"/>
    <n v="301"/>
    <s v="GREGG PREST"/>
    <x v="0"/>
    <n v="14"/>
    <n v="14"/>
    <n v="5905"/>
    <n v="35.251600000000003"/>
    <n v="16751"/>
    <n v="2006"/>
  </r>
  <r>
    <s v="MN"/>
    <n v="277"/>
    <s v="STATE REPRESENTATIVE DISTRICT 45B"/>
    <x v="89"/>
    <n v="401"/>
    <s v="LYNDON R. CARLSON"/>
    <x v="1"/>
    <n v="14"/>
    <n v="14"/>
    <n v="10824"/>
    <n v="64.617000000000004"/>
    <n v="16751"/>
    <n v="2006"/>
  </r>
  <r>
    <s v="MN"/>
    <n v="277"/>
    <s v="STATE REPRESENTATIVE DISTRICT 45B"/>
    <x v="89"/>
    <n v="9901"/>
    <s v="WRITE-IN**"/>
    <x v="2"/>
    <n v="14"/>
    <n v="14"/>
    <n v="22"/>
    <n v="0.1313"/>
    <n v="16751"/>
    <n v="2006"/>
  </r>
  <r>
    <s v="MN"/>
    <n v="278"/>
    <s v="STATE REPRESENTATIVE DISTRICT 46A"/>
    <x v="90"/>
    <n v="301"/>
    <s v="LINDA J. ETIM"/>
    <x v="0"/>
    <n v="12"/>
    <n v="12"/>
    <n v="3422"/>
    <n v="36.238500000000002"/>
    <n v="9443"/>
    <n v="2006"/>
  </r>
  <r>
    <s v="MN"/>
    <n v="278"/>
    <s v="STATE REPRESENTATIVE DISTRICT 46A"/>
    <x v="90"/>
    <n v="401"/>
    <s v="MIKE NELSON"/>
    <x v="1"/>
    <n v="12"/>
    <n v="12"/>
    <n v="6007"/>
    <n v="63.613300000000002"/>
    <n v="9443"/>
    <n v="2006"/>
  </r>
  <r>
    <s v="MN"/>
    <n v="278"/>
    <s v="STATE REPRESENTATIVE DISTRICT 46A"/>
    <x v="90"/>
    <n v="9901"/>
    <s v="WRITE-IN**"/>
    <x v="2"/>
    <n v="12"/>
    <n v="12"/>
    <n v="14"/>
    <n v="0.14829999999999899"/>
    <n v="9443"/>
    <n v="2006"/>
  </r>
  <r>
    <s v="MN"/>
    <n v="279"/>
    <s v="STATE REPRESENTATIVE DISTRICT 46B"/>
    <x v="91"/>
    <n v="301"/>
    <s v="JILL PETERSON"/>
    <x v="0"/>
    <n v="10"/>
    <n v="10"/>
    <n v="3848"/>
    <n v="33.707099999999897"/>
    <n v="11416"/>
    <n v="2006"/>
  </r>
  <r>
    <s v="MN"/>
    <n v="279"/>
    <s v="STATE REPRESENTATIVE DISTRICT 46B"/>
    <x v="91"/>
    <n v="401"/>
    <s v="DEBRA HILSTROM"/>
    <x v="1"/>
    <n v="10"/>
    <n v="10"/>
    <n v="7550"/>
    <n v="66.135199999999898"/>
    <n v="11416"/>
    <n v="2006"/>
  </r>
  <r>
    <s v="MN"/>
    <n v="279"/>
    <s v="STATE REPRESENTATIVE DISTRICT 46B"/>
    <x v="91"/>
    <n v="9901"/>
    <s v="WRITE-IN**"/>
    <x v="2"/>
    <n v="10"/>
    <n v="10"/>
    <n v="18"/>
    <n v="0.15770000000000001"/>
    <n v="11416"/>
    <n v="2006"/>
  </r>
  <r>
    <s v="MN"/>
    <n v="280"/>
    <s v="STATE REPRESENTATIVE DISTRICT 47A"/>
    <x v="92"/>
    <n v="301"/>
    <s v="JOHN TOMCZAK"/>
    <x v="0"/>
    <n v="9"/>
    <n v="9"/>
    <n v="6905"/>
    <n v="45.926200000000001"/>
    <n v="15035"/>
    <n v="2006"/>
  </r>
  <r>
    <s v="MN"/>
    <n v="280"/>
    <s v="STATE REPRESENTATIVE DISTRICT 47A"/>
    <x v="92"/>
    <n v="401"/>
    <s v="DENISE DITTRICH"/>
    <x v="1"/>
    <n v="9"/>
    <n v="9"/>
    <n v="8106"/>
    <n v="53.914200000000001"/>
    <n v="15035"/>
    <n v="2006"/>
  </r>
  <r>
    <s v="MN"/>
    <n v="280"/>
    <s v="STATE REPRESENTATIVE DISTRICT 47A"/>
    <x v="92"/>
    <n v="9901"/>
    <s v="WRITE-IN**"/>
    <x v="2"/>
    <n v="9"/>
    <n v="9"/>
    <n v="24"/>
    <n v="0.15959999999999899"/>
    <n v="15035"/>
    <n v="2006"/>
  </r>
  <r>
    <s v="MN"/>
    <n v="281"/>
    <s v="STATE REPRESENTATIVE DISTRICT 47B"/>
    <x v="93"/>
    <n v="301"/>
    <s v="ANDREW REINHARDT"/>
    <x v="0"/>
    <n v="14"/>
    <n v="14"/>
    <n v="7301"/>
    <n v="44.000500000000002"/>
    <n v="16593"/>
    <n v="2006"/>
  </r>
  <r>
    <s v="MN"/>
    <n v="281"/>
    <s v="STATE REPRESENTATIVE DISTRICT 47B"/>
    <x v="93"/>
    <n v="401"/>
    <s v="MELISSA HORTMAN"/>
    <x v="1"/>
    <n v="14"/>
    <n v="14"/>
    <n v="9269"/>
    <n v="55.860900000000001"/>
    <n v="16593"/>
    <n v="2006"/>
  </r>
  <r>
    <s v="MN"/>
    <n v="281"/>
    <s v="STATE REPRESENTATIVE DISTRICT 47B"/>
    <x v="93"/>
    <n v="9901"/>
    <s v="WRITE-IN**"/>
    <x v="2"/>
    <n v="14"/>
    <n v="14"/>
    <n v="23"/>
    <n v="0.1386"/>
    <n v="16593"/>
    <n v="2006"/>
  </r>
  <r>
    <s v="MN"/>
    <n v="282"/>
    <s v="STATE REPRESENTATIVE DISTRICT 48A"/>
    <x v="94"/>
    <n v="301"/>
    <s v="TOM HACKBARTH"/>
    <x v="0"/>
    <n v="14"/>
    <n v="14"/>
    <n v="9986"/>
    <n v="55.915799999999898"/>
    <n v="17859"/>
    <n v="2006"/>
  </r>
  <r>
    <s v="MN"/>
    <n v="282"/>
    <s v="STATE REPRESENTATIVE DISTRICT 48A"/>
    <x v="94"/>
    <n v="401"/>
    <s v="DAN TVEITE"/>
    <x v="1"/>
    <n v="14"/>
    <n v="14"/>
    <n v="7849"/>
    <n v="43.949800000000003"/>
    <n v="17859"/>
    <n v="2006"/>
  </r>
  <r>
    <s v="MN"/>
    <n v="282"/>
    <s v="STATE REPRESENTATIVE DISTRICT 48A"/>
    <x v="94"/>
    <n v="9901"/>
    <s v="WRITE-IN**"/>
    <x v="2"/>
    <n v="14"/>
    <n v="14"/>
    <n v="24"/>
    <n v="0.13439999999999899"/>
    <n v="17859"/>
    <n v="2006"/>
  </r>
  <r>
    <s v="MN"/>
    <n v="283"/>
    <s v="STATE REPRESENTATIVE DISTRICT 48B"/>
    <x v="95"/>
    <n v="301"/>
    <s v="JIM ABELER"/>
    <x v="0"/>
    <n v="16"/>
    <n v="16"/>
    <n v="9157"/>
    <n v="60.5261"/>
    <n v="15129"/>
    <n v="2006"/>
  </r>
  <r>
    <s v="MN"/>
    <n v="283"/>
    <s v="STATE REPRESENTATIVE DISTRICT 48B"/>
    <x v="95"/>
    <n v="401"/>
    <s v="JESS W. LANGERUD"/>
    <x v="1"/>
    <n v="16"/>
    <n v="16"/>
    <n v="5950"/>
    <n v="39.328400000000002"/>
    <n v="15129"/>
    <n v="2006"/>
  </r>
  <r>
    <s v="MN"/>
    <n v="283"/>
    <s v="STATE REPRESENTATIVE DISTRICT 48B"/>
    <x v="95"/>
    <n v="9901"/>
    <s v="WRITE-IN**"/>
    <x v="2"/>
    <n v="16"/>
    <n v="16"/>
    <n v="22"/>
    <n v="0.1454"/>
    <n v="15129"/>
    <n v="2006"/>
  </r>
  <r>
    <s v="MN"/>
    <n v="284"/>
    <s v="STATE REPRESENTATIVE DISTRICT 49A"/>
    <x v="96"/>
    <n v="301"/>
    <s v="CHRIS DELAFOREST"/>
    <x v="0"/>
    <n v="15"/>
    <n v="15"/>
    <n v="10779"/>
    <n v="60.308799999999898"/>
    <n v="17873"/>
    <n v="2006"/>
  </r>
  <r>
    <s v="MN"/>
    <n v="284"/>
    <s v="STATE REPRESENTATIVE DISTRICT 49A"/>
    <x v="96"/>
    <n v="401"/>
    <s v="JOE ZIMMER"/>
    <x v="1"/>
    <n v="15"/>
    <n v="15"/>
    <n v="7071"/>
    <n v="39.5625"/>
    <n v="17873"/>
    <n v="2006"/>
  </r>
  <r>
    <s v="MN"/>
    <n v="284"/>
    <s v="STATE REPRESENTATIVE DISTRICT 49A"/>
    <x v="96"/>
    <n v="9901"/>
    <s v="WRITE-IN**"/>
    <x v="2"/>
    <n v="15"/>
    <n v="15"/>
    <n v="23"/>
    <n v="0.12870000000000001"/>
    <n v="17873"/>
    <n v="2006"/>
  </r>
  <r>
    <s v="MN"/>
    <n v="285"/>
    <s v="STATE REPRESENTATIVE DISTRICT 49B"/>
    <x v="97"/>
    <n v="301"/>
    <s v="KATHY TINGELSTAD"/>
    <x v="0"/>
    <n v="13"/>
    <n v="13"/>
    <n v="7919"/>
    <n v="54.358899999999899"/>
    <n v="14568"/>
    <n v="2006"/>
  </r>
  <r>
    <s v="MN"/>
    <n v="285"/>
    <s v="STATE REPRESENTATIVE DISTRICT 49B"/>
    <x v="97"/>
    <n v="401"/>
    <s v="JEANINE M. ALLEN"/>
    <x v="1"/>
    <n v="13"/>
    <n v="13"/>
    <n v="6637"/>
    <n v="45.558799999999898"/>
    <n v="14568"/>
    <n v="2006"/>
  </r>
  <r>
    <s v="MN"/>
    <n v="285"/>
    <s v="STATE REPRESENTATIVE DISTRICT 49B"/>
    <x v="97"/>
    <n v="9901"/>
    <s v="WRITE-IN**"/>
    <x v="2"/>
    <n v="13"/>
    <n v="13"/>
    <n v="12"/>
    <n v="8.2400000000000001E-2"/>
    <n v="14568"/>
    <n v="2006"/>
  </r>
  <r>
    <s v="MN"/>
    <n v="286"/>
    <s v="STATE REPRESENTATIVE DISTRICT 50A"/>
    <x v="98"/>
    <n v="201"/>
    <s v="JAMES &quot;RED&quot; NELSON"/>
    <x v="3"/>
    <n v="17"/>
    <n v="17"/>
    <n v="926"/>
    <n v="6.78439999999999"/>
    <n v="13649"/>
    <n v="2006"/>
  </r>
  <r>
    <s v="MN"/>
    <n v="286"/>
    <s v="STATE REPRESENTATIVE DISTRICT 50A"/>
    <x v="98"/>
    <n v="301"/>
    <s v="ADAM DAVIS"/>
    <x v="0"/>
    <n v="17"/>
    <n v="17"/>
    <n v="4188"/>
    <n v="30.683599999999899"/>
    <n v="13649"/>
    <n v="2006"/>
  </r>
  <r>
    <s v="MN"/>
    <n v="286"/>
    <s v="STATE REPRESENTATIVE DISTRICT 50A"/>
    <x v="98"/>
    <n v="401"/>
    <s v="CAROLYN LAINE"/>
    <x v="1"/>
    <n v="17"/>
    <n v="17"/>
    <n v="8513"/>
    <n v="62.370899999999899"/>
    <n v="13649"/>
    <n v="2006"/>
  </r>
  <r>
    <s v="MN"/>
    <n v="286"/>
    <s v="STATE REPRESENTATIVE DISTRICT 50A"/>
    <x v="98"/>
    <n v="9901"/>
    <s v="WRITE-IN**"/>
    <x v="2"/>
    <n v="17"/>
    <n v="17"/>
    <n v="22"/>
    <n v="0.16120000000000001"/>
    <n v="13649"/>
    <n v="2006"/>
  </r>
  <r>
    <s v="MN"/>
    <n v="287"/>
    <s v="STATE REPRESENTATIVE DISTRICT 50B"/>
    <x v="99"/>
    <n v="301"/>
    <s v="LORI GRIVNA"/>
    <x v="0"/>
    <n v="10"/>
    <n v="10"/>
    <n v="7769"/>
    <n v="46.2"/>
    <n v="16816"/>
    <n v="2006"/>
  </r>
  <r>
    <s v="MN"/>
    <n v="287"/>
    <s v="STATE REPRESENTATIVE DISTRICT 50B"/>
    <x v="99"/>
    <n v="401"/>
    <s v="KATE KNUTH"/>
    <x v="1"/>
    <n v="10"/>
    <n v="10"/>
    <n v="9025"/>
    <n v="53.6691"/>
    <n v="16816"/>
    <n v="2006"/>
  </r>
  <r>
    <s v="MN"/>
    <n v="287"/>
    <s v="STATE REPRESENTATIVE DISTRICT 50B"/>
    <x v="99"/>
    <n v="9901"/>
    <s v="WRITE-IN**"/>
    <x v="2"/>
    <n v="10"/>
    <n v="10"/>
    <n v="22"/>
    <n v="0.1308"/>
    <n v="16816"/>
    <n v="2006"/>
  </r>
  <r>
    <s v="MN"/>
    <n v="288"/>
    <s v="STATE REPRESENTATIVE DISTRICT 51A"/>
    <x v="100"/>
    <n v="301"/>
    <s v="BRAD BIERS"/>
    <x v="0"/>
    <n v="18"/>
    <n v="18"/>
    <n v="8275"/>
    <n v="46.883899999999898"/>
    <n v="17650"/>
    <n v="2006"/>
  </r>
  <r>
    <s v="MN"/>
    <n v="288"/>
    <s v="STATE REPRESENTATIVE DISTRICT 51A"/>
    <x v="100"/>
    <n v="401"/>
    <s v="SCOTT KRANZ"/>
    <x v="1"/>
    <n v="18"/>
    <n v="18"/>
    <n v="9344"/>
    <n v="52.9405"/>
    <n v="17650"/>
    <n v="2006"/>
  </r>
  <r>
    <s v="MN"/>
    <n v="288"/>
    <s v="STATE REPRESENTATIVE DISTRICT 51A"/>
    <x v="100"/>
    <n v="9901"/>
    <s v="WRITE-IN**"/>
    <x v="2"/>
    <n v="18"/>
    <n v="18"/>
    <n v="31"/>
    <n v="0.17560000000000001"/>
    <n v="17650"/>
    <n v="2006"/>
  </r>
  <r>
    <s v="MN"/>
    <n v="289"/>
    <s v="STATE REPRESENTATIVE DISTRICT 51B"/>
    <x v="101"/>
    <n v="301"/>
    <s v="BILL LOESCH"/>
    <x v="0"/>
    <n v="17"/>
    <n v="17"/>
    <n v="5831"/>
    <n v="40.194400000000002"/>
    <n v="14507"/>
    <n v="2006"/>
  </r>
  <r>
    <s v="MN"/>
    <n v="289"/>
    <s v="STATE REPRESENTATIVE DISTRICT 51B"/>
    <x v="101"/>
    <n v="401"/>
    <s v="TOM TILLBERRY"/>
    <x v="1"/>
    <n v="17"/>
    <n v="17"/>
    <n v="8643"/>
    <n v="59.5780999999999"/>
    <n v="14507"/>
    <n v="2006"/>
  </r>
  <r>
    <s v="MN"/>
    <n v="289"/>
    <s v="STATE REPRESENTATIVE DISTRICT 51B"/>
    <x v="101"/>
    <n v="9901"/>
    <s v="WRITE-IN**"/>
    <x v="2"/>
    <n v="17"/>
    <n v="17"/>
    <n v="33"/>
    <n v="0.22750000000000001"/>
    <n v="14507"/>
    <n v="2006"/>
  </r>
  <r>
    <s v="MN"/>
    <n v="290"/>
    <s v="STATE REPRESENTATIVE DISTRICT 52A"/>
    <x v="102"/>
    <n v="301"/>
    <s v="BOB DETTMER"/>
    <x v="0"/>
    <n v="12"/>
    <n v="12"/>
    <n v="10791"/>
    <n v="55.036499999999897"/>
    <n v="19607"/>
    <n v="2006"/>
  </r>
  <r>
    <s v="MN"/>
    <n v="290"/>
    <s v="STATE REPRESENTATIVE DISTRICT 52A"/>
    <x v="102"/>
    <n v="401"/>
    <s v="ROB RAPHEAL"/>
    <x v="1"/>
    <n v="12"/>
    <n v="12"/>
    <n v="8794"/>
    <n v="44.851300000000002"/>
    <n v="19607"/>
    <n v="2006"/>
  </r>
  <r>
    <s v="MN"/>
    <n v="290"/>
    <s v="STATE REPRESENTATIVE DISTRICT 52A"/>
    <x v="102"/>
    <n v="9901"/>
    <s v="WRITE-IN**"/>
    <x v="2"/>
    <n v="12"/>
    <n v="12"/>
    <n v="22"/>
    <n v="0.11219999999999899"/>
    <n v="19607"/>
    <n v="2006"/>
  </r>
  <r>
    <s v="MN"/>
    <n v="291"/>
    <s v="STATE REPRESENTATIVE DISTRICT 52B"/>
    <x v="103"/>
    <n v="301"/>
    <s v="MATT DEAN"/>
    <x v="0"/>
    <n v="21"/>
    <n v="21"/>
    <n v="11149"/>
    <n v="51.846200000000003"/>
    <n v="21504"/>
    <n v="2006"/>
  </r>
  <r>
    <s v="MN"/>
    <n v="291"/>
    <s v="STATE REPRESENTATIVE DISTRICT 52B"/>
    <x v="103"/>
    <n v="401"/>
    <s v="JASON GONNION"/>
    <x v="1"/>
    <n v="21"/>
    <n v="21"/>
    <n v="10345"/>
    <n v="48.107300000000002"/>
    <n v="21504"/>
    <n v="2006"/>
  </r>
  <r>
    <s v="MN"/>
    <n v="291"/>
    <s v="STATE REPRESENTATIVE DISTRICT 52B"/>
    <x v="103"/>
    <n v="9901"/>
    <s v="WRITE-IN**"/>
    <x v="2"/>
    <n v="21"/>
    <n v="21"/>
    <n v="10"/>
    <n v="4.65E-2"/>
    <n v="21504"/>
    <n v="2006"/>
  </r>
  <r>
    <s v="MN"/>
    <n v="292"/>
    <s v="STATE REPRESENTATIVE DISTRICT 53A"/>
    <x v="104"/>
    <n v="301"/>
    <s v="PHIL KRINKIE"/>
    <x v="0"/>
    <n v="13"/>
    <n v="13"/>
    <n v="9141"/>
    <n v="49.822899999999898"/>
    <n v="18347"/>
    <n v="2006"/>
  </r>
  <r>
    <s v="MN"/>
    <n v="292"/>
    <s v="STATE REPRESENTATIVE DISTRICT 53A"/>
    <x v="104"/>
    <n v="401"/>
    <s v="PAUL GARDNER"/>
    <x v="1"/>
    <n v="13"/>
    <n v="13"/>
    <n v="9192"/>
    <n v="50.1008"/>
    <n v="18347"/>
    <n v="2006"/>
  </r>
  <r>
    <s v="MN"/>
    <n v="292"/>
    <s v="STATE REPRESENTATIVE DISTRICT 53A"/>
    <x v="104"/>
    <n v="9901"/>
    <s v="WRITE-IN**"/>
    <x v="2"/>
    <n v="13"/>
    <n v="13"/>
    <n v="14"/>
    <n v="7.6300000000000007E-2"/>
    <n v="18347"/>
    <n v="2006"/>
  </r>
  <r>
    <s v="MN"/>
    <n v="293"/>
    <s v="STATE REPRESENTATIVE DISTRICT 53B"/>
    <x v="105"/>
    <n v="301"/>
    <s v="CAROL MCFARLANE"/>
    <x v="0"/>
    <n v="10"/>
    <n v="10"/>
    <n v="9545"/>
    <n v="53.795900000000003"/>
    <n v="17743"/>
    <n v="2006"/>
  </r>
  <r>
    <s v="MN"/>
    <n v="293"/>
    <s v="STATE REPRESENTATIVE DISTRICT 53B"/>
    <x v="105"/>
    <n v="401"/>
    <s v="JIM BERRY"/>
    <x v="1"/>
    <n v="10"/>
    <n v="10"/>
    <n v="8178"/>
    <n v="46.0914"/>
    <n v="17743"/>
    <n v="2006"/>
  </r>
  <r>
    <s v="MN"/>
    <n v="293"/>
    <s v="STATE REPRESENTATIVE DISTRICT 53B"/>
    <x v="105"/>
    <n v="9901"/>
    <s v="WRITE-IN**"/>
    <x v="2"/>
    <n v="10"/>
    <n v="10"/>
    <n v="20"/>
    <n v="0.112699999999999"/>
    <n v="17743"/>
    <n v="2006"/>
  </r>
  <r>
    <s v="MN"/>
    <n v="294"/>
    <s v="STATE REPRESENTATIVE DISTRICT 54A"/>
    <x v="106"/>
    <n v="301"/>
    <s v="BRYAN GRAHAM"/>
    <x v="0"/>
    <n v="11"/>
    <n v="11"/>
    <n v="6368"/>
    <n v="35.285600000000002"/>
    <n v="18047"/>
    <n v="2006"/>
  </r>
  <r>
    <s v="MN"/>
    <n v="294"/>
    <s v="STATE REPRESENTATIVE DISTRICT 54A"/>
    <x v="106"/>
    <n v="401"/>
    <s v="MINDY GREILING"/>
    <x v="1"/>
    <n v="11"/>
    <n v="11"/>
    <n v="11662"/>
    <n v="64.620199999999897"/>
    <n v="18047"/>
    <n v="2006"/>
  </r>
  <r>
    <s v="MN"/>
    <n v="294"/>
    <s v="STATE REPRESENTATIVE DISTRICT 54A"/>
    <x v="106"/>
    <n v="9901"/>
    <s v="WRITE-IN**"/>
    <x v="2"/>
    <n v="11"/>
    <n v="11"/>
    <n v="17"/>
    <n v="9.4200000000000006E-2"/>
    <n v="18047"/>
    <n v="2006"/>
  </r>
  <r>
    <s v="MN"/>
    <n v="295"/>
    <s v="STATE REPRESENTATIVE DISTRICT 54B"/>
    <x v="107"/>
    <n v="301"/>
    <s v="RYAN GRIFFIN"/>
    <x v="0"/>
    <n v="13"/>
    <n v="13"/>
    <n v="7969"/>
    <n v="46.290999999999897"/>
    <n v="17215"/>
    <n v="2006"/>
  </r>
  <r>
    <s v="MN"/>
    <n v="295"/>
    <s v="STATE REPRESENTATIVE DISTRICT 54B"/>
    <x v="107"/>
    <n v="401"/>
    <s v="BEV SCALZE"/>
    <x v="1"/>
    <n v="13"/>
    <n v="13"/>
    <n v="9229"/>
    <n v="53.610199999999899"/>
    <n v="17215"/>
    <n v="2006"/>
  </r>
  <r>
    <s v="MN"/>
    <n v="295"/>
    <s v="STATE REPRESENTATIVE DISTRICT 54B"/>
    <x v="107"/>
    <n v="9901"/>
    <s v="WRITE-IN**"/>
    <x v="2"/>
    <n v="13"/>
    <n v="13"/>
    <n v="17"/>
    <n v="9.8799999999999902E-2"/>
    <n v="17215"/>
    <n v="2006"/>
  </r>
  <r>
    <s v="MN"/>
    <n v="296"/>
    <s v="STATE REPRESENTATIVE DISTRICT 55A"/>
    <x v="108"/>
    <n v="301"/>
    <s v="TIM KINLEY"/>
    <x v="0"/>
    <n v="15"/>
    <n v="15"/>
    <n v="5059"/>
    <n v="33.271999999999899"/>
    <n v="15205"/>
    <n v="2006"/>
  </r>
  <r>
    <s v="MN"/>
    <n v="296"/>
    <s v="STATE REPRESENTATIVE DISTRICT 55A"/>
    <x v="108"/>
    <n v="401"/>
    <s v="LEON M. LILLIE"/>
    <x v="1"/>
    <n v="15"/>
    <n v="15"/>
    <n v="10123"/>
    <n v="66.576800000000006"/>
    <n v="15205"/>
    <n v="2006"/>
  </r>
  <r>
    <s v="MN"/>
    <n v="296"/>
    <s v="STATE REPRESENTATIVE DISTRICT 55A"/>
    <x v="108"/>
    <n v="9901"/>
    <s v="WRITE-IN**"/>
    <x v="2"/>
    <n v="15"/>
    <n v="15"/>
    <n v="23"/>
    <n v="0.15129999999999899"/>
    <n v="15205"/>
    <n v="2006"/>
  </r>
  <r>
    <s v="MN"/>
    <n v="297"/>
    <s v="STATE REPRESENTATIVE DISTRICT 55B"/>
    <x v="109"/>
    <n v="301"/>
    <s v="DAMON DOLTON"/>
    <x v="0"/>
    <n v="13"/>
    <n v="13"/>
    <n v="5344"/>
    <n v="33.682099999999899"/>
    <n v="15866"/>
    <n v="2006"/>
  </r>
  <r>
    <s v="MN"/>
    <n v="297"/>
    <s v="STATE REPRESENTATIVE DISTRICT 55B"/>
    <x v="109"/>
    <n v="401"/>
    <s v="NORA SLAWIK"/>
    <x v="1"/>
    <n v="13"/>
    <n v="13"/>
    <n v="10497"/>
    <n v="66.160300000000007"/>
    <n v="15866"/>
    <n v="2006"/>
  </r>
  <r>
    <s v="MN"/>
    <n v="297"/>
    <s v="STATE REPRESENTATIVE DISTRICT 55B"/>
    <x v="109"/>
    <n v="9901"/>
    <s v="WRITE-IN**"/>
    <x v="2"/>
    <n v="13"/>
    <n v="13"/>
    <n v="25"/>
    <n v="0.15759999999999899"/>
    <n v="15866"/>
    <n v="2006"/>
  </r>
  <r>
    <s v="MN"/>
    <n v="298"/>
    <s v="STATE REPRESENTATIVE DISTRICT 56A"/>
    <x v="110"/>
    <n v="301"/>
    <s v="MIKE CHARRON"/>
    <x v="0"/>
    <n v="15"/>
    <n v="15"/>
    <n v="8970"/>
    <n v="49.296500000000002"/>
    <n v="18196"/>
    <n v="2006"/>
  </r>
  <r>
    <s v="MN"/>
    <n v="298"/>
    <s v="STATE REPRESENTATIVE DISTRICT 56A"/>
    <x v="110"/>
    <n v="401"/>
    <s v="JULIE BUNN"/>
    <x v="1"/>
    <n v="15"/>
    <n v="15"/>
    <n v="9214"/>
    <n v="50.637500000000003"/>
    <n v="18196"/>
    <n v="2006"/>
  </r>
  <r>
    <s v="MN"/>
    <n v="298"/>
    <s v="STATE REPRESENTATIVE DISTRICT 56A"/>
    <x v="110"/>
    <n v="9901"/>
    <s v="WRITE-IN**"/>
    <x v="2"/>
    <n v="15"/>
    <n v="15"/>
    <n v="12"/>
    <n v="6.59E-2"/>
    <n v="18196"/>
    <n v="2006"/>
  </r>
  <r>
    <s v="MN"/>
    <n v="299"/>
    <s v="STATE REPRESENTATIVE DISTRICT 56B"/>
    <x v="111"/>
    <n v="301"/>
    <s v="KAREN KLINZING"/>
    <x v="0"/>
    <n v="11"/>
    <n v="11"/>
    <n v="9591"/>
    <n v="48.824100000000001"/>
    <n v="19644"/>
    <n v="2006"/>
  </r>
  <r>
    <s v="MN"/>
    <n v="299"/>
    <s v="STATE REPRESENTATIVE DISTRICT 56B"/>
    <x v="111"/>
    <n v="401"/>
    <s v="MARSHA SWAILS"/>
    <x v="1"/>
    <n v="11"/>
    <n v="11"/>
    <n v="10039"/>
    <n v="51.104700000000001"/>
    <n v="19644"/>
    <n v="2006"/>
  </r>
  <r>
    <s v="MN"/>
    <n v="299"/>
    <s v="STATE REPRESENTATIVE DISTRICT 56B"/>
    <x v="111"/>
    <n v="9901"/>
    <s v="WRITE-IN**"/>
    <x v="2"/>
    <n v="11"/>
    <n v="11"/>
    <n v="14"/>
    <n v="7.1300000000000002E-2"/>
    <n v="19644"/>
    <n v="2006"/>
  </r>
  <r>
    <s v="MN"/>
    <n v="300"/>
    <s v="STATE REPRESENTATIVE DISTRICT 57A"/>
    <x v="112"/>
    <n v="201"/>
    <s v="LEWIS STEIN"/>
    <x v="3"/>
    <n v="15"/>
    <n v="15"/>
    <n v="807"/>
    <n v="5.6596000000000002"/>
    <n v="14259"/>
    <n v="2006"/>
  </r>
  <r>
    <s v="MN"/>
    <n v="300"/>
    <s v="STATE REPRESENTATIVE DISTRICT 57A"/>
    <x v="112"/>
    <n v="301"/>
    <s v="KELLIE EIGENHEER"/>
    <x v="0"/>
    <n v="15"/>
    <n v="15"/>
    <n v="4783"/>
    <n v="33.543700000000001"/>
    <n v="14259"/>
    <n v="2006"/>
  </r>
  <r>
    <s v="MN"/>
    <n v="300"/>
    <s v="STATE REPRESENTATIVE DISTRICT 57A"/>
    <x v="112"/>
    <n v="401"/>
    <s v="KARLA BIGHAM"/>
    <x v="1"/>
    <n v="15"/>
    <n v="15"/>
    <n v="8647"/>
    <n v="60.642400000000002"/>
    <n v="14259"/>
    <n v="2006"/>
  </r>
  <r>
    <s v="MN"/>
    <n v="300"/>
    <s v="STATE REPRESENTATIVE DISTRICT 57A"/>
    <x v="112"/>
    <n v="9901"/>
    <s v="WRITE-IN**"/>
    <x v="2"/>
    <n v="15"/>
    <n v="15"/>
    <n v="22"/>
    <n v="0.15429999999999899"/>
    <n v="14259"/>
    <n v="2006"/>
  </r>
  <r>
    <s v="MN"/>
    <n v="301"/>
    <s v="STATE REPRESENTATIVE DISTRICT 57B"/>
    <x v="113"/>
    <n v="201"/>
    <s v="GEORGE BATEMAN"/>
    <x v="3"/>
    <n v="21"/>
    <n v="21"/>
    <n v="542"/>
    <n v="3.0735999999999901"/>
    <n v="17634"/>
    <n v="2006"/>
  </r>
  <r>
    <s v="MN"/>
    <n v="301"/>
    <s v="STATE REPRESENTATIVE DISTRICT 57B"/>
    <x v="113"/>
    <n v="301"/>
    <s v="DENNY MCNAMARA"/>
    <x v="0"/>
    <n v="21"/>
    <n v="21"/>
    <n v="9737"/>
    <n v="55.217199999999899"/>
    <n v="17634"/>
    <n v="2006"/>
  </r>
  <r>
    <s v="MN"/>
    <n v="301"/>
    <s v="STATE REPRESENTATIVE DISTRICT 57B"/>
    <x v="113"/>
    <n v="401"/>
    <s v="EILEEN WEBER"/>
    <x v="1"/>
    <n v="21"/>
    <n v="21"/>
    <n v="7344"/>
    <n v="41.646799999999899"/>
    <n v="17634"/>
    <n v="2006"/>
  </r>
  <r>
    <s v="MN"/>
    <n v="301"/>
    <s v="STATE REPRESENTATIVE DISTRICT 57B"/>
    <x v="113"/>
    <n v="9901"/>
    <s v="WRITE-IN**"/>
    <x v="2"/>
    <n v="21"/>
    <n v="21"/>
    <n v="11"/>
    <n v="6.23999999999999E-2"/>
    <n v="17634"/>
    <n v="2006"/>
  </r>
  <r>
    <s v="MN"/>
    <n v="302"/>
    <s v="STATE REPRESENTATIVE DISTRICT 58A"/>
    <x v="114"/>
    <n v="301"/>
    <s v="NICOLE KUEHN"/>
    <x v="0"/>
    <n v="12"/>
    <n v="12"/>
    <n v="1831"/>
    <n v="18.461400000000001"/>
    <n v="9918"/>
    <n v="2006"/>
  </r>
  <r>
    <s v="MN"/>
    <n v="302"/>
    <s v="STATE REPRESENTATIVE DISTRICT 58A"/>
    <x v="114"/>
    <n v="401"/>
    <s v="JOE MULLERY"/>
    <x v="1"/>
    <n v="12"/>
    <n v="12"/>
    <n v="7504"/>
    <n v="75.660399999999896"/>
    <n v="9918"/>
    <n v="2006"/>
  </r>
  <r>
    <s v="MN"/>
    <n v="302"/>
    <s v="STATE REPRESENTATIVE DISTRICT 58A"/>
    <x v="114"/>
    <n v="1001"/>
    <s v="JUSTIN C. ADAMS"/>
    <x v="5"/>
    <n v="12"/>
    <n v="12"/>
    <n v="555"/>
    <n v="5.5959000000000003"/>
    <n v="9918"/>
    <n v="2006"/>
  </r>
  <r>
    <s v="MN"/>
    <n v="302"/>
    <s v="STATE REPRESENTATIVE DISTRICT 58A"/>
    <x v="114"/>
    <n v="9901"/>
    <s v="WRITE-IN**"/>
    <x v="2"/>
    <n v="12"/>
    <n v="12"/>
    <n v="28"/>
    <n v="0.2823"/>
    <n v="9918"/>
    <n v="2006"/>
  </r>
  <r>
    <s v="MN"/>
    <n v="303"/>
    <s v="STATE REPRESENTATIVE DISTRICT 58B"/>
    <x v="115"/>
    <n v="201"/>
    <s v="MARY GAINES"/>
    <x v="3"/>
    <n v="14"/>
    <n v="14"/>
    <n v="880"/>
    <n v="10.4636999999999"/>
    <n v="8410"/>
    <n v="2006"/>
  </r>
  <r>
    <s v="MN"/>
    <n v="303"/>
    <s v="STATE REPRESENTATIVE DISTRICT 58B"/>
    <x v="115"/>
    <n v="301"/>
    <s v="ALAN SHILEPSKY"/>
    <x v="0"/>
    <n v="14"/>
    <n v="14"/>
    <n v="1392"/>
    <n v="16.5517"/>
    <n v="8410"/>
    <n v="2006"/>
  </r>
  <r>
    <s v="MN"/>
    <n v="303"/>
    <s v="STATE REPRESENTATIVE DISTRICT 58B"/>
    <x v="115"/>
    <n v="401"/>
    <s v="AUGUSTINE WILLIE DOMINGUEZ"/>
    <x v="1"/>
    <n v="14"/>
    <n v="14"/>
    <n v="6127"/>
    <n v="72.853700000000003"/>
    <n v="8410"/>
    <n v="2006"/>
  </r>
  <r>
    <s v="MN"/>
    <n v="303"/>
    <s v="STATE REPRESENTATIVE DISTRICT 58B"/>
    <x v="115"/>
    <n v="9901"/>
    <s v="WRITE-IN**"/>
    <x v="2"/>
    <n v="14"/>
    <n v="14"/>
    <n v="11"/>
    <n v="0.1308"/>
    <n v="8410"/>
    <n v="2006"/>
  </r>
  <r>
    <s v="MN"/>
    <n v="304"/>
    <s v="STATE REPRESENTATIVE DISTRICT 59A"/>
    <x v="116"/>
    <n v="301"/>
    <s v="BARRY HICKETHIER"/>
    <x v="0"/>
    <n v="12"/>
    <n v="12"/>
    <n v="2459"/>
    <n v="17.484400000000001"/>
    <n v="14064"/>
    <n v="2006"/>
  </r>
  <r>
    <s v="MN"/>
    <n v="304"/>
    <s v="STATE REPRESENTATIVE DISTRICT 59A"/>
    <x v="116"/>
    <n v="401"/>
    <s v="DIANE LOEFFLER"/>
    <x v="1"/>
    <n v="12"/>
    <n v="12"/>
    <n v="11548"/>
    <n v="82.110399999999899"/>
    <n v="14064"/>
    <n v="2006"/>
  </r>
  <r>
    <s v="MN"/>
    <n v="304"/>
    <s v="STATE REPRESENTATIVE DISTRICT 59A"/>
    <x v="116"/>
    <n v="9901"/>
    <s v="WRITE-IN**"/>
    <x v="2"/>
    <n v="12"/>
    <n v="12"/>
    <n v="57"/>
    <n v="0.40529999999999899"/>
    <n v="14064"/>
    <n v="2006"/>
  </r>
  <r>
    <s v="MN"/>
    <n v="305"/>
    <s v="STATE REPRESENTATIVE DISTRICT 59B"/>
    <x v="117"/>
    <n v="201"/>
    <s v="RON LISCHEID"/>
    <x v="3"/>
    <n v="13"/>
    <n v="13"/>
    <n v="1167"/>
    <n v="9.8664000000000005"/>
    <n v="11828"/>
    <n v="2006"/>
  </r>
  <r>
    <s v="MN"/>
    <n v="305"/>
    <s v="STATE REPRESENTATIVE DISTRICT 59B"/>
    <x v="117"/>
    <n v="301"/>
    <s v="CHRISTINA QUICK"/>
    <x v="0"/>
    <n v="13"/>
    <n v="13"/>
    <n v="1968"/>
    <n v="16.638500000000001"/>
    <n v="11828"/>
    <n v="2006"/>
  </r>
  <r>
    <s v="MN"/>
    <n v="305"/>
    <s v="STATE REPRESENTATIVE DISTRICT 59B"/>
    <x v="117"/>
    <n v="401"/>
    <s v="PHYLLIS KAHN"/>
    <x v="1"/>
    <n v="13"/>
    <n v="13"/>
    <n v="8658"/>
    <n v="73.199200000000005"/>
    <n v="11828"/>
    <n v="2006"/>
  </r>
  <r>
    <s v="MN"/>
    <n v="305"/>
    <s v="STATE REPRESENTATIVE DISTRICT 59B"/>
    <x v="117"/>
    <n v="9901"/>
    <s v="WRITE-IN**"/>
    <x v="2"/>
    <n v="13"/>
    <n v="13"/>
    <n v="35"/>
    <n v="0.2959"/>
    <n v="11828"/>
    <n v="2006"/>
  </r>
  <r>
    <s v="MN"/>
    <n v="306"/>
    <s v="STATE REPRESENTATIVE DISTRICT 60A"/>
    <x v="118"/>
    <n v="301"/>
    <s v="ALEX WHITNEY"/>
    <x v="0"/>
    <n v="13"/>
    <n v="13"/>
    <n v="3166"/>
    <n v="19.1357"/>
    <n v="16545"/>
    <n v="2006"/>
  </r>
  <r>
    <s v="MN"/>
    <n v="306"/>
    <s v="STATE REPRESENTATIVE DISTRICT 60A"/>
    <x v="118"/>
    <n v="401"/>
    <s v="MARGARET ANDERSON KELLIHER"/>
    <x v="1"/>
    <n v="13"/>
    <n v="13"/>
    <n v="13331"/>
    <n v="80.574200000000005"/>
    <n v="16545"/>
    <n v="2006"/>
  </r>
  <r>
    <s v="MN"/>
    <n v="306"/>
    <s v="STATE REPRESENTATIVE DISTRICT 60A"/>
    <x v="118"/>
    <n v="9901"/>
    <s v="WRITE-IN**"/>
    <x v="2"/>
    <n v="13"/>
    <n v="13"/>
    <n v="48"/>
    <n v="0.29010000000000002"/>
    <n v="16545"/>
    <n v="2006"/>
  </r>
  <r>
    <s v="MN"/>
    <n v="307"/>
    <s v="STATE REPRESENTATIVE DISTRICT 60B"/>
    <x v="119"/>
    <n v="301"/>
    <s v="SKYLER WEINAND"/>
    <x v="0"/>
    <n v="13"/>
    <n v="13"/>
    <n v="3474"/>
    <n v="17.918299999999899"/>
    <n v="19388"/>
    <n v="2006"/>
  </r>
  <r>
    <s v="MN"/>
    <n v="307"/>
    <s v="STATE REPRESENTATIVE DISTRICT 60B"/>
    <x v="119"/>
    <n v="401"/>
    <s v="FRANK HORNSTEIN"/>
    <x v="1"/>
    <n v="13"/>
    <n v="13"/>
    <n v="15867"/>
    <n v="81.839299999999895"/>
    <n v="19388"/>
    <n v="2006"/>
  </r>
  <r>
    <s v="MN"/>
    <n v="307"/>
    <s v="STATE REPRESENTATIVE DISTRICT 60B"/>
    <x v="119"/>
    <n v="9901"/>
    <s v="WRITE-IN**"/>
    <x v="2"/>
    <n v="13"/>
    <n v="13"/>
    <n v="47"/>
    <n v="0.2424"/>
    <n v="19388"/>
    <n v="2006"/>
  </r>
  <r>
    <s v="MN"/>
    <n v="308"/>
    <s v="STATE REPRESENTATIVE DISTRICT 61A"/>
    <x v="120"/>
    <n v="301"/>
    <s v="TERRY BORCHARDT"/>
    <x v="0"/>
    <n v="11"/>
    <n v="11"/>
    <n v="919"/>
    <n v="11.4932"/>
    <n v="7996"/>
    <n v="2006"/>
  </r>
  <r>
    <s v="MN"/>
    <n v="308"/>
    <s v="STATE REPRESENTATIVE DISTRICT 61A"/>
    <x v="120"/>
    <n v="401"/>
    <s v="KAREN CLARK"/>
    <x v="1"/>
    <n v="11"/>
    <n v="11"/>
    <n v="7053"/>
    <n v="88.206599999999895"/>
    <n v="7996"/>
    <n v="2006"/>
  </r>
  <r>
    <s v="MN"/>
    <n v="308"/>
    <s v="STATE REPRESENTATIVE DISTRICT 61A"/>
    <x v="120"/>
    <n v="9901"/>
    <s v="WRITE-IN**"/>
    <x v="2"/>
    <n v="11"/>
    <n v="11"/>
    <n v="24"/>
    <n v="0.30020000000000002"/>
    <n v="7996"/>
    <n v="2006"/>
  </r>
  <r>
    <s v="MN"/>
    <n v="309"/>
    <s v="STATE REPRESENTATIVE DISTRICT 61B"/>
    <x v="121"/>
    <n v="301"/>
    <s v="E. SCOTT HENRY"/>
    <x v="0"/>
    <n v="12"/>
    <n v="12"/>
    <n v="1034"/>
    <n v="10.2204"/>
    <n v="10117"/>
    <n v="2006"/>
  </r>
  <r>
    <s v="MN"/>
    <n v="309"/>
    <s v="STATE REPRESENTATIVE DISTRICT 61B"/>
    <x v="121"/>
    <n v="401"/>
    <s v="NEVA WALKER"/>
    <x v="1"/>
    <n v="12"/>
    <n v="12"/>
    <n v="9045"/>
    <n v="89.403999999999897"/>
    <n v="10117"/>
    <n v="2006"/>
  </r>
  <r>
    <s v="MN"/>
    <n v="309"/>
    <s v="STATE REPRESENTATIVE DISTRICT 61B"/>
    <x v="121"/>
    <n v="9901"/>
    <s v="WRITE-IN**"/>
    <x v="2"/>
    <n v="12"/>
    <n v="12"/>
    <n v="38"/>
    <n v="0.37559999999999899"/>
    <n v="10117"/>
    <n v="2006"/>
  </r>
  <r>
    <s v="MN"/>
    <n v="310"/>
    <s v="STATE REPRESENTATIVE DISTRICT 62A"/>
    <x v="122"/>
    <n v="301"/>
    <s v="DAVE SHEGSTAD"/>
    <x v="0"/>
    <n v="13"/>
    <n v="13"/>
    <n v="2708"/>
    <n v="15.990600000000001"/>
    <n v="16935"/>
    <n v="2006"/>
  </r>
  <r>
    <s v="MN"/>
    <n v="310"/>
    <s v="STATE REPRESENTATIVE DISTRICT 62A"/>
    <x v="122"/>
    <n v="401"/>
    <s v="JIM DAVNIE"/>
    <x v="1"/>
    <n v="13"/>
    <n v="13"/>
    <n v="14188"/>
    <n v="83.779200000000003"/>
    <n v="16935"/>
    <n v="2006"/>
  </r>
  <r>
    <s v="MN"/>
    <n v="310"/>
    <s v="STATE REPRESENTATIVE DISTRICT 62A"/>
    <x v="122"/>
    <n v="9901"/>
    <s v="WRITE-IN**"/>
    <x v="2"/>
    <n v="13"/>
    <n v="13"/>
    <n v="39"/>
    <n v="0.2303"/>
    <n v="16935"/>
    <n v="2006"/>
  </r>
  <r>
    <s v="MN"/>
    <n v="311"/>
    <s v="STATE REPRESENTATIVE DISTRICT 62B"/>
    <x v="123"/>
    <n v="301"/>
    <s v="JAY CYRIL MASTRUD"/>
    <x v="0"/>
    <n v="13"/>
    <n v="13"/>
    <n v="3524"/>
    <n v="19.3626"/>
    <n v="18200"/>
    <n v="2006"/>
  </r>
  <r>
    <s v="MN"/>
    <n v="311"/>
    <s v="STATE REPRESENTATIVE DISTRICT 62B"/>
    <x v="123"/>
    <n v="401"/>
    <s v="JEAN WAGENIUS"/>
    <x v="1"/>
    <n v="13"/>
    <n v="13"/>
    <n v="14636"/>
    <n v="80.417599999999894"/>
    <n v="18200"/>
    <n v="2006"/>
  </r>
  <r>
    <s v="MN"/>
    <n v="311"/>
    <s v="STATE REPRESENTATIVE DISTRICT 62B"/>
    <x v="123"/>
    <n v="9901"/>
    <s v="WRITE-IN**"/>
    <x v="2"/>
    <n v="13"/>
    <n v="13"/>
    <n v="40"/>
    <n v="0.2198"/>
    <n v="18200"/>
    <n v="2006"/>
  </r>
  <r>
    <s v="MN"/>
    <n v="312"/>
    <s v="STATE REPRESENTATIVE DISTRICT 63A"/>
    <x v="124"/>
    <n v="301"/>
    <s v="DAVID A. ALVARADO"/>
    <x v="0"/>
    <n v="10"/>
    <n v="10"/>
    <n v="4149"/>
    <n v="25.177499999999899"/>
    <n v="16479"/>
    <n v="2006"/>
  </r>
  <r>
    <s v="MN"/>
    <n v="312"/>
    <s v="STATE REPRESENTATIVE DISTRICT 63A"/>
    <x v="124"/>
    <n v="401"/>
    <s v="PAUL THISSEN"/>
    <x v="1"/>
    <n v="10"/>
    <n v="10"/>
    <n v="12304"/>
    <n v="74.664699999999897"/>
    <n v="16479"/>
    <n v="2006"/>
  </r>
  <r>
    <s v="MN"/>
    <n v="312"/>
    <s v="STATE REPRESENTATIVE DISTRICT 63A"/>
    <x v="124"/>
    <n v="9901"/>
    <s v="WRITE-IN**"/>
    <x v="2"/>
    <n v="10"/>
    <n v="10"/>
    <n v="26"/>
    <n v="0.1578"/>
    <n v="16479"/>
    <n v="2006"/>
  </r>
  <r>
    <s v="MN"/>
    <n v="313"/>
    <s v="STATE REPRESENTATIVE DISTRICT 63B"/>
    <x v="125"/>
    <n v="201"/>
    <s v="GARY SATNAN"/>
    <x v="3"/>
    <n v="13"/>
    <n v="13"/>
    <n v="474"/>
    <n v="3.7063000000000001"/>
    <n v="12789"/>
    <n v="2006"/>
  </r>
  <r>
    <s v="MN"/>
    <n v="313"/>
    <s v="STATE REPRESENTATIVE DISTRICT 63B"/>
    <x v="125"/>
    <n v="301"/>
    <s v="VERN WILCOX"/>
    <x v="0"/>
    <n v="13"/>
    <n v="13"/>
    <n v="4847"/>
    <n v="37.8997999999999"/>
    <n v="12789"/>
    <n v="2006"/>
  </r>
  <r>
    <s v="MN"/>
    <n v="313"/>
    <s v="STATE REPRESENTATIVE DISTRICT 63B"/>
    <x v="125"/>
    <n v="401"/>
    <s v="LINDA SLOCUM"/>
    <x v="1"/>
    <n v="13"/>
    <n v="13"/>
    <n v="7454"/>
    <n v="58.284500000000001"/>
    <n v="12789"/>
    <n v="2006"/>
  </r>
  <r>
    <s v="MN"/>
    <n v="313"/>
    <s v="STATE REPRESENTATIVE DISTRICT 63B"/>
    <x v="125"/>
    <n v="9901"/>
    <s v="WRITE-IN**"/>
    <x v="2"/>
    <n v="13"/>
    <n v="13"/>
    <n v="14"/>
    <n v="0.1095"/>
    <n v="12789"/>
    <n v="2006"/>
  </r>
  <r>
    <s v="MN"/>
    <n v="314"/>
    <s v="STATE REPRESENTATIVE DISTRICT 64A"/>
    <x v="126"/>
    <n v="301"/>
    <s v="KIRSTIN BEACH"/>
    <x v="0"/>
    <n v="15"/>
    <n v="15"/>
    <n v="3144"/>
    <n v="18.2609999999999"/>
    <n v="17217"/>
    <n v="2006"/>
  </r>
  <r>
    <s v="MN"/>
    <n v="314"/>
    <s v="STATE REPRESENTATIVE DISTRICT 64A"/>
    <x v="126"/>
    <n v="401"/>
    <s v="ERIN MURPHY"/>
    <x v="1"/>
    <n v="15"/>
    <n v="15"/>
    <n v="11385"/>
    <n v="66.126499999999893"/>
    <n v="17217"/>
    <n v="2006"/>
  </r>
  <r>
    <s v="MN"/>
    <n v="314"/>
    <s v="STATE REPRESENTATIVE DISTRICT 64A"/>
    <x v="126"/>
    <n v="501"/>
    <s v="JESSE MORTENSON"/>
    <x v="4"/>
    <n v="15"/>
    <n v="15"/>
    <n v="2671"/>
    <n v="15.5137"/>
    <n v="17217"/>
    <n v="2006"/>
  </r>
  <r>
    <s v="MN"/>
    <n v="314"/>
    <s v="STATE REPRESENTATIVE DISTRICT 64A"/>
    <x v="126"/>
    <n v="9901"/>
    <s v="WRITE-IN**"/>
    <x v="2"/>
    <n v="15"/>
    <n v="15"/>
    <n v="17"/>
    <n v="9.8699999999999899E-2"/>
    <n v="17217"/>
    <n v="2006"/>
  </r>
  <r>
    <s v="MN"/>
    <n v="315"/>
    <s v="STATE REPRESENTATIVE DISTRICT 64B"/>
    <x v="127"/>
    <n v="301"/>
    <s v="EMORY DIVELY"/>
    <x v="0"/>
    <n v="14"/>
    <n v="14"/>
    <n v="5412"/>
    <n v="28.857800000000001"/>
    <n v="18754"/>
    <n v="2006"/>
  </r>
  <r>
    <s v="MN"/>
    <n v="315"/>
    <s v="STATE REPRESENTATIVE DISTRICT 64B"/>
    <x v="127"/>
    <n v="401"/>
    <s v="MICHAEL PAYMAR"/>
    <x v="1"/>
    <n v="14"/>
    <n v="14"/>
    <n v="13326"/>
    <n v="71.056799999999896"/>
    <n v="18754"/>
    <n v="2006"/>
  </r>
  <r>
    <s v="MN"/>
    <n v="315"/>
    <s v="STATE REPRESENTATIVE DISTRICT 64B"/>
    <x v="127"/>
    <n v="9901"/>
    <s v="WRITE-IN**"/>
    <x v="2"/>
    <n v="14"/>
    <n v="14"/>
    <n v="16"/>
    <n v="8.5300000000000001E-2"/>
    <n v="18754"/>
    <n v="2006"/>
  </r>
  <r>
    <s v="MN"/>
    <n v="316"/>
    <s v="STATE REPRESENTATIVE DISTRICT 65A"/>
    <x v="128"/>
    <n v="301"/>
    <s v="PAUL HOLMGREN"/>
    <x v="0"/>
    <n v="11"/>
    <n v="11"/>
    <n v="1391"/>
    <n v="19.202100000000002"/>
    <n v="7244"/>
    <n v="2006"/>
  </r>
  <r>
    <s v="MN"/>
    <n v="316"/>
    <s v="STATE REPRESENTATIVE DISTRICT 65A"/>
    <x v="128"/>
    <n v="401"/>
    <s v="CY THAO"/>
    <x v="1"/>
    <n v="11"/>
    <n v="11"/>
    <n v="5810"/>
    <n v="80.204300000000003"/>
    <n v="7244"/>
    <n v="2006"/>
  </r>
  <r>
    <s v="MN"/>
    <n v="316"/>
    <s v="STATE REPRESENTATIVE DISTRICT 65A"/>
    <x v="128"/>
    <n v="9901"/>
    <s v="WRITE-IN**"/>
    <x v="2"/>
    <n v="11"/>
    <n v="11"/>
    <n v="43"/>
    <n v="0.59360000000000002"/>
    <n v="7244"/>
    <n v="2006"/>
  </r>
  <r>
    <s v="MN"/>
    <n v="317"/>
    <s v="STATE REPRESENTATIVE DISTRICT 65B"/>
    <x v="129"/>
    <n v="301"/>
    <s v="LISA MURPHY"/>
    <x v="0"/>
    <n v="14"/>
    <n v="14"/>
    <n v="2648"/>
    <n v="22.072199999999899"/>
    <n v="11997"/>
    <n v="2006"/>
  </r>
  <r>
    <s v="MN"/>
    <n v="317"/>
    <s v="STATE REPRESENTATIVE DISTRICT 65B"/>
    <x v="129"/>
    <n v="401"/>
    <s v="CARLOS MARIANI"/>
    <x v="1"/>
    <n v="14"/>
    <n v="14"/>
    <n v="9307"/>
    <n v="77.577699999999894"/>
    <n v="11997"/>
    <n v="2006"/>
  </r>
  <r>
    <s v="MN"/>
    <n v="317"/>
    <s v="STATE REPRESENTATIVE DISTRICT 65B"/>
    <x v="129"/>
    <n v="9901"/>
    <s v="WRITE-IN**"/>
    <x v="2"/>
    <n v="14"/>
    <n v="14"/>
    <n v="42"/>
    <n v="0.35010000000000002"/>
    <n v="11997"/>
    <n v="2006"/>
  </r>
  <r>
    <s v="MN"/>
    <n v="318"/>
    <s v="STATE REPRESENTATIVE DISTRICT 66A"/>
    <x v="130"/>
    <n v="301"/>
    <s v="DAVID R BUEHLER"/>
    <x v="0"/>
    <n v="12"/>
    <n v="12"/>
    <n v="1712"/>
    <n v="22.078900000000001"/>
    <n v="7754"/>
    <n v="2006"/>
  </r>
  <r>
    <s v="MN"/>
    <n v="318"/>
    <s v="STATE REPRESENTATIVE DISTRICT 66A"/>
    <x v="130"/>
    <n v="401"/>
    <s v="JOHN LESCH"/>
    <x v="1"/>
    <n v="12"/>
    <n v="12"/>
    <n v="6007"/>
    <n v="77.469700000000003"/>
    <n v="7754"/>
    <n v="2006"/>
  </r>
  <r>
    <s v="MN"/>
    <n v="318"/>
    <s v="STATE REPRESENTATIVE DISTRICT 66A"/>
    <x v="130"/>
    <n v="9901"/>
    <s v="WRITE-IN**"/>
    <x v="2"/>
    <n v="12"/>
    <n v="12"/>
    <n v="35"/>
    <n v="0.45140000000000002"/>
    <n v="7754"/>
    <n v="2006"/>
  </r>
  <r>
    <s v="MN"/>
    <n v="319"/>
    <s v="STATE REPRESENTATIVE DISTRICT 66B"/>
    <x v="131"/>
    <n v="301"/>
    <s v="JOYCE NEVINS"/>
    <x v="0"/>
    <n v="14"/>
    <n v="14"/>
    <n v="3449"/>
    <n v="21.659099999999899"/>
    <n v="15924"/>
    <n v="2006"/>
  </r>
  <r>
    <s v="MN"/>
    <n v="319"/>
    <s v="STATE REPRESENTATIVE DISTRICT 66B"/>
    <x v="131"/>
    <n v="401"/>
    <s v="ALICE HAUSMAN"/>
    <x v="1"/>
    <n v="14"/>
    <n v="14"/>
    <n v="12438"/>
    <n v="78.108500000000006"/>
    <n v="15924"/>
    <n v="2006"/>
  </r>
  <r>
    <s v="MN"/>
    <n v="319"/>
    <s v="STATE REPRESENTATIVE DISTRICT 66B"/>
    <x v="131"/>
    <n v="9901"/>
    <s v="WRITE-IN**"/>
    <x v="2"/>
    <n v="14"/>
    <n v="14"/>
    <n v="37"/>
    <n v="0.2324"/>
    <n v="15924"/>
    <n v="2006"/>
  </r>
  <r>
    <s v="MN"/>
    <n v="320"/>
    <s v="STATE REPRESENTATIVE DISTRICT 67A"/>
    <x v="132"/>
    <n v="301"/>
    <s v="DEBI MAKIDON"/>
    <x v="0"/>
    <n v="13"/>
    <n v="13"/>
    <n v="2064"/>
    <n v="22.1008999999999"/>
    <n v="9339"/>
    <n v="2006"/>
  </r>
  <r>
    <s v="MN"/>
    <n v="320"/>
    <s v="STATE REPRESENTATIVE DISTRICT 67A"/>
    <x v="132"/>
    <n v="401"/>
    <s v="TIM MAHONEY"/>
    <x v="1"/>
    <n v="13"/>
    <n v="13"/>
    <n v="7248"/>
    <n v="77.6099999999999"/>
    <n v="9339"/>
    <n v="2006"/>
  </r>
  <r>
    <s v="MN"/>
    <n v="320"/>
    <s v="STATE REPRESENTATIVE DISTRICT 67A"/>
    <x v="132"/>
    <n v="9901"/>
    <s v="WRITE-IN**"/>
    <x v="2"/>
    <n v="13"/>
    <n v="13"/>
    <n v="27"/>
    <n v="0.28910000000000002"/>
    <n v="9339"/>
    <n v="2006"/>
  </r>
  <r>
    <s v="MN"/>
    <n v="321"/>
    <s v="STATE REPRESENTATIVE DISTRICT 67B"/>
    <x v="133"/>
    <n v="301"/>
    <s v="GREG LE MAY"/>
    <x v="0"/>
    <n v="13"/>
    <n v="13"/>
    <n v="2674"/>
    <n v="27.5017999999999"/>
    <n v="9723"/>
    <n v="2006"/>
  </r>
  <r>
    <s v="MN"/>
    <n v="321"/>
    <s v="STATE REPRESENTATIVE DISTRICT 67B"/>
    <x v="133"/>
    <n v="401"/>
    <s v="SHELDON JOHNSON"/>
    <x v="1"/>
    <n v="13"/>
    <n v="13"/>
    <n v="7019"/>
    <n v="72.189700000000002"/>
    <n v="9723"/>
    <n v="2006"/>
  </r>
  <r>
    <s v="MN"/>
    <n v="321"/>
    <s v="STATE REPRESENTATIVE DISTRICT 67B"/>
    <x v="133"/>
    <n v="9901"/>
    <s v="WRITE-IN**"/>
    <x v="2"/>
    <n v="13"/>
    <n v="13"/>
    <n v="30"/>
    <n v="0.3085"/>
    <n v="9723"/>
    <n v="2006"/>
  </r>
  <r>
    <s v="MN"/>
    <n v="188"/>
    <s v="STATE REPRESENTATIVE DISTRICT 01A"/>
    <x v="0"/>
    <n v="201"/>
    <s v="J. C. CARLSON"/>
    <x v="3"/>
    <n v="127"/>
    <n v="127"/>
    <n v="771"/>
    <n v="4.4414999999999898"/>
    <n v="17359"/>
    <n v="2008"/>
  </r>
  <r>
    <s v="MN"/>
    <n v="188"/>
    <s v="STATE REPRESENTATIVE DISTRICT 01A"/>
    <x v="0"/>
    <n v="301"/>
    <s v="STEVEN LILLESTOL"/>
    <x v="0"/>
    <n v="127"/>
    <n v="127"/>
    <n v="7851"/>
    <n v="45.2273"/>
    <n v="17359"/>
    <n v="2008"/>
  </r>
  <r>
    <s v="MN"/>
    <n v="188"/>
    <s v="STATE REPRESENTATIVE DISTRICT 01A"/>
    <x v="0"/>
    <n v="401"/>
    <s v="DAVID M. (DAVE) OLIN"/>
    <x v="1"/>
    <n v="127"/>
    <n v="127"/>
    <n v="8726"/>
    <n v="50.267899999999898"/>
    <n v="17359"/>
    <n v="2008"/>
  </r>
  <r>
    <s v="MN"/>
    <n v="188"/>
    <s v="STATE REPRESENTATIVE DISTRICT 01A"/>
    <x v="0"/>
    <n v="9901"/>
    <s v="WRITE-IN**"/>
    <x v="2"/>
    <n v="127"/>
    <n v="127"/>
    <n v="11"/>
    <n v="6.3399999999999901E-2"/>
    <n v="17359"/>
    <n v="2008"/>
  </r>
  <r>
    <s v="MN"/>
    <n v="189"/>
    <s v="STATE REPRESENTATIVE DISTRICT 01B"/>
    <x v="1"/>
    <n v="301"/>
    <s v="LONN KIEL"/>
    <x v="0"/>
    <n v="118"/>
    <n v="118"/>
    <n v="7116"/>
    <n v="41.071199999999898"/>
    <n v="17326"/>
    <n v="2008"/>
  </r>
  <r>
    <s v="MN"/>
    <n v="189"/>
    <s v="STATE REPRESENTATIVE DISTRICT 01B"/>
    <x v="1"/>
    <n v="401"/>
    <s v="BERNIE L. LIEDER"/>
    <x v="1"/>
    <n v="118"/>
    <n v="118"/>
    <n v="10193"/>
    <n v="58.8307"/>
    <n v="17326"/>
    <n v="2008"/>
  </r>
  <r>
    <s v="MN"/>
    <n v="189"/>
    <s v="STATE REPRESENTATIVE DISTRICT 01B"/>
    <x v="1"/>
    <n v="9901"/>
    <s v="WRITE-IN**"/>
    <x v="2"/>
    <n v="118"/>
    <n v="118"/>
    <n v="17"/>
    <n v="9.8100000000000007E-2"/>
    <n v="17326"/>
    <n v="2008"/>
  </r>
  <r>
    <s v="MN"/>
    <n v="190"/>
    <s v="STATE REPRESENTATIVE DISTRICT 02A"/>
    <x v="2"/>
    <n v="301"/>
    <s v="STEVE GREEN"/>
    <x v="0"/>
    <n v="113"/>
    <n v="113"/>
    <n v="6535"/>
    <n v="36.386400000000002"/>
    <n v="17960"/>
    <n v="2008"/>
  </r>
  <r>
    <s v="MN"/>
    <n v="190"/>
    <s v="STATE REPRESENTATIVE DISTRICT 02A"/>
    <x v="2"/>
    <n v="401"/>
    <s v="KENT EKEN"/>
    <x v="1"/>
    <n v="113"/>
    <n v="113"/>
    <n v="11411"/>
    <n v="63.535600000000002"/>
    <n v="17960"/>
    <n v="2008"/>
  </r>
  <r>
    <s v="MN"/>
    <n v="190"/>
    <s v="STATE REPRESENTATIVE DISTRICT 02A"/>
    <x v="2"/>
    <n v="9901"/>
    <s v="WRITE-IN**"/>
    <x v="2"/>
    <n v="113"/>
    <n v="113"/>
    <n v="14"/>
    <n v="7.8E-2"/>
    <n v="17960"/>
    <n v="2008"/>
  </r>
  <r>
    <s v="MN"/>
    <n v="191"/>
    <s v="STATE REPRESENTATIVE DISTRICT 02B"/>
    <x v="3"/>
    <n v="301"/>
    <s v="DOUG LINDGREN"/>
    <x v="0"/>
    <n v="102"/>
    <n v="102"/>
    <n v="9117"/>
    <n v="45.804900000000004"/>
    <n v="19904"/>
    <n v="2008"/>
  </r>
  <r>
    <s v="MN"/>
    <n v="191"/>
    <s v="STATE REPRESENTATIVE DISTRICT 02B"/>
    <x v="3"/>
    <n v="401"/>
    <s v="BRITA SAILER"/>
    <x v="1"/>
    <n v="102"/>
    <n v="102"/>
    <n v="10773"/>
    <n v="54.1248"/>
    <n v="19904"/>
    <n v="2008"/>
  </r>
  <r>
    <s v="MN"/>
    <n v="191"/>
    <s v="STATE REPRESENTATIVE DISTRICT 02B"/>
    <x v="3"/>
    <n v="9901"/>
    <s v="WRITE-IN**"/>
    <x v="2"/>
    <n v="102"/>
    <n v="102"/>
    <n v="14"/>
    <n v="7.0300000000000001E-2"/>
    <n v="19904"/>
    <n v="2008"/>
  </r>
  <r>
    <s v="MN"/>
    <n v="192"/>
    <s v="STATE REPRESENTATIVE DISTRICT 03A"/>
    <x v="4"/>
    <n v="201"/>
    <s v="W. D. (BILL) HAMM"/>
    <x v="3"/>
    <n v="95"/>
    <n v="95"/>
    <n v="1110"/>
    <n v="5.8902000000000001"/>
    <n v="18845"/>
    <n v="2008"/>
  </r>
  <r>
    <s v="MN"/>
    <n v="192"/>
    <s v="STATE REPRESENTATIVE DISTRICT 03A"/>
    <x v="4"/>
    <n v="301"/>
    <s v="MARV OTT"/>
    <x v="0"/>
    <n v="95"/>
    <n v="95"/>
    <n v="6506"/>
    <n v="34.523699999999899"/>
    <n v="18845"/>
    <n v="2008"/>
  </r>
  <r>
    <s v="MN"/>
    <n v="192"/>
    <s v="STATE REPRESENTATIVE DISTRICT 03A"/>
    <x v="4"/>
    <n v="401"/>
    <s v="TOM ANZELC"/>
    <x v="1"/>
    <n v="95"/>
    <n v="95"/>
    <n v="11219"/>
    <n v="59.533000000000001"/>
    <n v="18845"/>
    <n v="2008"/>
  </r>
  <r>
    <s v="MN"/>
    <n v="192"/>
    <s v="STATE REPRESENTATIVE DISTRICT 03A"/>
    <x v="4"/>
    <n v="9901"/>
    <s v="WRITE-IN**"/>
    <x v="2"/>
    <n v="95"/>
    <n v="95"/>
    <n v="10"/>
    <n v="5.3100000000000001E-2"/>
    <n v="18845"/>
    <n v="2008"/>
  </r>
  <r>
    <s v="MN"/>
    <n v="193"/>
    <s v="STATE REPRESENTATIVE DISTRICT 03B"/>
    <x v="5"/>
    <n v="301"/>
    <s v="CAROLYN MCELFATRICK"/>
    <x v="0"/>
    <n v="73"/>
    <n v="73"/>
    <n v="8732"/>
    <n v="42.161200000000001"/>
    <n v="20711"/>
    <n v="2008"/>
  </r>
  <r>
    <s v="MN"/>
    <n v="193"/>
    <s v="STATE REPRESENTATIVE DISTRICT 03B"/>
    <x v="5"/>
    <n v="401"/>
    <s v="LOREN A. SOLBERG"/>
    <x v="1"/>
    <n v="73"/>
    <n v="73"/>
    <n v="11951"/>
    <n v="57.703600000000002"/>
    <n v="20711"/>
    <n v="2008"/>
  </r>
  <r>
    <s v="MN"/>
    <n v="193"/>
    <s v="STATE REPRESENTATIVE DISTRICT 03B"/>
    <x v="5"/>
    <n v="9901"/>
    <s v="WRITE-IN**"/>
    <x v="2"/>
    <n v="73"/>
    <n v="73"/>
    <n v="28"/>
    <n v="0.13519999999999899"/>
    <n v="20711"/>
    <n v="2008"/>
  </r>
  <r>
    <s v="MN"/>
    <n v="194"/>
    <s v="STATE REPRESENTATIVE DISTRICT 04A"/>
    <x v="6"/>
    <n v="201"/>
    <s v="SHARATIN BLAKE"/>
    <x v="3"/>
    <n v="65"/>
    <n v="65"/>
    <n v="758"/>
    <n v="3.84649999999999"/>
    <n v="19706"/>
    <n v="2008"/>
  </r>
  <r>
    <s v="MN"/>
    <n v="194"/>
    <s v="STATE REPRESENTATIVE DISTRICT 04A"/>
    <x v="6"/>
    <n v="301"/>
    <s v="JOHN CARLSON"/>
    <x v="0"/>
    <n v="65"/>
    <n v="65"/>
    <n v="8666"/>
    <n v="43.976500000000001"/>
    <n v="19706"/>
    <n v="2008"/>
  </r>
  <r>
    <s v="MN"/>
    <n v="194"/>
    <s v="STATE REPRESENTATIVE DISTRICT 04A"/>
    <x v="6"/>
    <n v="401"/>
    <s v="JOHN PERSELL"/>
    <x v="1"/>
    <n v="65"/>
    <n v="65"/>
    <n v="10259"/>
    <n v="52.060299999999899"/>
    <n v="19706"/>
    <n v="2008"/>
  </r>
  <r>
    <s v="MN"/>
    <n v="194"/>
    <s v="STATE REPRESENTATIVE DISTRICT 04A"/>
    <x v="6"/>
    <n v="9901"/>
    <s v="WRITE-IN**"/>
    <x v="2"/>
    <n v="65"/>
    <n v="65"/>
    <n v="23"/>
    <n v="0.1167"/>
    <n v="19706"/>
    <n v="2008"/>
  </r>
  <r>
    <s v="MN"/>
    <n v="195"/>
    <s v="STATE REPRESENTATIVE DISTRICT 04B"/>
    <x v="7"/>
    <n v="301"/>
    <s v="LARRY HOWES"/>
    <x v="0"/>
    <n v="75"/>
    <n v="75"/>
    <n v="12820"/>
    <n v="53.680599999999899"/>
    <n v="23882"/>
    <n v="2008"/>
  </r>
  <r>
    <s v="MN"/>
    <n v="195"/>
    <s v="STATE REPRESENTATIVE DISTRICT 04B"/>
    <x v="7"/>
    <n v="401"/>
    <s v="MEG BYE"/>
    <x v="1"/>
    <n v="75"/>
    <n v="75"/>
    <n v="11032"/>
    <n v="46.193800000000003"/>
    <n v="23882"/>
    <n v="2008"/>
  </r>
  <r>
    <s v="MN"/>
    <n v="195"/>
    <s v="STATE REPRESENTATIVE DISTRICT 04B"/>
    <x v="7"/>
    <n v="9901"/>
    <s v="WRITE-IN**"/>
    <x v="2"/>
    <n v="75"/>
    <n v="75"/>
    <n v="30"/>
    <n v="0.12559999999999899"/>
    <n v="23882"/>
    <n v="2008"/>
  </r>
  <r>
    <s v="MN"/>
    <n v="196"/>
    <s v="STATE REPRESENTATIVE DISTRICT 05A"/>
    <x v="8"/>
    <n v="301"/>
    <s v="GREG KNUTSON"/>
    <x v="0"/>
    <n v="49"/>
    <n v="49"/>
    <n v="4461"/>
    <n v="21.529900000000001"/>
    <n v="20720"/>
    <n v="2008"/>
  </r>
  <r>
    <s v="MN"/>
    <n v="196"/>
    <s v="STATE REPRESENTATIVE DISTRICT 05A"/>
    <x v="8"/>
    <n v="401"/>
    <s v="TOM RUKAVINA"/>
    <x v="1"/>
    <n v="49"/>
    <n v="49"/>
    <n v="16230"/>
    <n v="78.330100000000002"/>
    <n v="20720"/>
    <n v="2008"/>
  </r>
  <r>
    <s v="MN"/>
    <n v="196"/>
    <s v="STATE REPRESENTATIVE DISTRICT 05A"/>
    <x v="8"/>
    <n v="9901"/>
    <s v="WRITE-IN**"/>
    <x v="2"/>
    <n v="49"/>
    <n v="49"/>
    <n v="29"/>
    <n v="0.14000000000000001"/>
    <n v="20720"/>
    <n v="2008"/>
  </r>
  <r>
    <s v="MN"/>
    <n v="197"/>
    <s v="STATE REPRESENTATIVE DISTRICT 05B"/>
    <x v="9"/>
    <n v="301"/>
    <s v="JOHN D. LARSON"/>
    <x v="0"/>
    <n v="44"/>
    <n v="44"/>
    <n v="5953"/>
    <n v="29.872499999999899"/>
    <n v="19928"/>
    <n v="2008"/>
  </r>
  <r>
    <s v="MN"/>
    <n v="197"/>
    <s v="STATE REPRESENTATIVE DISTRICT 05B"/>
    <x v="9"/>
    <n v="401"/>
    <s v="ANTHONY &quot;TONY&quot; SERTICH"/>
    <x v="1"/>
    <n v="44"/>
    <n v="44"/>
    <n v="13956"/>
    <n v="70.0321"/>
    <n v="19928"/>
    <n v="2008"/>
  </r>
  <r>
    <s v="MN"/>
    <n v="197"/>
    <s v="STATE REPRESENTATIVE DISTRICT 05B"/>
    <x v="9"/>
    <n v="9901"/>
    <s v="WRITE-IN**"/>
    <x v="2"/>
    <n v="44"/>
    <n v="44"/>
    <n v="19"/>
    <n v="9.5299999999999899E-2"/>
    <n v="19928"/>
    <n v="2008"/>
  </r>
  <r>
    <s v="MN"/>
    <n v="198"/>
    <s v="STATE REPRESENTATIVE DISTRICT 06A"/>
    <x v="10"/>
    <n v="301"/>
    <s v="MARTY BREAKER"/>
    <x v="0"/>
    <n v="73"/>
    <n v="73"/>
    <n v="6213"/>
    <n v="27.870999999999899"/>
    <n v="22292"/>
    <n v="2008"/>
  </r>
  <r>
    <s v="MN"/>
    <n v="198"/>
    <s v="STATE REPRESENTATIVE DISTRICT 06A"/>
    <x v="10"/>
    <n v="401"/>
    <s v="DAVID DILL"/>
    <x v="1"/>
    <n v="73"/>
    <n v="73"/>
    <n v="15932"/>
    <n v="71.4696"/>
    <n v="22292"/>
    <n v="2008"/>
  </r>
  <r>
    <s v="MN"/>
    <n v="198"/>
    <s v="STATE REPRESENTATIVE DISTRICT 06A"/>
    <x v="10"/>
    <n v="9901"/>
    <s v="WRITE-IN**"/>
    <x v="2"/>
    <n v="73"/>
    <n v="73"/>
    <n v="147"/>
    <n v="0.65939999999999899"/>
    <n v="22292"/>
    <n v="2008"/>
  </r>
  <r>
    <s v="MN"/>
    <n v="199"/>
    <s v="STATE REPRESENTATIVE DISTRICT 06B"/>
    <x v="11"/>
    <n v="301"/>
    <s v="STEVE TOWNSEND"/>
    <x v="0"/>
    <n v="15"/>
    <n v="15"/>
    <n v="7823"/>
    <n v="34.462600000000002"/>
    <n v="22700"/>
    <n v="2008"/>
  </r>
  <r>
    <s v="MN"/>
    <n v="199"/>
    <s v="STATE REPRESENTATIVE DISTRICT 06B"/>
    <x v="11"/>
    <n v="401"/>
    <s v="MARY MURPHY"/>
    <x v="1"/>
    <n v="15"/>
    <n v="15"/>
    <n v="14807"/>
    <n v="65.229100000000003"/>
    <n v="22700"/>
    <n v="2008"/>
  </r>
  <r>
    <s v="MN"/>
    <n v="199"/>
    <s v="STATE REPRESENTATIVE DISTRICT 06B"/>
    <x v="11"/>
    <n v="9901"/>
    <s v="WRITE-IN**"/>
    <x v="2"/>
    <n v="15"/>
    <n v="15"/>
    <n v="70"/>
    <n v="0.30840000000000001"/>
    <n v="22700"/>
    <n v="2008"/>
  </r>
  <r>
    <s v="MN"/>
    <n v="199"/>
    <s v="STATE REPRESENTATIVE DISTRICT 06B"/>
    <x v="11"/>
    <n v="9902"/>
    <s v="DAVID (DAVE) PIPHO**"/>
    <x v="2"/>
    <n v="15"/>
    <n v="15"/>
    <n v="0"/>
    <n v="0"/>
    <n v="22700"/>
    <n v="2008"/>
  </r>
  <r>
    <s v="MN"/>
    <n v="200"/>
    <s v="STATE REPRESENTATIVE DISTRICT 07A"/>
    <x v="12"/>
    <n v="301"/>
    <s v="RYAN STAUBER"/>
    <x v="0"/>
    <n v="15"/>
    <n v="15"/>
    <n v="7595"/>
    <n v="33.443399999999897"/>
    <n v="22710"/>
    <n v="2008"/>
  </r>
  <r>
    <s v="MN"/>
    <n v="200"/>
    <s v="STATE REPRESENTATIVE DISTRICT 07A"/>
    <x v="12"/>
    <n v="401"/>
    <s v="THOMAS HUNTLEY"/>
    <x v="1"/>
    <n v="15"/>
    <n v="15"/>
    <n v="15029"/>
    <n v="66.177899999999894"/>
    <n v="22710"/>
    <n v="2008"/>
  </r>
  <r>
    <s v="MN"/>
    <n v="200"/>
    <s v="STATE REPRESENTATIVE DISTRICT 07A"/>
    <x v="12"/>
    <n v="9901"/>
    <s v="WRITE-IN**"/>
    <x v="2"/>
    <n v="15"/>
    <n v="15"/>
    <n v="86"/>
    <n v="0.37869999999999898"/>
    <n v="22710"/>
    <n v="2008"/>
  </r>
  <r>
    <s v="MN"/>
    <n v="201"/>
    <s v="STATE REPRESENTATIVE DISTRICT 07B"/>
    <x v="13"/>
    <n v="201"/>
    <s v="JAY COLE"/>
    <x v="3"/>
    <n v="16"/>
    <n v="16"/>
    <n v="1259"/>
    <n v="6.8730000000000002"/>
    <n v="18318"/>
    <n v="2008"/>
  </r>
  <r>
    <s v="MN"/>
    <n v="201"/>
    <s v="STATE REPRESENTATIVE DISTRICT 07B"/>
    <x v="13"/>
    <n v="301"/>
    <s v="ALLAN KEHR"/>
    <x v="0"/>
    <n v="16"/>
    <n v="16"/>
    <n v="3648"/>
    <n v="19.9148"/>
    <n v="18318"/>
    <n v="2008"/>
  </r>
  <r>
    <s v="MN"/>
    <n v="201"/>
    <s v="STATE REPRESENTATIVE DISTRICT 07B"/>
    <x v="13"/>
    <n v="401"/>
    <s v="ROGER J REINERT"/>
    <x v="1"/>
    <n v="16"/>
    <n v="16"/>
    <n v="13364"/>
    <n v="72.955600000000004"/>
    <n v="18318"/>
    <n v="2008"/>
  </r>
  <r>
    <s v="MN"/>
    <n v="201"/>
    <s v="STATE REPRESENTATIVE DISTRICT 07B"/>
    <x v="13"/>
    <n v="9901"/>
    <s v="WRITE-IN**"/>
    <x v="2"/>
    <n v="16"/>
    <n v="16"/>
    <n v="47"/>
    <n v="0.256599999999999"/>
    <n v="18318"/>
    <n v="2008"/>
  </r>
  <r>
    <s v="MN"/>
    <n v="202"/>
    <s v="STATE REPRESENTATIVE DISTRICT 08A"/>
    <x v="14"/>
    <n v="301"/>
    <s v="TIM HAFVENSTEIN"/>
    <x v="0"/>
    <n v="70"/>
    <n v="70"/>
    <n v="6956"/>
    <n v="34.7122999999999"/>
    <n v="20039"/>
    <n v="2008"/>
  </r>
  <r>
    <s v="MN"/>
    <n v="202"/>
    <s v="STATE REPRESENTATIVE DISTRICT 08A"/>
    <x v="14"/>
    <n v="401"/>
    <s v="BILL HILTY"/>
    <x v="1"/>
    <n v="70"/>
    <n v="70"/>
    <n v="13042"/>
    <n v="65.083100000000002"/>
    <n v="20039"/>
    <n v="2008"/>
  </r>
  <r>
    <s v="MN"/>
    <n v="202"/>
    <s v="STATE REPRESENTATIVE DISTRICT 08A"/>
    <x v="14"/>
    <n v="9901"/>
    <s v="WRITE-IN**"/>
    <x v="2"/>
    <n v="70"/>
    <n v="70"/>
    <n v="41"/>
    <n v="0.2046"/>
    <n v="20039"/>
    <n v="2008"/>
  </r>
  <r>
    <s v="MN"/>
    <n v="203"/>
    <s v="STATE REPRESENTATIVE DISTRICT 08B"/>
    <x v="15"/>
    <n v="301"/>
    <s v="JUDY SODERSTROM"/>
    <x v="0"/>
    <n v="42"/>
    <n v="42"/>
    <n v="9951"/>
    <n v="49.116500000000002"/>
    <n v="20260"/>
    <n v="2008"/>
  </r>
  <r>
    <s v="MN"/>
    <n v="203"/>
    <s v="STATE REPRESENTATIVE DISTRICT 08B"/>
    <x v="15"/>
    <n v="401"/>
    <s v="TIM FAUST"/>
    <x v="1"/>
    <n v="42"/>
    <n v="42"/>
    <n v="10258"/>
    <n v="50.631799999999899"/>
    <n v="20260"/>
    <n v="2008"/>
  </r>
  <r>
    <s v="MN"/>
    <n v="203"/>
    <s v="STATE REPRESENTATIVE DISTRICT 08B"/>
    <x v="15"/>
    <n v="9901"/>
    <s v="WRITE-IN**"/>
    <x v="2"/>
    <n v="42"/>
    <n v="42"/>
    <n v="51"/>
    <n v="0.25169999999999898"/>
    <n v="20260"/>
    <n v="2008"/>
  </r>
  <r>
    <s v="MN"/>
    <n v="204"/>
    <s v="STATE REPRESENTATIVE DISTRICT 09A"/>
    <x v="16"/>
    <n v="301"/>
    <s v="MORRIE LANNING"/>
    <x v="0"/>
    <n v="26"/>
    <n v="26"/>
    <n v="11739"/>
    <n v="59.147500000000001"/>
    <n v="19847"/>
    <n v="2008"/>
  </r>
  <r>
    <s v="MN"/>
    <n v="204"/>
    <s v="STATE REPRESENTATIVE DISTRICT 09A"/>
    <x v="16"/>
    <n v="401"/>
    <s v="MARK OLAF ALTENBURG"/>
    <x v="1"/>
    <n v="26"/>
    <n v="26"/>
    <n v="8064"/>
    <n v="40.630800000000001"/>
    <n v="19847"/>
    <n v="2008"/>
  </r>
  <r>
    <s v="MN"/>
    <n v="204"/>
    <s v="STATE REPRESENTATIVE DISTRICT 09A"/>
    <x v="16"/>
    <n v="9901"/>
    <s v="WRITE-IN**"/>
    <x v="2"/>
    <n v="26"/>
    <n v="26"/>
    <n v="44"/>
    <n v="0.22170000000000001"/>
    <n v="19847"/>
    <n v="2008"/>
  </r>
  <r>
    <s v="MN"/>
    <n v="205"/>
    <s v="STATE REPRESENTATIVE DISTRICT 09B"/>
    <x v="17"/>
    <n v="301"/>
    <s v="DAYNA OLSON"/>
    <x v="0"/>
    <n v="88"/>
    <n v="88"/>
    <n v="5054"/>
    <n v="25.068200000000001"/>
    <n v="20161"/>
    <n v="2008"/>
  </r>
  <r>
    <s v="MN"/>
    <n v="205"/>
    <s v="STATE REPRESENTATIVE DISTRICT 09B"/>
    <x v="17"/>
    <n v="401"/>
    <s v="PAUL MARQUART"/>
    <x v="1"/>
    <n v="88"/>
    <n v="88"/>
    <n v="15095"/>
    <n v="74.872299999999896"/>
    <n v="20161"/>
    <n v="2008"/>
  </r>
  <r>
    <s v="MN"/>
    <n v="205"/>
    <s v="STATE REPRESENTATIVE DISTRICT 09B"/>
    <x v="17"/>
    <n v="9901"/>
    <s v="WRITE-IN**"/>
    <x v="2"/>
    <n v="88"/>
    <n v="88"/>
    <n v="12"/>
    <n v="5.94999999999999E-2"/>
    <n v="20161"/>
    <n v="2008"/>
  </r>
  <r>
    <s v="MN"/>
    <n v="206"/>
    <s v="STATE REPRESENTATIVE DISTRICT 10A"/>
    <x v="18"/>
    <n v="301"/>
    <s v="BUD NORNES"/>
    <x v="0"/>
    <n v="53"/>
    <n v="53"/>
    <n v="11212"/>
    <n v="55.4911999999999"/>
    <n v="20205"/>
    <n v="2008"/>
  </r>
  <r>
    <s v="MN"/>
    <n v="206"/>
    <s v="STATE REPRESENTATIVE DISTRICT 10A"/>
    <x v="18"/>
    <n v="401"/>
    <s v="GREG STUMBO"/>
    <x v="1"/>
    <n v="53"/>
    <n v="53"/>
    <n v="8981"/>
    <n v="44.449399999999898"/>
    <n v="20205"/>
    <n v="2008"/>
  </r>
  <r>
    <s v="MN"/>
    <n v="206"/>
    <s v="STATE REPRESENTATIVE DISTRICT 10A"/>
    <x v="18"/>
    <n v="9901"/>
    <s v="WRITE-IN**"/>
    <x v="2"/>
    <n v="53"/>
    <n v="53"/>
    <n v="12"/>
    <n v="5.9400000000000001E-2"/>
    <n v="20205"/>
    <n v="2008"/>
  </r>
  <r>
    <s v="MN"/>
    <n v="207"/>
    <s v="STATE REPRESENTATIVE DISTRICT 10B"/>
    <x v="19"/>
    <n v="301"/>
    <s v="MARK MURDOCK"/>
    <x v="0"/>
    <n v="69"/>
    <n v="69"/>
    <n v="11477"/>
    <n v="58.164400000000001"/>
    <n v="19732"/>
    <n v="2008"/>
  </r>
  <r>
    <s v="MN"/>
    <n v="207"/>
    <s v="STATE REPRESENTATIVE DISTRICT 10B"/>
    <x v="19"/>
    <n v="401"/>
    <s v="TIMOTHY NIEMINEN"/>
    <x v="1"/>
    <n v="69"/>
    <n v="69"/>
    <n v="8226"/>
    <n v="41.688600000000001"/>
    <n v="19732"/>
    <n v="2008"/>
  </r>
  <r>
    <s v="MN"/>
    <n v="207"/>
    <s v="STATE REPRESENTATIVE DISTRICT 10B"/>
    <x v="19"/>
    <n v="9901"/>
    <s v="WRITE-IN**"/>
    <x v="2"/>
    <n v="69"/>
    <n v="69"/>
    <n v="29"/>
    <n v="0.14699999999999899"/>
    <n v="19732"/>
    <n v="2008"/>
  </r>
  <r>
    <s v="MN"/>
    <n v="208"/>
    <s v="STATE REPRESENTATIVE DISTRICT 11A"/>
    <x v="20"/>
    <n v="201"/>
    <s v="DAVE HOLMAN"/>
    <x v="3"/>
    <n v="72"/>
    <n v="72"/>
    <n v="1064"/>
    <n v="5.04"/>
    <n v="21111"/>
    <n v="2008"/>
  </r>
  <r>
    <s v="MN"/>
    <n v="208"/>
    <s v="STATE REPRESENTATIVE DISTRICT 11A"/>
    <x v="20"/>
    <n v="301"/>
    <s v="TORREY WESTROM"/>
    <x v="0"/>
    <n v="72"/>
    <n v="72"/>
    <n v="13699"/>
    <n v="64.890299999999897"/>
    <n v="21111"/>
    <n v="2008"/>
  </r>
  <r>
    <s v="MN"/>
    <n v="208"/>
    <s v="STATE REPRESENTATIVE DISTRICT 11A"/>
    <x v="20"/>
    <n v="401"/>
    <s v="BRUCE CAMPBELL"/>
    <x v="1"/>
    <n v="72"/>
    <n v="72"/>
    <n v="6328"/>
    <n v="29.974900000000002"/>
    <n v="21111"/>
    <n v="2008"/>
  </r>
  <r>
    <s v="MN"/>
    <n v="208"/>
    <s v="STATE REPRESENTATIVE DISTRICT 11A"/>
    <x v="20"/>
    <n v="9901"/>
    <s v="WRITE-IN**"/>
    <x v="2"/>
    <n v="72"/>
    <n v="72"/>
    <n v="20"/>
    <n v="9.4700000000000006E-2"/>
    <n v="21111"/>
    <n v="2008"/>
  </r>
  <r>
    <s v="MN"/>
    <n v="209"/>
    <s v="STATE REPRESENTATIVE DISTRICT 11B"/>
    <x v="21"/>
    <n v="301"/>
    <s v="DAVE KIRCHER"/>
    <x v="0"/>
    <n v="54"/>
    <n v="54"/>
    <n v="9682"/>
    <n v="47.444499999999898"/>
    <n v="20407"/>
    <n v="2008"/>
  </r>
  <r>
    <s v="MN"/>
    <n v="209"/>
    <s v="STATE REPRESENTATIVE DISTRICT 11B"/>
    <x v="21"/>
    <n v="401"/>
    <s v="MARY ELLEN OTREMBA"/>
    <x v="1"/>
    <n v="54"/>
    <n v="54"/>
    <n v="10681"/>
    <n v="52.3399"/>
    <n v="20407"/>
    <n v="2008"/>
  </r>
  <r>
    <s v="MN"/>
    <n v="209"/>
    <s v="STATE REPRESENTATIVE DISTRICT 11B"/>
    <x v="21"/>
    <n v="9901"/>
    <s v="WRITE-IN**"/>
    <x v="2"/>
    <n v="54"/>
    <n v="54"/>
    <n v="44"/>
    <n v="0.21560000000000001"/>
    <n v="20407"/>
    <n v="2008"/>
  </r>
  <r>
    <s v="MN"/>
    <n v="210"/>
    <s v="STATE REPRESENTATIVE DISTRICT 12A"/>
    <x v="22"/>
    <n v="301"/>
    <s v="DAVID ALLAN PUNDT"/>
    <x v="0"/>
    <n v="27"/>
    <n v="27"/>
    <n v="7410"/>
    <n v="34.9495"/>
    <n v="21202"/>
    <n v="2008"/>
  </r>
  <r>
    <s v="MN"/>
    <n v="210"/>
    <s v="STATE REPRESENTATIVE DISTRICT 12A"/>
    <x v="22"/>
    <n v="401"/>
    <s v="JOHN WARD"/>
    <x v="1"/>
    <n v="27"/>
    <n v="27"/>
    <n v="13766"/>
    <n v="64.927800000000005"/>
    <n v="21202"/>
    <n v="2008"/>
  </r>
  <r>
    <s v="MN"/>
    <n v="210"/>
    <s v="STATE REPRESENTATIVE DISTRICT 12A"/>
    <x v="22"/>
    <n v="9901"/>
    <s v="WRITE-IN**"/>
    <x v="2"/>
    <n v="27"/>
    <n v="27"/>
    <n v="26"/>
    <n v="0.1226"/>
    <n v="21202"/>
    <n v="2008"/>
  </r>
  <r>
    <s v="MN"/>
    <n v="211"/>
    <s v="STATE REPRESENTATIVE DISTRICT 12B"/>
    <x v="23"/>
    <n v="301"/>
    <s v="MIKE LEMIEUR"/>
    <x v="0"/>
    <n v="52"/>
    <n v="52"/>
    <n v="9995"/>
    <n v="49.7288"/>
    <n v="20099"/>
    <n v="2008"/>
  </r>
  <r>
    <s v="MN"/>
    <n v="211"/>
    <s v="STATE REPRESENTATIVE DISTRICT 12B"/>
    <x v="23"/>
    <n v="401"/>
    <s v="AL DOTY"/>
    <x v="1"/>
    <n v="52"/>
    <n v="52"/>
    <n v="10071"/>
    <n v="50.1069999999999"/>
    <n v="20099"/>
    <n v="2008"/>
  </r>
  <r>
    <s v="MN"/>
    <n v="211"/>
    <s v="STATE REPRESENTATIVE DISTRICT 12B"/>
    <x v="23"/>
    <n v="9901"/>
    <s v="WRITE-IN**"/>
    <x v="2"/>
    <n v="52"/>
    <n v="52"/>
    <n v="33"/>
    <n v="0.16420000000000001"/>
    <n v="20099"/>
    <n v="2008"/>
  </r>
  <r>
    <s v="MN"/>
    <n v="212"/>
    <s v="STATE REPRESENTATIVE DISTRICT 13A"/>
    <x v="24"/>
    <n v="301"/>
    <s v="PAUL H. ANDERSON"/>
    <x v="0"/>
    <n v="71"/>
    <n v="71"/>
    <n v="11422"/>
    <n v="58.352899999999899"/>
    <n v="19574"/>
    <n v="2008"/>
  </r>
  <r>
    <s v="MN"/>
    <n v="212"/>
    <s v="STATE REPRESENTATIVE DISTRICT 13A"/>
    <x v="24"/>
    <n v="401"/>
    <s v="BRUCE SHUCK"/>
    <x v="1"/>
    <n v="71"/>
    <n v="71"/>
    <n v="8128"/>
    <n v="41.524500000000003"/>
    <n v="19574"/>
    <n v="2008"/>
  </r>
  <r>
    <s v="MN"/>
    <n v="212"/>
    <s v="STATE REPRESENTATIVE DISTRICT 13A"/>
    <x v="24"/>
    <n v="9901"/>
    <s v="WRITE-IN**"/>
    <x v="2"/>
    <n v="71"/>
    <n v="71"/>
    <n v="24"/>
    <n v="0.1226"/>
    <n v="19574"/>
    <n v="2008"/>
  </r>
  <r>
    <s v="MN"/>
    <n v="213"/>
    <s v="STATE REPRESENTATIVE DISTRICT 13B"/>
    <x v="25"/>
    <n v="301"/>
    <s v="BONNIE WILHELM"/>
    <x v="0"/>
    <n v="38"/>
    <n v="38"/>
    <n v="8770"/>
    <n v="46.136000000000003"/>
    <n v="19009"/>
    <n v="2008"/>
  </r>
  <r>
    <s v="MN"/>
    <n v="213"/>
    <s v="STATE REPRESENTATIVE DISTRICT 13B"/>
    <x v="25"/>
    <n v="401"/>
    <s v="AL JUHNKE"/>
    <x v="1"/>
    <n v="38"/>
    <n v="38"/>
    <n v="10211"/>
    <n v="53.716700000000003"/>
    <n v="19009"/>
    <n v="2008"/>
  </r>
  <r>
    <s v="MN"/>
    <n v="213"/>
    <s v="STATE REPRESENTATIVE DISTRICT 13B"/>
    <x v="25"/>
    <n v="9901"/>
    <s v="WRITE-IN**"/>
    <x v="2"/>
    <n v="38"/>
    <n v="38"/>
    <n v="28"/>
    <n v="0.14729999999999899"/>
    <n v="19009"/>
    <n v="2008"/>
  </r>
  <r>
    <s v="MN"/>
    <n v="214"/>
    <s v="STATE REPRESENTATIVE DISTRICT 14A"/>
    <x v="26"/>
    <n v="301"/>
    <s v="DAN SEVERSON"/>
    <x v="0"/>
    <n v="30"/>
    <n v="30"/>
    <n v="12927"/>
    <n v="54.9453999999999"/>
    <n v="23527"/>
    <n v="2008"/>
  </r>
  <r>
    <s v="MN"/>
    <n v="214"/>
    <s v="STATE REPRESENTATIVE DISTRICT 14A"/>
    <x v="26"/>
    <n v="401"/>
    <s v="ROB JACOBS"/>
    <x v="1"/>
    <n v="30"/>
    <n v="30"/>
    <n v="10572"/>
    <n v="44.935600000000001"/>
    <n v="23527"/>
    <n v="2008"/>
  </r>
  <r>
    <s v="MN"/>
    <n v="214"/>
    <s v="STATE REPRESENTATIVE DISTRICT 14A"/>
    <x v="26"/>
    <n v="9901"/>
    <s v="WRITE-IN**"/>
    <x v="2"/>
    <n v="30"/>
    <n v="30"/>
    <n v="28"/>
    <n v="0.118999999999999"/>
    <n v="23527"/>
    <n v="2008"/>
  </r>
  <r>
    <s v="MN"/>
    <n v="215"/>
    <s v="STATE REPRESENTATIVE DISTRICT 14B"/>
    <x v="27"/>
    <n v="301"/>
    <s v="JIM STAUBER"/>
    <x v="0"/>
    <n v="26"/>
    <n v="26"/>
    <n v="7045"/>
    <n v="32.790300000000002"/>
    <n v="21485"/>
    <n v="2008"/>
  </r>
  <r>
    <s v="MN"/>
    <n v="215"/>
    <s v="STATE REPRESENTATIVE DISTRICT 14B"/>
    <x v="27"/>
    <n v="401"/>
    <s v="LARRY HOSCH"/>
    <x v="1"/>
    <n v="26"/>
    <n v="26"/>
    <n v="14415"/>
    <n v="67.0932999999999"/>
    <n v="21485"/>
    <n v="2008"/>
  </r>
  <r>
    <s v="MN"/>
    <n v="215"/>
    <s v="STATE REPRESENTATIVE DISTRICT 14B"/>
    <x v="27"/>
    <n v="9901"/>
    <s v="WRITE-IN**"/>
    <x v="2"/>
    <n v="26"/>
    <n v="26"/>
    <n v="25"/>
    <n v="0.1164"/>
    <n v="21485"/>
    <n v="2008"/>
  </r>
  <r>
    <s v="MN"/>
    <n v="216"/>
    <s v="STATE REPRESENTATIVE DISTRICT 15A"/>
    <x v="28"/>
    <n v="301"/>
    <s v="STEVE GOTTWALT"/>
    <x v="0"/>
    <n v="19"/>
    <n v="19"/>
    <n v="11446"/>
    <n v="53.596200000000003"/>
    <n v="21356"/>
    <n v="2008"/>
  </r>
  <r>
    <s v="MN"/>
    <n v="216"/>
    <s v="STATE REPRESENTATIVE DISTRICT 15A"/>
    <x v="28"/>
    <n v="401"/>
    <s v="JOANNE DORSHER"/>
    <x v="1"/>
    <n v="19"/>
    <n v="19"/>
    <n v="9873"/>
    <n v="46.230600000000003"/>
    <n v="21356"/>
    <n v="2008"/>
  </r>
  <r>
    <s v="MN"/>
    <n v="216"/>
    <s v="STATE REPRESENTATIVE DISTRICT 15A"/>
    <x v="28"/>
    <n v="9901"/>
    <s v="WRITE-IN**"/>
    <x v="2"/>
    <n v="19"/>
    <n v="19"/>
    <n v="37"/>
    <n v="0.17330000000000001"/>
    <n v="21356"/>
    <n v="2008"/>
  </r>
  <r>
    <s v="MN"/>
    <n v="217"/>
    <s v="STATE REPRESENTATIVE DISTRICT 15B"/>
    <x v="29"/>
    <n v="301"/>
    <s v="JOSHUA BEHLING"/>
    <x v="0"/>
    <n v="22"/>
    <n v="22"/>
    <n v="5322"/>
    <n v="32.467100000000002"/>
    <n v="16392"/>
    <n v="2008"/>
  </r>
  <r>
    <s v="MN"/>
    <n v="217"/>
    <s v="STATE REPRESENTATIVE DISTRICT 15B"/>
    <x v="29"/>
    <n v="401"/>
    <s v="LARRY HAWS"/>
    <x v="1"/>
    <n v="22"/>
    <n v="22"/>
    <n v="11008"/>
    <n v="67.154700000000005"/>
    <n v="16392"/>
    <n v="2008"/>
  </r>
  <r>
    <s v="MN"/>
    <n v="217"/>
    <s v="STATE REPRESENTATIVE DISTRICT 15B"/>
    <x v="29"/>
    <n v="9901"/>
    <s v="WRITE-IN**"/>
    <x v="2"/>
    <n v="22"/>
    <n v="22"/>
    <n v="62"/>
    <n v="0.37819999999999898"/>
    <n v="16392"/>
    <n v="2008"/>
  </r>
  <r>
    <s v="MN"/>
    <n v="218"/>
    <s v="STATE REPRESENTATIVE DISTRICT 16A"/>
    <x v="30"/>
    <n v="301"/>
    <s v="SONDRA ERICKSON"/>
    <x v="0"/>
    <n v="46"/>
    <n v="46"/>
    <n v="10955"/>
    <n v="49.696100000000001"/>
    <n v="22044"/>
    <n v="2008"/>
  </r>
  <r>
    <s v="MN"/>
    <n v="218"/>
    <s v="STATE REPRESENTATIVE DISTRICT 16A"/>
    <x v="30"/>
    <n v="401"/>
    <s v="GAIL KULICK JACKSON"/>
    <x v="1"/>
    <n v="46"/>
    <n v="46"/>
    <n v="11044"/>
    <n v="50.099800000000002"/>
    <n v="22044"/>
    <n v="2008"/>
  </r>
  <r>
    <s v="MN"/>
    <n v="218"/>
    <s v="STATE REPRESENTATIVE DISTRICT 16A"/>
    <x v="30"/>
    <n v="9901"/>
    <s v="WRITE-IN**"/>
    <x v="2"/>
    <n v="46"/>
    <n v="46"/>
    <n v="45"/>
    <n v="0.2041"/>
    <n v="22044"/>
    <n v="2008"/>
  </r>
  <r>
    <s v="MN"/>
    <n v="219"/>
    <s v="STATE REPRESENTATIVE DISTRICT 16B"/>
    <x v="31"/>
    <n v="301"/>
    <s v="MARY KIFFMEYER"/>
    <x v="0"/>
    <n v="19"/>
    <n v="19"/>
    <n v="15863"/>
    <n v="63.520600000000002"/>
    <n v="24973"/>
    <n v="2008"/>
  </r>
  <r>
    <s v="MN"/>
    <n v="219"/>
    <s v="STATE REPRESENTATIVE DISTRICT 16B"/>
    <x v="31"/>
    <n v="401"/>
    <s v="STEVE ANDREWS"/>
    <x v="1"/>
    <n v="19"/>
    <n v="19"/>
    <n v="8996"/>
    <n v="36.0229"/>
    <n v="24973"/>
    <n v="2008"/>
  </r>
  <r>
    <s v="MN"/>
    <n v="219"/>
    <s v="STATE REPRESENTATIVE DISTRICT 16B"/>
    <x v="31"/>
    <n v="9901"/>
    <s v="WRITE-IN**"/>
    <x v="2"/>
    <n v="19"/>
    <n v="19"/>
    <n v="114"/>
    <n v="0.45650000000000002"/>
    <n v="24973"/>
    <n v="2008"/>
  </r>
  <r>
    <s v="MN"/>
    <n v="220"/>
    <s v="STATE REPRESENTATIVE DISTRICT 17A"/>
    <x v="32"/>
    <n v="301"/>
    <s v="ROB EASTLUND"/>
    <x v="0"/>
    <n v="19"/>
    <n v="19"/>
    <n v="12448"/>
    <n v="53.180700000000002"/>
    <n v="23407"/>
    <n v="2008"/>
  </r>
  <r>
    <s v="MN"/>
    <n v="220"/>
    <s v="STATE REPRESENTATIVE DISTRICT 17A"/>
    <x v="32"/>
    <n v="401"/>
    <s v="JIM GODFREY"/>
    <x v="1"/>
    <n v="19"/>
    <n v="19"/>
    <n v="10212"/>
    <n v="43.628"/>
    <n v="23407"/>
    <n v="2008"/>
  </r>
  <r>
    <s v="MN"/>
    <n v="220"/>
    <s v="STATE REPRESENTATIVE DISTRICT 17A"/>
    <x v="32"/>
    <n v="2301"/>
    <s v="DANIEL R. SWEENEY"/>
    <x v="8"/>
    <n v="19"/>
    <n v="19"/>
    <n v="719"/>
    <n v="3.0716999999999901"/>
    <n v="23407"/>
    <n v="2008"/>
  </r>
  <r>
    <s v="MN"/>
    <n v="220"/>
    <s v="STATE REPRESENTATIVE DISTRICT 17A"/>
    <x v="32"/>
    <n v="9901"/>
    <s v="WRITE-IN**"/>
    <x v="2"/>
    <n v="19"/>
    <n v="19"/>
    <n v="28"/>
    <n v="0.1196"/>
    <n v="23407"/>
    <n v="2008"/>
  </r>
  <r>
    <s v="MN"/>
    <n v="221"/>
    <s v="STATE REPRESENTATIVE DISTRICT 17B"/>
    <x v="33"/>
    <n v="301"/>
    <s v="DON TAYLOR"/>
    <x v="0"/>
    <n v="21"/>
    <n v="21"/>
    <n v="11789"/>
    <n v="46.613399999999899"/>
    <n v="25291"/>
    <n v="2008"/>
  </r>
  <r>
    <s v="MN"/>
    <n v="221"/>
    <s v="STATE REPRESENTATIVE DISTRICT 17B"/>
    <x v="33"/>
    <n v="401"/>
    <s v="JEREMY KALIN"/>
    <x v="1"/>
    <n v="21"/>
    <n v="21"/>
    <n v="13464"/>
    <n v="53.2363"/>
    <n v="25291"/>
    <n v="2008"/>
  </r>
  <r>
    <s v="MN"/>
    <n v="221"/>
    <s v="STATE REPRESENTATIVE DISTRICT 17B"/>
    <x v="33"/>
    <n v="9901"/>
    <s v="WRITE-IN**"/>
    <x v="2"/>
    <n v="21"/>
    <n v="21"/>
    <n v="38"/>
    <n v="0.15029999999999899"/>
    <n v="25291"/>
    <n v="2008"/>
  </r>
  <r>
    <s v="MN"/>
    <n v="222"/>
    <s v="STATE REPRESENTATIVE DISTRICT 18A"/>
    <x v="34"/>
    <n v="301"/>
    <s v="RON SHIMANSKI"/>
    <x v="0"/>
    <n v="31"/>
    <n v="31"/>
    <n v="12312"/>
    <n v="63.290999999999897"/>
    <n v="19453"/>
    <n v="2008"/>
  </r>
  <r>
    <s v="MN"/>
    <n v="222"/>
    <s v="STATE REPRESENTATIVE DISTRICT 18A"/>
    <x v="34"/>
    <n v="401"/>
    <s v="ERIC ANGVALL"/>
    <x v="1"/>
    <n v="31"/>
    <n v="31"/>
    <n v="7122"/>
    <n v="36.6113"/>
    <n v="19453"/>
    <n v="2008"/>
  </r>
  <r>
    <s v="MN"/>
    <n v="222"/>
    <s v="STATE REPRESENTATIVE DISTRICT 18A"/>
    <x v="34"/>
    <n v="9901"/>
    <s v="WRITE-IN**"/>
    <x v="2"/>
    <n v="31"/>
    <n v="31"/>
    <n v="19"/>
    <n v="9.7699999999999898E-2"/>
    <n v="19453"/>
    <n v="2008"/>
  </r>
  <r>
    <s v="MN"/>
    <n v="223"/>
    <s v="STATE REPRESENTATIVE DISTRICT 18B"/>
    <x v="35"/>
    <n v="301"/>
    <s v="DEAN URDAHL"/>
    <x v="0"/>
    <n v="37"/>
    <n v="37"/>
    <n v="11813"/>
    <n v="58.654400000000003"/>
    <n v="20140"/>
    <n v="2008"/>
  </r>
  <r>
    <s v="MN"/>
    <n v="223"/>
    <s v="STATE REPRESENTATIVE DISTRICT 18B"/>
    <x v="35"/>
    <n v="401"/>
    <s v="DAVID G. DETERT"/>
    <x v="1"/>
    <n v="37"/>
    <n v="37"/>
    <n v="8296"/>
    <n v="41.191699999999898"/>
    <n v="20140"/>
    <n v="2008"/>
  </r>
  <r>
    <s v="MN"/>
    <n v="223"/>
    <s v="STATE REPRESENTATIVE DISTRICT 18B"/>
    <x v="35"/>
    <n v="9901"/>
    <s v="WRITE-IN**"/>
    <x v="2"/>
    <n v="37"/>
    <n v="37"/>
    <n v="31"/>
    <n v="0.15390000000000001"/>
    <n v="20140"/>
    <n v="2008"/>
  </r>
  <r>
    <s v="MN"/>
    <n v="224"/>
    <s v="STATE REPRESENTATIVE DISTRICT 19A"/>
    <x v="36"/>
    <n v="301"/>
    <s v="BRUCE ANDERSON"/>
    <x v="0"/>
    <n v="15"/>
    <n v="15"/>
    <n v="12443"/>
    <n v="52.5154"/>
    <n v="23694"/>
    <n v="2008"/>
  </r>
  <r>
    <s v="MN"/>
    <n v="224"/>
    <s v="STATE REPRESENTATIVE DISTRICT 19A"/>
    <x v="36"/>
    <n v="401"/>
    <s v="JIM BAKULA"/>
    <x v="1"/>
    <n v="15"/>
    <n v="15"/>
    <n v="11219"/>
    <n v="47.3494999999999"/>
    <n v="23694"/>
    <n v="2008"/>
  </r>
  <r>
    <s v="MN"/>
    <n v="224"/>
    <s v="STATE REPRESENTATIVE DISTRICT 19A"/>
    <x v="36"/>
    <n v="9901"/>
    <s v="WRITE-IN**"/>
    <x v="2"/>
    <n v="15"/>
    <n v="15"/>
    <n v="32"/>
    <n v="0.1351"/>
    <n v="23694"/>
    <n v="2008"/>
  </r>
  <r>
    <s v="MN"/>
    <n v="225"/>
    <s v="STATE REPRESENTATIVE DISTRICT 19B"/>
    <x v="37"/>
    <n v="301"/>
    <s v="TOM EMMER"/>
    <x v="0"/>
    <n v="14"/>
    <n v="14"/>
    <n v="17455"/>
    <n v="60.810299999999899"/>
    <n v="28704"/>
    <n v="2008"/>
  </r>
  <r>
    <s v="MN"/>
    <n v="225"/>
    <s v="STATE REPRESENTATIVE DISTRICT 19B"/>
    <x v="37"/>
    <n v="401"/>
    <s v="CHRISTINE BRAZELTON"/>
    <x v="1"/>
    <n v="14"/>
    <n v="14"/>
    <n v="11194"/>
    <n v="38.997999999999898"/>
    <n v="28704"/>
    <n v="2008"/>
  </r>
  <r>
    <s v="MN"/>
    <n v="225"/>
    <s v="STATE REPRESENTATIVE DISTRICT 19B"/>
    <x v="37"/>
    <n v="9901"/>
    <s v="WRITE-IN**"/>
    <x v="2"/>
    <n v="14"/>
    <n v="14"/>
    <n v="55"/>
    <n v="0.19159999999999899"/>
    <n v="28704"/>
    <n v="2008"/>
  </r>
  <r>
    <s v="MN"/>
    <n v="226"/>
    <s v="STATE REPRESENTATIVE DISTRICT 20A"/>
    <x v="38"/>
    <n v="301"/>
    <s v="MIKE BREDECK"/>
    <x v="0"/>
    <n v="120"/>
    <n v="120"/>
    <n v="8506"/>
    <n v="48.453400000000002"/>
    <n v="17555"/>
    <n v="2008"/>
  </r>
  <r>
    <s v="MN"/>
    <n v="226"/>
    <s v="STATE REPRESENTATIVE DISTRICT 20A"/>
    <x v="38"/>
    <n v="401"/>
    <s v="ANDREW FALK"/>
    <x v="1"/>
    <n v="120"/>
    <n v="120"/>
    <n v="9032"/>
    <n v="51.4497"/>
    <n v="17555"/>
    <n v="2008"/>
  </r>
  <r>
    <s v="MN"/>
    <n v="226"/>
    <s v="STATE REPRESENTATIVE DISTRICT 20A"/>
    <x v="38"/>
    <n v="9901"/>
    <s v="WRITE-IN**"/>
    <x v="2"/>
    <n v="120"/>
    <n v="120"/>
    <n v="17"/>
    <n v="9.67999999999999E-2"/>
    <n v="17555"/>
    <n v="2008"/>
  </r>
  <r>
    <s v="MN"/>
    <n v="227"/>
    <s v="STATE REPRESENTATIVE DISTRICT 20B"/>
    <x v="39"/>
    <n v="301"/>
    <s v="DON SWOBODA"/>
    <x v="0"/>
    <n v="76"/>
    <n v="76"/>
    <n v="5790"/>
    <n v="32.999000000000002"/>
    <n v="17546"/>
    <n v="2008"/>
  </r>
  <r>
    <s v="MN"/>
    <n v="227"/>
    <s v="STATE REPRESENTATIVE DISTRICT 20B"/>
    <x v="39"/>
    <n v="401"/>
    <s v="LYLE KOENEN"/>
    <x v="1"/>
    <n v="76"/>
    <n v="76"/>
    <n v="11732"/>
    <n v="66.864199999999897"/>
    <n v="17546"/>
    <n v="2008"/>
  </r>
  <r>
    <s v="MN"/>
    <n v="227"/>
    <s v="STATE REPRESENTATIVE DISTRICT 20B"/>
    <x v="39"/>
    <n v="9901"/>
    <s v="WRITE-IN**"/>
    <x v="2"/>
    <n v="76"/>
    <n v="76"/>
    <n v="24"/>
    <n v="0.1368"/>
    <n v="17546"/>
    <n v="2008"/>
  </r>
  <r>
    <s v="MN"/>
    <n v="228"/>
    <s v="STATE REPRESENTATIVE DISTRICT 21A"/>
    <x v="40"/>
    <n v="301"/>
    <s v="MARTY SEIFERT"/>
    <x v="0"/>
    <n v="60"/>
    <n v="60"/>
    <n v="11915"/>
    <n v="67.051199999999895"/>
    <n v="17770"/>
    <n v="2008"/>
  </r>
  <r>
    <s v="MN"/>
    <n v="228"/>
    <s v="STATE REPRESENTATIVE DISTRICT 21A"/>
    <x v="40"/>
    <n v="401"/>
    <s v="ALLEN &quot;AL&quot; KRUSE"/>
    <x v="1"/>
    <n v="60"/>
    <n v="60"/>
    <n v="5827"/>
    <n v="32.791200000000003"/>
    <n v="17770"/>
    <n v="2008"/>
  </r>
  <r>
    <s v="MN"/>
    <n v="228"/>
    <s v="STATE REPRESENTATIVE DISTRICT 21A"/>
    <x v="40"/>
    <n v="9901"/>
    <s v="WRITE-IN**"/>
    <x v="2"/>
    <n v="60"/>
    <n v="60"/>
    <n v="28"/>
    <n v="0.15759999999999899"/>
    <n v="17770"/>
    <n v="2008"/>
  </r>
  <r>
    <s v="MN"/>
    <n v="229"/>
    <s v="STATE REPRESENTATIVE DISTRICT 21B"/>
    <x v="41"/>
    <n v="301"/>
    <s v="PAUL TORKELSON"/>
    <x v="0"/>
    <n v="57"/>
    <n v="57"/>
    <n v="9111"/>
    <n v="51.433900000000001"/>
    <n v="17714"/>
    <n v="2008"/>
  </r>
  <r>
    <s v="MN"/>
    <n v="229"/>
    <s v="STATE REPRESENTATIVE DISTRICT 21B"/>
    <x v="41"/>
    <n v="401"/>
    <s v="ROBERT SKILLINGS"/>
    <x v="1"/>
    <n v="57"/>
    <n v="57"/>
    <n v="8586"/>
    <n v="48.470100000000002"/>
    <n v="17714"/>
    <n v="2008"/>
  </r>
  <r>
    <s v="MN"/>
    <n v="229"/>
    <s v="STATE REPRESENTATIVE DISTRICT 21B"/>
    <x v="41"/>
    <n v="9901"/>
    <s v="WRITE-IN**"/>
    <x v="2"/>
    <n v="57"/>
    <n v="57"/>
    <n v="17"/>
    <n v="9.6000000000000002E-2"/>
    <n v="17714"/>
    <n v="2008"/>
  </r>
  <r>
    <s v="MN"/>
    <n v="230"/>
    <s v="STATE REPRESENTATIVE DISTRICT 22A"/>
    <x v="42"/>
    <n v="301"/>
    <s v="DOUG MAGNUS"/>
    <x v="0"/>
    <n v="99"/>
    <n v="99"/>
    <n v="9831"/>
    <n v="55.442100000000003"/>
    <n v="17732"/>
    <n v="2008"/>
  </r>
  <r>
    <s v="MN"/>
    <n v="230"/>
    <s v="STATE REPRESENTATIVE DISTRICT 22A"/>
    <x v="42"/>
    <n v="401"/>
    <s v="MIKE MCCARVEL"/>
    <x v="1"/>
    <n v="99"/>
    <n v="99"/>
    <n v="7887"/>
    <n v="44.478900000000003"/>
    <n v="17732"/>
    <n v="2008"/>
  </r>
  <r>
    <s v="MN"/>
    <n v="230"/>
    <s v="STATE REPRESENTATIVE DISTRICT 22A"/>
    <x v="42"/>
    <n v="9901"/>
    <s v="WRITE-IN**"/>
    <x v="2"/>
    <n v="99"/>
    <n v="99"/>
    <n v="14"/>
    <n v="7.9000000000000001E-2"/>
    <n v="17732"/>
    <n v="2008"/>
  </r>
  <r>
    <s v="MN"/>
    <n v="231"/>
    <s v="STATE REPRESENTATIVE DISTRICT 22B"/>
    <x v="43"/>
    <n v="301"/>
    <s v="ROD HAMILTON"/>
    <x v="0"/>
    <n v="74"/>
    <n v="74"/>
    <n v="10180"/>
    <n v="60.368899999999897"/>
    <n v="16863"/>
    <n v="2008"/>
  </r>
  <r>
    <s v="MN"/>
    <n v="231"/>
    <s v="STATE REPRESENTATIVE DISTRICT 22B"/>
    <x v="43"/>
    <n v="401"/>
    <s v="RICHARD PETERSON"/>
    <x v="1"/>
    <n v="74"/>
    <n v="74"/>
    <n v="6669"/>
    <n v="39.548099999999899"/>
    <n v="16863"/>
    <n v="2008"/>
  </r>
  <r>
    <s v="MN"/>
    <n v="231"/>
    <s v="STATE REPRESENTATIVE DISTRICT 22B"/>
    <x v="43"/>
    <n v="9901"/>
    <s v="WRITE-IN**"/>
    <x v="2"/>
    <n v="74"/>
    <n v="74"/>
    <n v="14"/>
    <n v="8.3000000000000004E-2"/>
    <n v="16863"/>
    <n v="2008"/>
  </r>
  <r>
    <s v="MN"/>
    <n v="232"/>
    <s v="STATE REPRESENTATIVE DISTRICT 23A"/>
    <x v="44"/>
    <n v="301"/>
    <s v="MIKE BIDWELL"/>
    <x v="0"/>
    <n v="45"/>
    <n v="45"/>
    <n v="7545"/>
    <n v="36.2914999999999"/>
    <n v="20790"/>
    <n v="2008"/>
  </r>
  <r>
    <s v="MN"/>
    <n v="232"/>
    <s v="STATE REPRESENTATIVE DISTRICT 23A"/>
    <x v="44"/>
    <n v="401"/>
    <s v="TERRY MORROW"/>
    <x v="1"/>
    <n v="45"/>
    <n v="45"/>
    <n v="13209"/>
    <n v="63.535400000000003"/>
    <n v="20790"/>
    <n v="2008"/>
  </r>
  <r>
    <s v="MN"/>
    <n v="232"/>
    <s v="STATE REPRESENTATIVE DISTRICT 23A"/>
    <x v="44"/>
    <n v="9901"/>
    <s v="WRITE-IN**"/>
    <x v="2"/>
    <n v="45"/>
    <n v="45"/>
    <n v="36"/>
    <n v="0.17319999999999899"/>
    <n v="20790"/>
    <n v="2008"/>
  </r>
  <r>
    <s v="MN"/>
    <n v="233"/>
    <s v="STATE REPRESENTATIVE DISTRICT 23B"/>
    <x v="45"/>
    <n v="301"/>
    <s v="DALE E JORDAN"/>
    <x v="0"/>
    <n v="23"/>
    <n v="23"/>
    <n v="7629"/>
    <n v="34.799100000000003"/>
    <n v="21923"/>
    <n v="2008"/>
  </r>
  <r>
    <s v="MN"/>
    <n v="233"/>
    <s v="STATE REPRESENTATIVE DISTRICT 23B"/>
    <x v="45"/>
    <n v="401"/>
    <s v="KATHY BRYNAERT"/>
    <x v="1"/>
    <n v="23"/>
    <n v="23"/>
    <n v="14218"/>
    <n v="64.854299999999895"/>
    <n v="21923"/>
    <n v="2008"/>
  </r>
  <r>
    <s v="MN"/>
    <n v="233"/>
    <s v="STATE REPRESENTATIVE DISTRICT 23B"/>
    <x v="45"/>
    <n v="9901"/>
    <s v="WRITE-IN**"/>
    <x v="2"/>
    <n v="23"/>
    <n v="23"/>
    <n v="76"/>
    <n v="0.34670000000000001"/>
    <n v="21923"/>
    <n v="2008"/>
  </r>
  <r>
    <s v="MN"/>
    <n v="234"/>
    <s v="STATE REPRESENTATIVE DISTRICT 24A"/>
    <x v="46"/>
    <n v="301"/>
    <s v="BOB GUNTHER"/>
    <x v="0"/>
    <n v="61"/>
    <n v="61"/>
    <n v="10752"/>
    <n v="61.5702"/>
    <n v="17463"/>
    <n v="2008"/>
  </r>
  <r>
    <s v="MN"/>
    <n v="234"/>
    <s v="STATE REPRESENTATIVE DISTRICT 24A"/>
    <x v="46"/>
    <n v="401"/>
    <s v="DALE HANSEN"/>
    <x v="1"/>
    <n v="61"/>
    <n v="61"/>
    <n v="6697"/>
    <n v="38.349699999999899"/>
    <n v="17463"/>
    <n v="2008"/>
  </r>
  <r>
    <s v="MN"/>
    <n v="234"/>
    <s v="STATE REPRESENTATIVE DISTRICT 24A"/>
    <x v="46"/>
    <n v="9901"/>
    <s v="WRITE-IN**"/>
    <x v="2"/>
    <n v="61"/>
    <n v="61"/>
    <n v="14"/>
    <n v="8.0199999999999896E-2"/>
    <n v="17463"/>
    <n v="2008"/>
  </r>
  <r>
    <s v="MN"/>
    <n v="235"/>
    <s v="STATE REPRESENTATIVE DISTRICT 24B"/>
    <x v="47"/>
    <n v="301"/>
    <s v="TONY CORNISH"/>
    <x v="0"/>
    <n v="66"/>
    <n v="66"/>
    <n v="10275"/>
    <n v="51.177999999999898"/>
    <n v="20077"/>
    <n v="2008"/>
  </r>
  <r>
    <s v="MN"/>
    <n v="235"/>
    <s v="STATE REPRESENTATIVE DISTRICT 24B"/>
    <x v="47"/>
    <n v="401"/>
    <s v="JOHN BRANSTAD"/>
    <x v="1"/>
    <n v="66"/>
    <n v="66"/>
    <n v="9781"/>
    <n v="48.717399999999898"/>
    <n v="20077"/>
    <n v="2008"/>
  </r>
  <r>
    <s v="MN"/>
    <n v="235"/>
    <s v="STATE REPRESENTATIVE DISTRICT 24B"/>
    <x v="47"/>
    <n v="9901"/>
    <s v="WRITE-IN**"/>
    <x v="2"/>
    <n v="66"/>
    <n v="66"/>
    <n v="21"/>
    <n v="0.1046"/>
    <n v="20077"/>
    <n v="2008"/>
  </r>
  <r>
    <s v="MN"/>
    <n v="236"/>
    <s v="STATE REPRESENTATIVE DISTRICT 25A"/>
    <x v="48"/>
    <n v="301"/>
    <s v="LAURA BROD"/>
    <x v="0"/>
    <n v="39"/>
    <n v="39"/>
    <n v="12589"/>
    <n v="59.669199999999897"/>
    <n v="21098"/>
    <n v="2008"/>
  </r>
  <r>
    <s v="MN"/>
    <n v="236"/>
    <s v="STATE REPRESENTATIVE DISTRICT 25A"/>
    <x v="48"/>
    <n v="401"/>
    <s v="TIMOTHY SIEBSEN"/>
    <x v="1"/>
    <n v="39"/>
    <n v="39"/>
    <n v="8484"/>
    <n v="40.2122999999999"/>
    <n v="21098"/>
    <n v="2008"/>
  </r>
  <r>
    <s v="MN"/>
    <n v="236"/>
    <s v="STATE REPRESENTATIVE DISTRICT 25A"/>
    <x v="48"/>
    <n v="9901"/>
    <s v="WRITE-IN**"/>
    <x v="2"/>
    <n v="39"/>
    <n v="39"/>
    <n v="25"/>
    <n v="0.118499999999999"/>
    <n v="21098"/>
    <n v="2008"/>
  </r>
  <r>
    <s v="MN"/>
    <n v="237"/>
    <s v="STATE REPRESENTATIVE DISTRICT 25B"/>
    <x v="49"/>
    <n v="301"/>
    <s v="TIM RUD"/>
    <x v="0"/>
    <n v="24"/>
    <n v="24"/>
    <n v="11028"/>
    <n v="46.521799999999899"/>
    <n v="23705"/>
    <n v="2008"/>
  </r>
  <r>
    <s v="MN"/>
    <n v="237"/>
    <s v="STATE REPRESENTATIVE DISTRICT 25B"/>
    <x v="49"/>
    <n v="401"/>
    <s v="DAVID BLY"/>
    <x v="1"/>
    <n v="24"/>
    <n v="24"/>
    <n v="12642"/>
    <n v="53.330500000000001"/>
    <n v="23705"/>
    <n v="2008"/>
  </r>
  <r>
    <s v="MN"/>
    <n v="237"/>
    <s v="STATE REPRESENTATIVE DISTRICT 25B"/>
    <x v="49"/>
    <n v="9901"/>
    <s v="WRITE-IN**"/>
    <x v="2"/>
    <n v="24"/>
    <n v="24"/>
    <n v="35"/>
    <n v="0.14760000000000001"/>
    <n v="23705"/>
    <n v="2008"/>
  </r>
  <r>
    <s v="MN"/>
    <n v="238"/>
    <s v="STATE REPRESENTATIVE DISTRICT 26A"/>
    <x v="50"/>
    <n v="301"/>
    <s v="THOMAS A KUNTZ"/>
    <x v="0"/>
    <n v="23"/>
    <n v="23"/>
    <n v="8710"/>
    <n v="42.995399999999897"/>
    <n v="20258"/>
    <n v="2008"/>
  </r>
  <r>
    <s v="MN"/>
    <n v="238"/>
    <s v="STATE REPRESENTATIVE DISTRICT 26A"/>
    <x v="50"/>
    <n v="401"/>
    <s v="KORY KATH"/>
    <x v="1"/>
    <n v="23"/>
    <n v="23"/>
    <n v="11527"/>
    <n v="56.901000000000003"/>
    <n v="20258"/>
    <n v="2008"/>
  </r>
  <r>
    <s v="MN"/>
    <n v="238"/>
    <s v="STATE REPRESENTATIVE DISTRICT 26A"/>
    <x v="50"/>
    <n v="9901"/>
    <s v="WRITE-IN**"/>
    <x v="2"/>
    <n v="23"/>
    <n v="23"/>
    <n v="21"/>
    <n v="0.1037"/>
    <n v="20258"/>
    <n v="2008"/>
  </r>
  <r>
    <s v="MN"/>
    <n v="239"/>
    <s v="STATE REPRESENTATIVE DISTRICT 26B"/>
    <x v="51"/>
    <n v="301"/>
    <s v="OTTO LUKNIC"/>
    <x v="0"/>
    <n v="24"/>
    <n v="24"/>
    <n v="7353"/>
    <n v="42.079700000000003"/>
    <n v="17474"/>
    <n v="2008"/>
  </r>
  <r>
    <s v="MN"/>
    <n v="239"/>
    <s v="STATE REPRESENTATIVE DISTRICT 26B"/>
    <x v="51"/>
    <n v="401"/>
    <s v="PATTI FRITZ"/>
    <x v="1"/>
    <n v="24"/>
    <n v="24"/>
    <n v="10079"/>
    <n v="57.68"/>
    <n v="17474"/>
    <n v="2008"/>
  </r>
  <r>
    <s v="MN"/>
    <n v="239"/>
    <s v="STATE REPRESENTATIVE DISTRICT 26B"/>
    <x v="51"/>
    <n v="9901"/>
    <s v="WRITE-IN**"/>
    <x v="2"/>
    <n v="24"/>
    <n v="24"/>
    <n v="42"/>
    <n v="0.2404"/>
    <n v="17474"/>
    <n v="2008"/>
  </r>
  <r>
    <s v="MN"/>
    <n v="240"/>
    <s v="STATE REPRESENTATIVE DISTRICT 27A"/>
    <x v="52"/>
    <n v="301"/>
    <s v="ERIK LARSEN"/>
    <x v="0"/>
    <n v="49"/>
    <n v="49"/>
    <n v="8031"/>
    <n v="42.244"/>
    <n v="19011"/>
    <n v="2008"/>
  </r>
  <r>
    <s v="MN"/>
    <n v="240"/>
    <s v="STATE REPRESENTATIVE DISTRICT 27A"/>
    <x v="52"/>
    <n v="401"/>
    <s v="ROBIN BROWN"/>
    <x v="1"/>
    <n v="49"/>
    <n v="49"/>
    <n v="10960"/>
    <n v="57.650799999999897"/>
    <n v="19011"/>
    <n v="2008"/>
  </r>
  <r>
    <s v="MN"/>
    <n v="240"/>
    <s v="STATE REPRESENTATIVE DISTRICT 27A"/>
    <x v="52"/>
    <n v="9901"/>
    <s v="WRITE-IN**"/>
    <x v="2"/>
    <n v="49"/>
    <n v="49"/>
    <n v="20"/>
    <n v="0.1052"/>
    <n v="19011"/>
    <n v="2008"/>
  </r>
  <r>
    <s v="MN"/>
    <n v="241"/>
    <s v="STATE REPRESENTATIVE DISTRICT 27B"/>
    <x v="53"/>
    <n v="301"/>
    <s v="BRIAN THIEL"/>
    <x v="0"/>
    <n v="35"/>
    <n v="35"/>
    <n v="6085"/>
    <n v="33.894100000000002"/>
    <n v="17953"/>
    <n v="2008"/>
  </r>
  <r>
    <s v="MN"/>
    <n v="241"/>
    <s v="STATE REPRESENTATIVE DISTRICT 27B"/>
    <x v="53"/>
    <n v="401"/>
    <s v="JEANNE POPPE"/>
    <x v="1"/>
    <n v="35"/>
    <n v="35"/>
    <n v="11844"/>
    <n v="65.972300000000004"/>
    <n v="17953"/>
    <n v="2008"/>
  </r>
  <r>
    <s v="MN"/>
    <n v="241"/>
    <s v="STATE REPRESENTATIVE DISTRICT 27B"/>
    <x v="53"/>
    <n v="9901"/>
    <s v="WRITE-IN**"/>
    <x v="2"/>
    <n v="35"/>
    <n v="35"/>
    <n v="24"/>
    <n v="0.13370000000000001"/>
    <n v="17953"/>
    <n v="2008"/>
  </r>
  <r>
    <s v="MN"/>
    <n v="242"/>
    <s v="STATE REPRESENTATIVE DISTRICT 28A"/>
    <x v="54"/>
    <n v="301"/>
    <s v="TIM KELLY"/>
    <x v="0"/>
    <n v="34"/>
    <n v="34"/>
    <n v="10702"/>
    <n v="51.886000000000003"/>
    <n v="20626"/>
    <n v="2008"/>
  </r>
  <r>
    <s v="MN"/>
    <n v="242"/>
    <s v="STATE REPRESENTATIVE DISTRICT 28A"/>
    <x v="54"/>
    <n v="401"/>
    <s v="SANDY WOLLSCHLAGER"/>
    <x v="1"/>
    <n v="34"/>
    <n v="34"/>
    <n v="9911"/>
    <n v="48.051000000000002"/>
    <n v="20626"/>
    <n v="2008"/>
  </r>
  <r>
    <s v="MN"/>
    <n v="242"/>
    <s v="STATE REPRESENTATIVE DISTRICT 28A"/>
    <x v="54"/>
    <n v="9901"/>
    <s v="WRITE-IN**"/>
    <x v="2"/>
    <n v="34"/>
    <n v="34"/>
    <n v="13"/>
    <n v="6.3E-2"/>
    <n v="20626"/>
    <n v="2008"/>
  </r>
  <r>
    <s v="MN"/>
    <n v="243"/>
    <s v="STATE REPRESENTATIVE DISTRICT 28B"/>
    <x v="55"/>
    <n v="301"/>
    <s v="STEVE DRAZKOWSKI"/>
    <x v="0"/>
    <n v="54"/>
    <n v="54"/>
    <n v="10980"/>
    <n v="54.752200000000002"/>
    <n v="20054"/>
    <n v="2008"/>
  </r>
  <r>
    <s v="MN"/>
    <n v="243"/>
    <s v="STATE REPRESENTATIVE DISTRICT 28B"/>
    <x v="55"/>
    <n v="401"/>
    <s v="LINDA PFEILSTICKER"/>
    <x v="1"/>
    <n v="54"/>
    <n v="54"/>
    <n v="9050"/>
    <n v="45.1282"/>
    <n v="20054"/>
    <n v="2008"/>
  </r>
  <r>
    <s v="MN"/>
    <n v="243"/>
    <s v="STATE REPRESENTATIVE DISTRICT 28B"/>
    <x v="55"/>
    <n v="9901"/>
    <s v="WRITE-IN**"/>
    <x v="2"/>
    <n v="54"/>
    <n v="54"/>
    <n v="24"/>
    <n v="0.1197"/>
    <n v="20054"/>
    <n v="2008"/>
  </r>
  <r>
    <s v="MN"/>
    <n v="244"/>
    <s v="STATE REPRESENTATIVE DISTRICT 29A"/>
    <x v="56"/>
    <n v="301"/>
    <s v="RANDY DEMMER"/>
    <x v="0"/>
    <n v="33"/>
    <n v="33"/>
    <n v="13638"/>
    <n v="56.246099999999899"/>
    <n v="24247"/>
    <n v="2008"/>
  </r>
  <r>
    <s v="MN"/>
    <n v="244"/>
    <s v="STATE REPRESENTATIVE DISTRICT 29A"/>
    <x v="56"/>
    <n v="401"/>
    <s v="JIM JENSEN"/>
    <x v="1"/>
    <n v="33"/>
    <n v="33"/>
    <n v="10583"/>
    <n v="43.6465999999999"/>
    <n v="24247"/>
    <n v="2008"/>
  </r>
  <r>
    <s v="MN"/>
    <n v="244"/>
    <s v="STATE REPRESENTATIVE DISTRICT 29A"/>
    <x v="56"/>
    <n v="9901"/>
    <s v="WRITE-IN**"/>
    <x v="2"/>
    <n v="33"/>
    <n v="33"/>
    <n v="26"/>
    <n v="0.1072"/>
    <n v="24247"/>
    <n v="2008"/>
  </r>
  <r>
    <s v="MN"/>
    <n v="245"/>
    <s v="STATE REPRESENTATIVE DISTRICT 29B"/>
    <x v="57"/>
    <n v="301"/>
    <s v="JASON JOHNSON"/>
    <x v="0"/>
    <n v="17"/>
    <n v="17"/>
    <n v="7553"/>
    <n v="38.256599999999899"/>
    <n v="19743"/>
    <n v="2008"/>
  </r>
  <r>
    <s v="MN"/>
    <n v="245"/>
    <s v="STATE REPRESENTATIVE DISTRICT 29B"/>
    <x v="57"/>
    <n v="401"/>
    <s v="KIM NORTON"/>
    <x v="1"/>
    <n v="17"/>
    <n v="17"/>
    <n v="12142"/>
    <n v="61.500300000000003"/>
    <n v="19743"/>
    <n v="2008"/>
  </r>
  <r>
    <s v="MN"/>
    <n v="245"/>
    <s v="STATE REPRESENTATIVE DISTRICT 29B"/>
    <x v="57"/>
    <n v="9901"/>
    <s v="WRITE-IN**"/>
    <x v="2"/>
    <n v="17"/>
    <n v="17"/>
    <n v="48"/>
    <n v="0.24310000000000001"/>
    <n v="19743"/>
    <n v="2008"/>
  </r>
  <r>
    <s v="MN"/>
    <n v="246"/>
    <s v="STATE REPRESENTATIVE DISTRICT 30A"/>
    <x v="58"/>
    <n v="301"/>
    <s v="JAKE DETTINGER"/>
    <x v="0"/>
    <n v="17"/>
    <n v="17"/>
    <n v="6624"/>
    <n v="38.0230999999999"/>
    <n v="17421"/>
    <n v="2008"/>
  </r>
  <r>
    <s v="MN"/>
    <n v="246"/>
    <s v="STATE REPRESENTATIVE DISTRICT 30A"/>
    <x v="58"/>
    <n v="401"/>
    <s v="TINA LIEBLING"/>
    <x v="1"/>
    <n v="17"/>
    <n v="17"/>
    <n v="10768"/>
    <n v="61.810499999999898"/>
    <n v="17421"/>
    <n v="2008"/>
  </r>
  <r>
    <s v="MN"/>
    <n v="246"/>
    <s v="STATE REPRESENTATIVE DISTRICT 30A"/>
    <x v="58"/>
    <n v="9901"/>
    <s v="WRITE-IN**"/>
    <x v="2"/>
    <n v="17"/>
    <n v="17"/>
    <n v="29"/>
    <n v="0.16650000000000001"/>
    <n v="17421"/>
    <n v="2008"/>
  </r>
  <r>
    <s v="MN"/>
    <n v="247"/>
    <s v="STATE REPRESENTATIVE DISTRICT 30B"/>
    <x v="59"/>
    <n v="301"/>
    <s v="BILL KUISLE"/>
    <x v="0"/>
    <n v="30"/>
    <n v="30"/>
    <n v="10763"/>
    <n v="44.357900000000001"/>
    <n v="24264"/>
    <n v="2008"/>
  </r>
  <r>
    <s v="MN"/>
    <n v="247"/>
    <s v="STATE REPRESENTATIVE DISTRICT 30B"/>
    <x v="59"/>
    <n v="401"/>
    <s v="ANDY WELTI"/>
    <x v="1"/>
    <n v="30"/>
    <n v="30"/>
    <n v="13478"/>
    <n v="55.5473"/>
    <n v="24264"/>
    <n v="2008"/>
  </r>
  <r>
    <s v="MN"/>
    <n v="247"/>
    <s v="STATE REPRESENTATIVE DISTRICT 30B"/>
    <x v="59"/>
    <n v="9901"/>
    <s v="WRITE-IN**"/>
    <x v="2"/>
    <n v="30"/>
    <n v="30"/>
    <n v="23"/>
    <n v="9.4799999999999898E-2"/>
    <n v="24264"/>
    <n v="2008"/>
  </r>
  <r>
    <s v="MN"/>
    <n v="248"/>
    <s v="STATE REPRESENTATIVE DISTRICT 31A"/>
    <x v="60"/>
    <n v="301"/>
    <s v="RHETT ZENKE"/>
    <x v="0"/>
    <n v="32"/>
    <n v="32"/>
    <n v="6138"/>
    <n v="32.122700000000002"/>
    <n v="19108"/>
    <n v="2008"/>
  </r>
  <r>
    <s v="MN"/>
    <n v="248"/>
    <s v="STATE REPRESENTATIVE DISTRICT 31A"/>
    <x v="60"/>
    <n v="401"/>
    <s v="GENE PELOWSKI, JR"/>
    <x v="1"/>
    <n v="32"/>
    <n v="32"/>
    <n v="12941"/>
    <n v="67.7256"/>
    <n v="19108"/>
    <n v="2008"/>
  </r>
  <r>
    <s v="MN"/>
    <n v="248"/>
    <s v="STATE REPRESENTATIVE DISTRICT 31A"/>
    <x v="60"/>
    <n v="9901"/>
    <s v="WRITE-IN**"/>
    <x v="2"/>
    <n v="32"/>
    <n v="32"/>
    <n v="29"/>
    <n v="0.15179999999999899"/>
    <n v="19108"/>
    <n v="2008"/>
  </r>
  <r>
    <s v="MN"/>
    <n v="249"/>
    <s v="STATE REPRESENTATIVE DISTRICT 31B"/>
    <x v="61"/>
    <n v="301"/>
    <s v="GREGORY M. DAVIDS"/>
    <x v="0"/>
    <n v="56"/>
    <n v="56"/>
    <n v="9873"/>
    <n v="50.904899999999898"/>
    <n v="19395"/>
    <n v="2008"/>
  </r>
  <r>
    <s v="MN"/>
    <n v="249"/>
    <s v="STATE REPRESENTATIVE DISTRICT 31B"/>
    <x v="61"/>
    <n v="401"/>
    <s v="KEN TSCHUMPER"/>
    <x v="1"/>
    <n v="56"/>
    <n v="56"/>
    <n v="9466"/>
    <n v="48.806399999999897"/>
    <n v="19395"/>
    <n v="2008"/>
  </r>
  <r>
    <s v="MN"/>
    <n v="249"/>
    <s v="STATE REPRESENTATIVE DISTRICT 31B"/>
    <x v="61"/>
    <n v="9901"/>
    <s v="WRITE-IN**"/>
    <x v="2"/>
    <n v="56"/>
    <n v="56"/>
    <n v="56"/>
    <n v="0.28870000000000001"/>
    <n v="19395"/>
    <n v="2008"/>
  </r>
  <r>
    <s v="MN"/>
    <n v="250"/>
    <s v="STATE REPRESENTATIVE DISTRICT 32A"/>
    <x v="62"/>
    <n v="301"/>
    <s v="JOYCE PEPPIN"/>
    <x v="0"/>
    <n v="20"/>
    <n v="20"/>
    <n v="19340"/>
    <n v="66.228300000000004"/>
    <n v="29202"/>
    <n v="2008"/>
  </r>
  <r>
    <s v="MN"/>
    <n v="250"/>
    <s v="STATE REPRESENTATIVE DISTRICT 32A"/>
    <x v="62"/>
    <n v="401"/>
    <s v="GRACE A. BALTICH"/>
    <x v="1"/>
    <n v="20"/>
    <n v="20"/>
    <n v="9827"/>
    <n v="33.651800000000001"/>
    <n v="29202"/>
    <n v="2008"/>
  </r>
  <r>
    <s v="MN"/>
    <n v="250"/>
    <s v="STATE REPRESENTATIVE DISTRICT 32A"/>
    <x v="62"/>
    <n v="9901"/>
    <s v="WRITE-IN**"/>
    <x v="2"/>
    <n v="20"/>
    <n v="20"/>
    <n v="35"/>
    <n v="0.11990000000000001"/>
    <n v="29202"/>
    <n v="2008"/>
  </r>
  <r>
    <s v="MN"/>
    <n v="251"/>
    <s v="STATE REPRESENTATIVE DISTRICT 32B"/>
    <x v="63"/>
    <n v="301"/>
    <s v="KURT ZELLERS"/>
    <x v="0"/>
    <n v="16"/>
    <n v="16"/>
    <n v="11129"/>
    <n v="53.058399999999899"/>
    <n v="20975"/>
    <n v="2008"/>
  </r>
  <r>
    <s v="MN"/>
    <n v="251"/>
    <s v="STATE REPRESENTATIVE DISTRICT 32B"/>
    <x v="63"/>
    <n v="401"/>
    <s v="LEE CARLSON"/>
    <x v="1"/>
    <n v="16"/>
    <n v="16"/>
    <n v="9809"/>
    <n v="46.7652"/>
    <n v="20975"/>
    <n v="2008"/>
  </r>
  <r>
    <s v="MN"/>
    <n v="251"/>
    <s v="STATE REPRESENTATIVE DISTRICT 32B"/>
    <x v="63"/>
    <n v="9901"/>
    <s v="WRITE-IN**"/>
    <x v="2"/>
    <n v="16"/>
    <n v="16"/>
    <n v="37"/>
    <n v="0.1764"/>
    <n v="20975"/>
    <n v="2008"/>
  </r>
  <r>
    <s v="MN"/>
    <n v="252"/>
    <s v="STATE REPRESENTATIVE DISTRICT 33A"/>
    <x v="64"/>
    <n v="301"/>
    <s v="STEVE SMITH"/>
    <x v="0"/>
    <n v="18"/>
    <n v="18"/>
    <n v="14346"/>
    <n v="62.526200000000003"/>
    <n v="22944"/>
    <n v="2008"/>
  </r>
  <r>
    <s v="MN"/>
    <n v="252"/>
    <s v="STATE REPRESENTATIVE DISTRICT 33A"/>
    <x v="64"/>
    <n v="401"/>
    <s v="NICK THOMLEY"/>
    <x v="1"/>
    <n v="18"/>
    <n v="18"/>
    <n v="8564"/>
    <n v="37.325699999999898"/>
    <n v="22944"/>
    <n v="2008"/>
  </r>
  <r>
    <s v="MN"/>
    <n v="252"/>
    <s v="STATE REPRESENTATIVE DISTRICT 33A"/>
    <x v="64"/>
    <n v="9901"/>
    <s v="WRITE-IN**"/>
    <x v="2"/>
    <n v="18"/>
    <n v="18"/>
    <n v="34"/>
    <n v="0.1482"/>
    <n v="22944"/>
    <n v="2008"/>
  </r>
  <r>
    <s v="MN"/>
    <n v="253"/>
    <s v="STATE REPRESENTATIVE DISTRICT 33B"/>
    <x v="65"/>
    <n v="301"/>
    <s v="CONNIE DOEPKE"/>
    <x v="0"/>
    <n v="22"/>
    <n v="22"/>
    <n v="13097"/>
    <n v="59.136699999999898"/>
    <n v="22147"/>
    <n v="2008"/>
  </r>
  <r>
    <s v="MN"/>
    <n v="253"/>
    <s v="STATE REPRESENTATIVE DISTRICT 33B"/>
    <x v="65"/>
    <n v="401"/>
    <s v="KIM KANG"/>
    <x v="1"/>
    <n v="22"/>
    <n v="22"/>
    <n v="9019"/>
    <n v="40.723300000000002"/>
    <n v="22147"/>
    <n v="2008"/>
  </r>
  <r>
    <s v="MN"/>
    <n v="253"/>
    <s v="STATE REPRESENTATIVE DISTRICT 33B"/>
    <x v="65"/>
    <n v="9901"/>
    <s v="WRITE-IN**"/>
    <x v="2"/>
    <n v="22"/>
    <n v="22"/>
    <n v="30"/>
    <n v="0.13550000000000001"/>
    <n v="22147"/>
    <n v="2008"/>
  </r>
  <r>
    <s v="MN"/>
    <n v="253"/>
    <s v="STATE REPRESENTATIVE DISTRICT 33B"/>
    <x v="65"/>
    <n v="9902"/>
    <s v="JOHN &quot;SANTA&quot; HOLLANDER**"/>
    <x v="2"/>
    <n v="22"/>
    <n v="22"/>
    <n v="1"/>
    <n v="4.4999999999999901E-3"/>
    <n v="22147"/>
    <n v="2008"/>
  </r>
  <r>
    <s v="MN"/>
    <n v="254"/>
    <s v="STATE REPRESENTATIVE DISTRICT 34A"/>
    <x v="66"/>
    <n v="301"/>
    <s v="PAUL KOHLS"/>
    <x v="0"/>
    <n v="25"/>
    <n v="25"/>
    <n v="18187"/>
    <n v="67.494200000000006"/>
    <n v="26946"/>
    <n v="2008"/>
  </r>
  <r>
    <s v="MN"/>
    <n v="254"/>
    <s v="STATE REPRESENTATIVE DISTRICT 34A"/>
    <x v="66"/>
    <n v="401"/>
    <s v="MARCIA J. KRUEGER"/>
    <x v="1"/>
    <n v="25"/>
    <n v="25"/>
    <n v="8725"/>
    <n v="32.379600000000003"/>
    <n v="26946"/>
    <n v="2008"/>
  </r>
  <r>
    <s v="MN"/>
    <n v="254"/>
    <s v="STATE REPRESENTATIVE DISTRICT 34A"/>
    <x v="66"/>
    <n v="9901"/>
    <s v="WRITE-IN**"/>
    <x v="2"/>
    <n v="25"/>
    <n v="25"/>
    <n v="34"/>
    <n v="0.12620000000000001"/>
    <n v="26946"/>
    <n v="2008"/>
  </r>
  <r>
    <s v="MN"/>
    <n v="255"/>
    <s v="STATE REPRESENTATIVE DISTRICT 34B"/>
    <x v="67"/>
    <n v="301"/>
    <s v="JOE HOPPE"/>
    <x v="0"/>
    <n v="14"/>
    <n v="14"/>
    <n v="13456"/>
    <n v="62.527900000000002"/>
    <n v="21520"/>
    <n v="2008"/>
  </r>
  <r>
    <s v="MN"/>
    <n v="255"/>
    <s v="STATE REPRESENTATIVE DISTRICT 34B"/>
    <x v="67"/>
    <n v="401"/>
    <s v="EVAN RAPP"/>
    <x v="1"/>
    <n v="14"/>
    <n v="14"/>
    <n v="8034"/>
    <n v="37.332700000000003"/>
    <n v="21520"/>
    <n v="2008"/>
  </r>
  <r>
    <s v="MN"/>
    <n v="255"/>
    <s v="STATE REPRESENTATIVE DISTRICT 34B"/>
    <x v="67"/>
    <n v="9901"/>
    <s v="WRITE-IN**"/>
    <x v="2"/>
    <n v="14"/>
    <n v="14"/>
    <n v="30"/>
    <n v="0.1394"/>
    <n v="21520"/>
    <n v="2008"/>
  </r>
  <r>
    <s v="MN"/>
    <n v="256"/>
    <s v="STATE REPRESENTATIVE DISTRICT 35A"/>
    <x v="68"/>
    <n v="301"/>
    <s v="MICHAEL BEARD"/>
    <x v="0"/>
    <n v="20"/>
    <n v="20"/>
    <n v="15431"/>
    <n v="55.036000000000001"/>
    <n v="28038"/>
    <n v="2008"/>
  </r>
  <r>
    <s v="MN"/>
    <n v="256"/>
    <s v="STATE REPRESENTATIVE DISTRICT 35A"/>
    <x v="68"/>
    <n v="401"/>
    <s v="SUE BRUNS"/>
    <x v="1"/>
    <n v="20"/>
    <n v="20"/>
    <n v="12553"/>
    <n v="44.7714"/>
    <n v="28038"/>
    <n v="2008"/>
  </r>
  <r>
    <s v="MN"/>
    <n v="256"/>
    <s v="STATE REPRESENTATIVE DISTRICT 35A"/>
    <x v="68"/>
    <n v="9901"/>
    <s v="WRITE-IN**"/>
    <x v="2"/>
    <n v="20"/>
    <n v="20"/>
    <n v="54"/>
    <n v="0.19259999999999899"/>
    <n v="28038"/>
    <n v="2008"/>
  </r>
  <r>
    <s v="MN"/>
    <n v="257"/>
    <s v="STATE REPRESENTATIVE DISTRICT 35B"/>
    <x v="69"/>
    <n v="301"/>
    <s v="MARK BUESGENS"/>
    <x v="0"/>
    <n v="14"/>
    <n v="14"/>
    <n v="15298"/>
    <n v="62.980699999999899"/>
    <n v="24290"/>
    <n v="2008"/>
  </r>
  <r>
    <s v="MN"/>
    <n v="257"/>
    <s v="STATE REPRESENTATIVE DISTRICT 35B"/>
    <x v="69"/>
    <n v="401"/>
    <s v="TAYLOR KRISTOFFE-JONES"/>
    <x v="1"/>
    <n v="14"/>
    <n v="14"/>
    <n v="8949"/>
    <n v="36.842300000000002"/>
    <n v="24290"/>
    <n v="2008"/>
  </r>
  <r>
    <s v="MN"/>
    <n v="257"/>
    <s v="STATE REPRESENTATIVE DISTRICT 35B"/>
    <x v="69"/>
    <n v="9901"/>
    <s v="WRITE-IN**"/>
    <x v="2"/>
    <n v="14"/>
    <n v="14"/>
    <n v="43"/>
    <n v="0.17699999999999899"/>
    <n v="24290"/>
    <n v="2008"/>
  </r>
  <r>
    <s v="MN"/>
    <n v="258"/>
    <s v="STATE REPRESENTATIVE DISTRICT 36A"/>
    <x v="70"/>
    <n v="301"/>
    <s v="MARY LIZ HOLBERG"/>
    <x v="0"/>
    <n v="12"/>
    <n v="12"/>
    <n v="14470"/>
    <n v="60.2239"/>
    <n v="24027"/>
    <n v="2008"/>
  </r>
  <r>
    <s v="MN"/>
    <n v="258"/>
    <s v="STATE REPRESENTATIVE DISTRICT 36A"/>
    <x v="70"/>
    <n v="401"/>
    <s v="DAVE LAIDIG"/>
    <x v="1"/>
    <n v="12"/>
    <n v="12"/>
    <n v="8277"/>
    <n v="34.448700000000002"/>
    <n v="24027"/>
    <n v="2008"/>
  </r>
  <r>
    <s v="MN"/>
    <n v="258"/>
    <s v="STATE REPRESENTATIVE DISTRICT 36A"/>
    <x v="70"/>
    <n v="501"/>
    <s v="COLIN LEE"/>
    <x v="4"/>
    <n v="12"/>
    <n v="12"/>
    <n v="1250"/>
    <n v="5.2024999999999899"/>
    <n v="24027"/>
    <n v="2008"/>
  </r>
  <r>
    <s v="MN"/>
    <n v="258"/>
    <s v="STATE REPRESENTATIVE DISTRICT 36A"/>
    <x v="70"/>
    <n v="9901"/>
    <s v="WRITE-IN**"/>
    <x v="2"/>
    <n v="12"/>
    <n v="12"/>
    <n v="30"/>
    <n v="0.1249"/>
    <n v="24027"/>
    <n v="2008"/>
  </r>
  <r>
    <s v="MN"/>
    <n v="259"/>
    <s v="STATE REPRESENTATIVE DISTRICT 36B"/>
    <x v="71"/>
    <n v="301"/>
    <s v="PAT GAROFALO"/>
    <x v="0"/>
    <n v="31"/>
    <n v="31"/>
    <n v="14235"/>
    <n v="56.010199999999898"/>
    <n v="25415"/>
    <n v="2008"/>
  </r>
  <r>
    <s v="MN"/>
    <n v="259"/>
    <s v="STATE REPRESENTATIVE DISTRICT 36B"/>
    <x v="71"/>
    <n v="401"/>
    <s v="BEV TOPP"/>
    <x v="1"/>
    <n v="31"/>
    <n v="31"/>
    <n v="11144"/>
    <n v="43.848100000000002"/>
    <n v="25415"/>
    <n v="2008"/>
  </r>
  <r>
    <s v="MN"/>
    <n v="259"/>
    <s v="STATE REPRESENTATIVE DISTRICT 36B"/>
    <x v="71"/>
    <n v="9901"/>
    <s v="WRITE-IN**"/>
    <x v="2"/>
    <n v="31"/>
    <n v="31"/>
    <n v="36"/>
    <n v="0.1416"/>
    <n v="25415"/>
    <n v="2008"/>
  </r>
  <r>
    <s v="MN"/>
    <n v="260"/>
    <s v="STATE REPRESENTATIVE DISTRICT 37A"/>
    <x v="72"/>
    <n v="301"/>
    <s v="TARA MACK"/>
    <x v="0"/>
    <n v="13"/>
    <n v="13"/>
    <n v="11666"/>
    <n v="52.231900000000003"/>
    <n v="22335"/>
    <n v="2008"/>
  </r>
  <r>
    <s v="MN"/>
    <n v="260"/>
    <s v="STATE REPRESENTATIVE DISTRICT 37A"/>
    <x v="72"/>
    <n v="401"/>
    <s v="SHELLEY MADORE"/>
    <x v="1"/>
    <n v="13"/>
    <n v="13"/>
    <n v="10633"/>
    <n v="47.606900000000003"/>
    <n v="22335"/>
    <n v="2008"/>
  </r>
  <r>
    <s v="MN"/>
    <n v="260"/>
    <s v="STATE REPRESENTATIVE DISTRICT 37A"/>
    <x v="72"/>
    <n v="9901"/>
    <s v="WRITE-IN**"/>
    <x v="2"/>
    <n v="13"/>
    <n v="13"/>
    <n v="36"/>
    <n v="0.16120000000000001"/>
    <n v="22335"/>
    <n v="2008"/>
  </r>
  <r>
    <s v="MN"/>
    <n v="261"/>
    <s v="STATE REPRESENTATIVE DISTRICT 37B"/>
    <x v="73"/>
    <n v="301"/>
    <s v="JUDY LINDSAY"/>
    <x v="0"/>
    <n v="14"/>
    <n v="14"/>
    <n v="11388"/>
    <n v="46.534799999999898"/>
    <n v="24472"/>
    <n v="2008"/>
  </r>
  <r>
    <s v="MN"/>
    <n v="261"/>
    <s v="STATE REPRESENTATIVE DISTRICT 37B"/>
    <x v="73"/>
    <n v="401"/>
    <s v="PHILLIP M. STERNER"/>
    <x v="1"/>
    <n v="14"/>
    <n v="14"/>
    <n v="12668"/>
    <n v="51.765300000000003"/>
    <n v="24472"/>
    <n v="2008"/>
  </r>
  <r>
    <s v="MN"/>
    <n v="261"/>
    <s v="STATE REPRESENTATIVE DISTRICT 37B"/>
    <x v="73"/>
    <n v="9901"/>
    <s v="WRITE-IN**"/>
    <x v="2"/>
    <n v="14"/>
    <n v="14"/>
    <n v="248"/>
    <n v="1.0134000000000001"/>
    <n v="24472"/>
    <n v="2008"/>
  </r>
  <r>
    <s v="MN"/>
    <n v="261"/>
    <s v="STATE REPRESENTATIVE DISTRICT 37B"/>
    <x v="73"/>
    <n v="9902"/>
    <s v="KURT WALTER-HANSEN AKA KURT HANSEN**"/>
    <x v="2"/>
    <n v="14"/>
    <n v="14"/>
    <n v="168"/>
    <n v="0.6865"/>
    <n v="24472"/>
    <n v="2008"/>
  </r>
  <r>
    <s v="MN"/>
    <n v="262"/>
    <s v="STATE REPRESENTATIVE DISTRICT 38A"/>
    <x v="74"/>
    <n v="301"/>
    <s v="DIANE ANDERSON"/>
    <x v="0"/>
    <n v="11"/>
    <n v="11"/>
    <n v="9641"/>
    <n v="47.362000000000002"/>
    <n v="20356"/>
    <n v="2008"/>
  </r>
  <r>
    <s v="MN"/>
    <n v="262"/>
    <s v="STATE REPRESENTATIVE DISTRICT 38A"/>
    <x v="74"/>
    <n v="401"/>
    <s v="SANDRA A. MASIN"/>
    <x v="1"/>
    <n v="11"/>
    <n v="11"/>
    <n v="10667"/>
    <n v="52.402200000000001"/>
    <n v="20356"/>
    <n v="2008"/>
  </r>
  <r>
    <s v="MN"/>
    <n v="262"/>
    <s v="STATE REPRESENTATIVE DISTRICT 38A"/>
    <x v="74"/>
    <n v="9901"/>
    <s v="WRITE-IN**"/>
    <x v="2"/>
    <n v="11"/>
    <n v="11"/>
    <n v="48"/>
    <n v="0.23580000000000001"/>
    <n v="20356"/>
    <n v="2008"/>
  </r>
  <r>
    <s v="MN"/>
    <n v="263"/>
    <s v="STATE REPRESENTATIVE DISTRICT 38B"/>
    <x v="75"/>
    <n v="301"/>
    <s v="LYNN WARDLOW"/>
    <x v="0"/>
    <n v="12"/>
    <n v="12"/>
    <n v="10193"/>
    <n v="48.714399999999898"/>
    <n v="20924"/>
    <n v="2008"/>
  </r>
  <r>
    <s v="MN"/>
    <n v="263"/>
    <s v="STATE REPRESENTATIVE DISTRICT 38B"/>
    <x v="75"/>
    <n v="401"/>
    <s v="MIKE OBERMUELLER"/>
    <x v="1"/>
    <n v="12"/>
    <n v="12"/>
    <n v="10712"/>
    <n v="51.194800000000001"/>
    <n v="20924"/>
    <n v="2008"/>
  </r>
  <r>
    <s v="MN"/>
    <n v="263"/>
    <s v="STATE REPRESENTATIVE DISTRICT 38B"/>
    <x v="75"/>
    <n v="9901"/>
    <s v="WRITE-IN**"/>
    <x v="2"/>
    <n v="12"/>
    <n v="12"/>
    <n v="19"/>
    <n v="9.0800000000000006E-2"/>
    <n v="20924"/>
    <n v="2008"/>
  </r>
  <r>
    <s v="MN"/>
    <n v="264"/>
    <s v="STATE REPRESENTATIVE DISTRICT 39A"/>
    <x v="76"/>
    <n v="301"/>
    <s v="BILL JUNGBAUER"/>
    <x v="0"/>
    <n v="18"/>
    <n v="18"/>
    <n v="8373"/>
    <n v="39.485999999999898"/>
    <n v="21205"/>
    <n v="2008"/>
  </r>
  <r>
    <s v="MN"/>
    <n v="264"/>
    <s v="STATE REPRESENTATIVE DISTRICT 39A"/>
    <x v="76"/>
    <n v="401"/>
    <s v="RICK HANSEN"/>
    <x v="1"/>
    <n v="18"/>
    <n v="18"/>
    <n v="12798"/>
    <n v="60.353700000000003"/>
    <n v="21205"/>
    <n v="2008"/>
  </r>
  <r>
    <s v="MN"/>
    <n v="264"/>
    <s v="STATE REPRESENTATIVE DISTRICT 39A"/>
    <x v="76"/>
    <n v="9901"/>
    <s v="WRITE-IN**"/>
    <x v="2"/>
    <n v="18"/>
    <n v="18"/>
    <n v="34"/>
    <n v="0.1603"/>
    <n v="21205"/>
    <n v="2008"/>
  </r>
  <r>
    <s v="MN"/>
    <n v="265"/>
    <s v="STATE REPRESENTATIVE DISTRICT 39B"/>
    <x v="77"/>
    <n v="301"/>
    <s v="CHRISTIAN RIECK"/>
    <x v="0"/>
    <n v="13"/>
    <n v="13"/>
    <n v="5876"/>
    <n v="26.4649"/>
    <n v="22203"/>
    <n v="2008"/>
  </r>
  <r>
    <s v="MN"/>
    <n v="265"/>
    <s v="STATE REPRESENTATIVE DISTRICT 39B"/>
    <x v="77"/>
    <n v="401"/>
    <s v="JOE ATKINS"/>
    <x v="1"/>
    <n v="13"/>
    <n v="13"/>
    <n v="16291"/>
    <n v="73.373000000000005"/>
    <n v="22203"/>
    <n v="2008"/>
  </r>
  <r>
    <s v="MN"/>
    <n v="265"/>
    <s v="STATE REPRESENTATIVE DISTRICT 39B"/>
    <x v="77"/>
    <n v="9901"/>
    <s v="WRITE-IN**"/>
    <x v="2"/>
    <n v="13"/>
    <n v="13"/>
    <n v="36"/>
    <n v="0.16209999999999899"/>
    <n v="22203"/>
    <n v="2008"/>
  </r>
  <r>
    <s v="MN"/>
    <n v="266"/>
    <s v="STATE REPRESENTATIVE DISTRICT 40A"/>
    <x v="78"/>
    <n v="301"/>
    <s v="TODD JOHNSON"/>
    <x v="0"/>
    <n v="11"/>
    <n v="11"/>
    <n v="8095"/>
    <n v="43.927700000000002"/>
    <n v="18428"/>
    <n v="2008"/>
  </r>
  <r>
    <s v="MN"/>
    <n v="266"/>
    <s v="STATE REPRESENTATIVE DISTRICT 40A"/>
    <x v="78"/>
    <n v="401"/>
    <s v="WILL MORGAN"/>
    <x v="1"/>
    <n v="11"/>
    <n v="11"/>
    <n v="10297"/>
    <n v="55.8768999999999"/>
    <n v="18428"/>
    <n v="2008"/>
  </r>
  <r>
    <s v="MN"/>
    <n v="266"/>
    <s v="STATE REPRESENTATIVE DISTRICT 40A"/>
    <x v="78"/>
    <n v="9901"/>
    <s v="WRITE-IN**"/>
    <x v="2"/>
    <n v="11"/>
    <n v="11"/>
    <n v="36"/>
    <n v="0.19539999999999899"/>
    <n v="18428"/>
    <n v="2008"/>
  </r>
  <r>
    <s v="MN"/>
    <n v="267"/>
    <s v="STATE REPRESENTATIVE DISTRICT 40B"/>
    <x v="79"/>
    <n v="301"/>
    <s v="BOB GREEN"/>
    <x v="0"/>
    <n v="14"/>
    <n v="14"/>
    <n v="7335"/>
    <n v="34.203800000000001"/>
    <n v="21445"/>
    <n v="2008"/>
  </r>
  <r>
    <s v="MN"/>
    <n v="267"/>
    <s v="STATE REPRESENTATIVE DISTRICT 40B"/>
    <x v="79"/>
    <n v="401"/>
    <s v="ANN LENCZEWSKI"/>
    <x v="1"/>
    <n v="14"/>
    <n v="14"/>
    <n v="14066"/>
    <n v="65.590999999999894"/>
    <n v="21445"/>
    <n v="2008"/>
  </r>
  <r>
    <s v="MN"/>
    <n v="267"/>
    <s v="STATE REPRESENTATIVE DISTRICT 40B"/>
    <x v="79"/>
    <n v="9901"/>
    <s v="WRITE-IN**"/>
    <x v="2"/>
    <n v="14"/>
    <n v="14"/>
    <n v="44"/>
    <n v="0.20519999999999899"/>
    <n v="21445"/>
    <n v="2008"/>
  </r>
  <r>
    <s v="MN"/>
    <n v="268"/>
    <s v="STATE REPRESENTATIVE DISTRICT 41A"/>
    <x v="80"/>
    <n v="301"/>
    <s v="KEITH DOWNEY"/>
    <x v="0"/>
    <n v="15"/>
    <n v="15"/>
    <n v="8925"/>
    <n v="36.687600000000003"/>
    <n v="24327"/>
    <n v="2008"/>
  </r>
  <r>
    <s v="MN"/>
    <n v="268"/>
    <s v="STATE REPRESENTATIVE DISTRICT 41A"/>
    <x v="80"/>
    <n v="401"/>
    <s v="KEVIN STAUNTON"/>
    <x v="1"/>
    <n v="15"/>
    <n v="15"/>
    <n v="7626"/>
    <n v="31.3478999999999"/>
    <n v="24327"/>
    <n v="2008"/>
  </r>
  <r>
    <s v="MN"/>
    <n v="268"/>
    <s v="STATE REPRESENTATIVE DISTRICT 41A"/>
    <x v="80"/>
    <n v="3101"/>
    <s v="RON ERHARDT"/>
    <x v="9"/>
    <n v="15"/>
    <n v="15"/>
    <n v="7760"/>
    <n v="31.898700000000002"/>
    <n v="24327"/>
    <n v="2008"/>
  </r>
  <r>
    <s v="MN"/>
    <n v="268"/>
    <s v="STATE REPRESENTATIVE DISTRICT 41A"/>
    <x v="80"/>
    <n v="9901"/>
    <s v="WRITE-IN**"/>
    <x v="2"/>
    <n v="15"/>
    <n v="15"/>
    <n v="16"/>
    <n v="6.57999999999999E-2"/>
    <n v="24327"/>
    <n v="2008"/>
  </r>
  <r>
    <s v="MN"/>
    <n v="269"/>
    <s v="STATE REPRESENTATIVE DISTRICT 41B"/>
    <x v="81"/>
    <n v="301"/>
    <s v="JAN SCHNEIDER"/>
    <x v="0"/>
    <n v="15"/>
    <n v="15"/>
    <n v="10227"/>
    <n v="47.009900000000002"/>
    <n v="21755"/>
    <n v="2008"/>
  </r>
  <r>
    <s v="MN"/>
    <n v="269"/>
    <s v="STATE REPRESENTATIVE DISTRICT 41B"/>
    <x v="81"/>
    <n v="401"/>
    <s v="PAUL ROSENTHAL"/>
    <x v="1"/>
    <n v="15"/>
    <n v="15"/>
    <n v="11434"/>
    <n v="52.558"/>
    <n v="21755"/>
    <n v="2008"/>
  </r>
  <r>
    <s v="MN"/>
    <n v="269"/>
    <s v="STATE REPRESENTATIVE DISTRICT 41B"/>
    <x v="81"/>
    <n v="9901"/>
    <s v="WRITE-IN**"/>
    <x v="2"/>
    <n v="15"/>
    <n v="15"/>
    <n v="94"/>
    <n v="0.43209999999999898"/>
    <n v="21755"/>
    <n v="2008"/>
  </r>
  <r>
    <s v="MN"/>
    <n v="270"/>
    <s v="STATE REPRESENTATIVE DISTRICT 42A"/>
    <x v="82"/>
    <n v="301"/>
    <s v="SHARI MAY"/>
    <x v="0"/>
    <n v="17"/>
    <n v="17"/>
    <n v="9154"/>
    <n v="41.622300000000003"/>
    <n v="21993"/>
    <n v="2008"/>
  </r>
  <r>
    <s v="MN"/>
    <n v="270"/>
    <s v="STATE REPRESENTATIVE DISTRICT 42A"/>
    <x v="82"/>
    <n v="401"/>
    <s v="MARIA RUUD"/>
    <x v="1"/>
    <n v="17"/>
    <n v="17"/>
    <n v="12806"/>
    <n v="58.227600000000002"/>
    <n v="21993"/>
    <n v="2008"/>
  </r>
  <r>
    <s v="MN"/>
    <n v="270"/>
    <s v="STATE REPRESENTATIVE DISTRICT 42A"/>
    <x v="82"/>
    <n v="9901"/>
    <s v="WRITE-IN**"/>
    <x v="2"/>
    <n v="17"/>
    <n v="17"/>
    <n v="33"/>
    <n v="0.149999999999999"/>
    <n v="21993"/>
    <n v="2008"/>
  </r>
  <r>
    <s v="MN"/>
    <n v="271"/>
    <s v="STATE REPRESENTATIVE DISTRICT 42B"/>
    <x v="83"/>
    <n v="301"/>
    <s v="JENIFER LOON"/>
    <x v="0"/>
    <n v="12"/>
    <n v="12"/>
    <n v="13452"/>
    <n v="57.276699999999899"/>
    <n v="23486"/>
    <n v="2008"/>
  </r>
  <r>
    <s v="MN"/>
    <n v="271"/>
    <s v="STATE REPRESENTATIVE DISTRICT 42B"/>
    <x v="83"/>
    <n v="401"/>
    <s v="JERRY PITZRICK"/>
    <x v="1"/>
    <n v="12"/>
    <n v="12"/>
    <n v="10002"/>
    <n v="42.5871"/>
    <n v="23486"/>
    <n v="2008"/>
  </r>
  <r>
    <s v="MN"/>
    <n v="271"/>
    <s v="STATE REPRESENTATIVE DISTRICT 42B"/>
    <x v="83"/>
    <n v="9901"/>
    <s v="WRITE-IN**"/>
    <x v="2"/>
    <n v="12"/>
    <n v="12"/>
    <n v="32"/>
    <n v="0.1363"/>
    <n v="23486"/>
    <n v="2008"/>
  </r>
  <r>
    <s v="MN"/>
    <n v="272"/>
    <s v="STATE REPRESENTATIVE DISTRICT 43A"/>
    <x v="84"/>
    <n v="301"/>
    <s v="SARAH ANDERSON"/>
    <x v="0"/>
    <n v="15"/>
    <n v="15"/>
    <n v="12839"/>
    <n v="54.372599999999899"/>
    <n v="23613"/>
    <n v="2008"/>
  </r>
  <r>
    <s v="MN"/>
    <n v="272"/>
    <s v="STATE REPRESENTATIVE DISTRICT 43A"/>
    <x v="84"/>
    <n v="401"/>
    <s v="CLINT FAUST"/>
    <x v="1"/>
    <n v="15"/>
    <n v="15"/>
    <n v="10756"/>
    <n v="45.551200000000001"/>
    <n v="23613"/>
    <n v="2008"/>
  </r>
  <r>
    <s v="MN"/>
    <n v="272"/>
    <s v="STATE REPRESENTATIVE DISTRICT 43A"/>
    <x v="84"/>
    <n v="9901"/>
    <s v="WRITE-IN**"/>
    <x v="2"/>
    <n v="15"/>
    <n v="15"/>
    <n v="18"/>
    <n v="7.6200000000000004E-2"/>
    <n v="23613"/>
    <n v="2008"/>
  </r>
  <r>
    <s v="MN"/>
    <n v="273"/>
    <s v="STATE REPRESENTATIVE DISTRICT 43B"/>
    <x v="85"/>
    <n v="301"/>
    <s v="BRIAN GROGAN"/>
    <x v="0"/>
    <n v="17"/>
    <n v="17"/>
    <n v="9872"/>
    <n v="44.312800000000003"/>
    <n v="22278"/>
    <n v="2008"/>
  </r>
  <r>
    <s v="MN"/>
    <n v="273"/>
    <s v="STATE REPRESENTATIVE DISTRICT 43B"/>
    <x v="85"/>
    <n v="401"/>
    <s v="JOHN BENSON"/>
    <x v="1"/>
    <n v="17"/>
    <n v="17"/>
    <n v="12372"/>
    <n v="55.534599999999898"/>
    <n v="22278"/>
    <n v="2008"/>
  </r>
  <r>
    <s v="MN"/>
    <n v="273"/>
    <s v="STATE REPRESENTATIVE DISTRICT 43B"/>
    <x v="85"/>
    <n v="9901"/>
    <s v="WRITE-IN**"/>
    <x v="2"/>
    <n v="17"/>
    <n v="17"/>
    <n v="34"/>
    <n v="0.15260000000000001"/>
    <n v="22278"/>
    <n v="2008"/>
  </r>
  <r>
    <s v="MN"/>
    <n v="274"/>
    <s v="STATE REPRESENTATIVE DISTRICT 44A"/>
    <x v="86"/>
    <n v="301"/>
    <s v="TRACY LEAHY"/>
    <x v="0"/>
    <n v="14"/>
    <n v="14"/>
    <n v="6553"/>
    <n v="31.204799999999899"/>
    <n v="21000"/>
    <n v="2008"/>
  </r>
  <r>
    <s v="MN"/>
    <n v="274"/>
    <s v="STATE REPRESENTATIVE DISTRICT 44A"/>
    <x v="86"/>
    <n v="401"/>
    <s v="STEVE SIMON"/>
    <x v="1"/>
    <n v="14"/>
    <n v="14"/>
    <n v="14394"/>
    <n v="68.542900000000003"/>
    <n v="21000"/>
    <n v="2008"/>
  </r>
  <r>
    <s v="MN"/>
    <n v="274"/>
    <s v="STATE REPRESENTATIVE DISTRICT 44A"/>
    <x v="86"/>
    <n v="9901"/>
    <s v="WRITE-IN**"/>
    <x v="2"/>
    <n v="14"/>
    <n v="14"/>
    <n v="53"/>
    <n v="0.25240000000000001"/>
    <n v="21000"/>
    <n v="2008"/>
  </r>
  <r>
    <s v="MN"/>
    <n v="275"/>
    <s v="STATE REPRESENTATIVE DISTRICT 44B"/>
    <x v="87"/>
    <n v="301"/>
    <s v="BRAD KADUE"/>
    <x v="0"/>
    <n v="14"/>
    <n v="14"/>
    <n v="7162"/>
    <n v="32.937800000000003"/>
    <n v="21744"/>
    <n v="2008"/>
  </r>
  <r>
    <s v="MN"/>
    <n v="275"/>
    <s v="STATE REPRESENTATIVE DISTRICT 44B"/>
    <x v="87"/>
    <n v="401"/>
    <s v="RYAN WINKLER"/>
    <x v="1"/>
    <n v="14"/>
    <n v="14"/>
    <n v="14524"/>
    <n v="66.795400000000001"/>
    <n v="21744"/>
    <n v="2008"/>
  </r>
  <r>
    <s v="MN"/>
    <n v="275"/>
    <s v="STATE REPRESENTATIVE DISTRICT 44B"/>
    <x v="87"/>
    <n v="9901"/>
    <s v="WRITE-IN**"/>
    <x v="2"/>
    <n v="14"/>
    <n v="14"/>
    <n v="58"/>
    <n v="0.26669999999999899"/>
    <n v="21744"/>
    <n v="2008"/>
  </r>
  <r>
    <s v="MN"/>
    <n v="276"/>
    <s v="STATE REPRESENTATIVE DISTRICT 45A"/>
    <x v="88"/>
    <n v="301"/>
    <s v="KAREN M NOLTE"/>
    <x v="0"/>
    <n v="16"/>
    <n v="16"/>
    <n v="8054"/>
    <n v="41.203299999999899"/>
    <n v="19547"/>
    <n v="2008"/>
  </r>
  <r>
    <s v="MN"/>
    <n v="276"/>
    <s v="STATE REPRESENTATIVE DISTRICT 45A"/>
    <x v="88"/>
    <n v="401"/>
    <s v="SANDRA PETERSON"/>
    <x v="1"/>
    <n v="16"/>
    <n v="16"/>
    <n v="11447"/>
    <n v="58.5613999999999"/>
    <n v="19547"/>
    <n v="2008"/>
  </r>
  <r>
    <s v="MN"/>
    <n v="276"/>
    <s v="STATE REPRESENTATIVE DISTRICT 45A"/>
    <x v="88"/>
    <n v="9901"/>
    <s v="WRITE-IN**"/>
    <x v="2"/>
    <n v="16"/>
    <n v="16"/>
    <n v="46"/>
    <n v="0.23530000000000001"/>
    <n v="19547"/>
    <n v="2008"/>
  </r>
  <r>
    <s v="MN"/>
    <n v="277"/>
    <s v="STATE REPRESENTATIVE DISTRICT 45B"/>
    <x v="89"/>
    <n v="301"/>
    <s v="GREGG PREST"/>
    <x v="0"/>
    <n v="14"/>
    <n v="14"/>
    <n v="7335"/>
    <n v="34.779499999999899"/>
    <n v="21090"/>
    <n v="2008"/>
  </r>
  <r>
    <s v="MN"/>
    <n v="277"/>
    <s v="STATE REPRESENTATIVE DISTRICT 45B"/>
    <x v="89"/>
    <n v="401"/>
    <s v="LYNDON R. CARLSON"/>
    <x v="1"/>
    <n v="14"/>
    <n v="14"/>
    <n v="13719"/>
    <n v="65.049800000000005"/>
    <n v="21090"/>
    <n v="2008"/>
  </r>
  <r>
    <s v="MN"/>
    <n v="277"/>
    <s v="STATE REPRESENTATIVE DISTRICT 45B"/>
    <x v="89"/>
    <n v="9901"/>
    <s v="WRITE-IN**"/>
    <x v="2"/>
    <n v="14"/>
    <n v="14"/>
    <n v="36"/>
    <n v="0.17069999999999899"/>
    <n v="21090"/>
    <n v="2008"/>
  </r>
  <r>
    <s v="MN"/>
    <n v="278"/>
    <s v="STATE REPRESENTATIVE DISTRICT 46A"/>
    <x v="90"/>
    <n v="301"/>
    <s v="GENE LOTTS"/>
    <x v="0"/>
    <n v="12"/>
    <n v="12"/>
    <n v="4730"/>
    <n v="33.627200000000002"/>
    <n v="14066"/>
    <n v="2008"/>
  </r>
  <r>
    <s v="MN"/>
    <n v="278"/>
    <s v="STATE REPRESENTATIVE DISTRICT 46A"/>
    <x v="90"/>
    <n v="401"/>
    <s v="MICHAEL V. NELSON"/>
    <x v="1"/>
    <n v="12"/>
    <n v="12"/>
    <n v="9275"/>
    <n v="65.939099999999897"/>
    <n v="14066"/>
    <n v="2008"/>
  </r>
  <r>
    <s v="MN"/>
    <n v="278"/>
    <s v="STATE REPRESENTATIVE DISTRICT 46A"/>
    <x v="90"/>
    <n v="9901"/>
    <s v="WRITE-IN**"/>
    <x v="2"/>
    <n v="12"/>
    <n v="12"/>
    <n v="61"/>
    <n v="0.43369999999999898"/>
    <n v="14066"/>
    <n v="2008"/>
  </r>
  <r>
    <s v="MN"/>
    <n v="279"/>
    <s v="STATE REPRESENTATIVE DISTRICT 46B"/>
    <x v="91"/>
    <n v="301"/>
    <s v="TIM OLSON"/>
    <x v="0"/>
    <n v="10"/>
    <n v="10"/>
    <n v="4726"/>
    <n v="29.6785"/>
    <n v="15924"/>
    <n v="2008"/>
  </r>
  <r>
    <s v="MN"/>
    <n v="279"/>
    <s v="STATE REPRESENTATIVE DISTRICT 46B"/>
    <x v="91"/>
    <n v="401"/>
    <s v="DEBRA HILSTROM"/>
    <x v="1"/>
    <n v="10"/>
    <n v="10"/>
    <n v="10189"/>
    <n v="63.985199999999899"/>
    <n v="15924"/>
    <n v="2008"/>
  </r>
  <r>
    <s v="MN"/>
    <n v="279"/>
    <s v="STATE REPRESENTATIVE DISTRICT 46B"/>
    <x v="91"/>
    <n v="501"/>
    <s v="ALLAN HANCOCK"/>
    <x v="4"/>
    <n v="10"/>
    <n v="10"/>
    <n v="975"/>
    <n v="6.12279999999999"/>
    <n v="15924"/>
    <n v="2008"/>
  </r>
  <r>
    <s v="MN"/>
    <n v="279"/>
    <s v="STATE REPRESENTATIVE DISTRICT 46B"/>
    <x v="91"/>
    <n v="9901"/>
    <s v="WRITE-IN**"/>
    <x v="2"/>
    <n v="10"/>
    <n v="10"/>
    <n v="34"/>
    <n v="0.2135"/>
    <n v="15924"/>
    <n v="2008"/>
  </r>
  <r>
    <s v="MN"/>
    <n v="280"/>
    <s v="STATE REPRESENTATIVE DISTRICT 47A"/>
    <x v="92"/>
    <n v="301"/>
    <s v="TROY BUCHHOLZ"/>
    <x v="0"/>
    <n v="9"/>
    <n v="9"/>
    <n v="7977"/>
    <n v="40.478000000000002"/>
    <n v="19707"/>
    <n v="2008"/>
  </r>
  <r>
    <s v="MN"/>
    <n v="280"/>
    <s v="STATE REPRESENTATIVE DISTRICT 47A"/>
    <x v="92"/>
    <n v="401"/>
    <s v="DENISE R. DITTRICH"/>
    <x v="1"/>
    <n v="9"/>
    <n v="9"/>
    <n v="11693"/>
    <n v="59.334200000000003"/>
    <n v="19707"/>
    <n v="2008"/>
  </r>
  <r>
    <s v="MN"/>
    <n v="280"/>
    <s v="STATE REPRESENTATIVE DISTRICT 47A"/>
    <x v="92"/>
    <n v="9901"/>
    <s v="WRITE-IN**"/>
    <x v="2"/>
    <n v="9"/>
    <n v="9"/>
    <n v="37"/>
    <n v="0.187799999999999"/>
    <n v="19707"/>
    <n v="2008"/>
  </r>
  <r>
    <s v="MN"/>
    <n v="281"/>
    <s v="STATE REPRESENTATIVE DISTRICT 47B"/>
    <x v="93"/>
    <n v="301"/>
    <s v="ANDREW REINHARDT"/>
    <x v="0"/>
    <n v="14"/>
    <n v="14"/>
    <n v="10187"/>
    <n v="45.037399999999899"/>
    <n v="22619"/>
    <n v="2008"/>
  </r>
  <r>
    <s v="MN"/>
    <n v="281"/>
    <s v="STATE REPRESENTATIVE DISTRICT 47B"/>
    <x v="93"/>
    <n v="401"/>
    <s v="MELISSA HORTMAN"/>
    <x v="1"/>
    <n v="14"/>
    <n v="14"/>
    <n v="12382"/>
    <n v="54.741599999999899"/>
    <n v="22619"/>
    <n v="2008"/>
  </r>
  <r>
    <s v="MN"/>
    <n v="281"/>
    <s v="STATE REPRESENTATIVE DISTRICT 47B"/>
    <x v="93"/>
    <n v="9901"/>
    <s v="WRITE-IN**"/>
    <x v="2"/>
    <n v="14"/>
    <n v="14"/>
    <n v="50"/>
    <n v="0.22109999999999899"/>
    <n v="22619"/>
    <n v="2008"/>
  </r>
  <r>
    <s v="MN"/>
    <n v="282"/>
    <s v="STATE REPRESENTATIVE DISTRICT 48A"/>
    <x v="94"/>
    <n v="301"/>
    <s v="TOM HACKBARTH"/>
    <x v="0"/>
    <n v="15"/>
    <n v="15"/>
    <n v="14066"/>
    <n v="60.026499999999899"/>
    <n v="23433"/>
    <n v="2008"/>
  </r>
  <r>
    <s v="MN"/>
    <n v="282"/>
    <s v="STATE REPRESENTATIVE DISTRICT 48A"/>
    <x v="94"/>
    <n v="401"/>
    <s v="SHARON LAWRENCE"/>
    <x v="1"/>
    <n v="15"/>
    <n v="15"/>
    <n v="9335"/>
    <n v="39.837000000000003"/>
    <n v="23433"/>
    <n v="2008"/>
  </r>
  <r>
    <s v="MN"/>
    <n v="282"/>
    <s v="STATE REPRESENTATIVE DISTRICT 48A"/>
    <x v="94"/>
    <n v="9901"/>
    <s v="WRITE-IN**"/>
    <x v="2"/>
    <n v="15"/>
    <n v="15"/>
    <n v="32"/>
    <n v="0.1366"/>
    <n v="23433"/>
    <n v="2008"/>
  </r>
  <r>
    <s v="MN"/>
    <n v="283"/>
    <s v="STATE REPRESENTATIVE DISTRICT 48B"/>
    <x v="95"/>
    <n v="301"/>
    <s v="JIM ABELER"/>
    <x v="0"/>
    <n v="16"/>
    <n v="16"/>
    <n v="13057"/>
    <n v="64.918199999999899"/>
    <n v="20113"/>
    <n v="2008"/>
  </r>
  <r>
    <s v="MN"/>
    <n v="283"/>
    <s v="STATE REPRESENTATIVE DISTRICT 48B"/>
    <x v="95"/>
    <n v="401"/>
    <s v="ANDREW A. BOHO"/>
    <x v="1"/>
    <n v="16"/>
    <n v="16"/>
    <n v="6946"/>
    <n v="34.5349"/>
    <n v="20113"/>
    <n v="2008"/>
  </r>
  <r>
    <s v="MN"/>
    <n v="283"/>
    <s v="STATE REPRESENTATIVE DISTRICT 48B"/>
    <x v="95"/>
    <n v="9901"/>
    <s v="WRITE-IN**"/>
    <x v="2"/>
    <n v="16"/>
    <n v="16"/>
    <n v="110"/>
    <n v="0.54690000000000005"/>
    <n v="20113"/>
    <n v="2008"/>
  </r>
  <r>
    <s v="MN"/>
    <n v="284"/>
    <s v="STATE REPRESENTATIVE DISTRICT 49A"/>
    <x v="96"/>
    <n v="301"/>
    <s v="PEGGY SCOTT"/>
    <x v="0"/>
    <n v="15"/>
    <n v="15"/>
    <n v="13934"/>
    <n v="59.344099999999898"/>
    <n v="23480"/>
    <n v="2008"/>
  </r>
  <r>
    <s v="MN"/>
    <n v="284"/>
    <s v="STATE REPRESENTATIVE DISTRICT 49A"/>
    <x v="96"/>
    <n v="401"/>
    <s v="TED BUTLER"/>
    <x v="1"/>
    <n v="15"/>
    <n v="15"/>
    <n v="9523"/>
    <n v="40.557899999999897"/>
    <n v="23480"/>
    <n v="2008"/>
  </r>
  <r>
    <s v="MN"/>
    <n v="284"/>
    <s v="STATE REPRESENTATIVE DISTRICT 49A"/>
    <x v="96"/>
    <n v="9901"/>
    <s v="WRITE-IN**"/>
    <x v="2"/>
    <n v="15"/>
    <n v="15"/>
    <n v="23"/>
    <n v="9.8000000000000004E-2"/>
    <n v="23480"/>
    <n v="2008"/>
  </r>
  <r>
    <s v="MN"/>
    <n v="285"/>
    <s v="STATE REPRESENTATIVE DISTRICT 49B"/>
    <x v="97"/>
    <n v="301"/>
    <s v="JAKE CIMENSKI"/>
    <x v="0"/>
    <n v="13"/>
    <n v="13"/>
    <n v="8413"/>
    <n v="43.198999999999899"/>
    <n v="19475"/>
    <n v="2008"/>
  </r>
  <r>
    <s v="MN"/>
    <n v="285"/>
    <s v="STATE REPRESENTATIVE DISTRICT 49B"/>
    <x v="97"/>
    <n v="401"/>
    <s v="JERRY NEWTON"/>
    <x v="1"/>
    <n v="13"/>
    <n v="13"/>
    <n v="11019"/>
    <n v="56.580199999999898"/>
    <n v="19475"/>
    <n v="2008"/>
  </r>
  <r>
    <s v="MN"/>
    <n v="285"/>
    <s v="STATE REPRESENTATIVE DISTRICT 49B"/>
    <x v="97"/>
    <n v="9901"/>
    <s v="WRITE-IN**"/>
    <x v="2"/>
    <n v="13"/>
    <n v="13"/>
    <n v="43"/>
    <n v="0.2208"/>
    <n v="19475"/>
    <n v="2008"/>
  </r>
  <r>
    <s v="MN"/>
    <n v="286"/>
    <s v="STATE REPRESENTATIVE DISTRICT 50A"/>
    <x v="98"/>
    <n v="301"/>
    <s v="TIMOTHY D. UTZ"/>
    <x v="0"/>
    <n v="17"/>
    <n v="17"/>
    <n v="6652"/>
    <n v="36.900199999999899"/>
    <n v="18027"/>
    <n v="2008"/>
  </r>
  <r>
    <s v="MN"/>
    <n v="286"/>
    <s v="STATE REPRESENTATIVE DISTRICT 50A"/>
    <x v="98"/>
    <n v="401"/>
    <s v="CAROLYN LAINE"/>
    <x v="1"/>
    <n v="17"/>
    <n v="17"/>
    <n v="11318"/>
    <n v="62.7836"/>
    <n v="18027"/>
    <n v="2008"/>
  </r>
  <r>
    <s v="MN"/>
    <n v="286"/>
    <s v="STATE REPRESENTATIVE DISTRICT 50A"/>
    <x v="98"/>
    <n v="9901"/>
    <s v="WRITE-IN**"/>
    <x v="2"/>
    <n v="17"/>
    <n v="17"/>
    <n v="57"/>
    <n v="0.31619999999999898"/>
    <n v="18027"/>
    <n v="2008"/>
  </r>
  <r>
    <s v="MN"/>
    <n v="287"/>
    <s v="STATE REPRESENTATIVE DISTRICT 50B"/>
    <x v="99"/>
    <n v="301"/>
    <s v="LORI GRIVNA"/>
    <x v="0"/>
    <n v="10"/>
    <n v="10"/>
    <n v="9185"/>
    <n v="43.368400000000001"/>
    <n v="21179"/>
    <n v="2008"/>
  </r>
  <r>
    <s v="MN"/>
    <n v="287"/>
    <s v="STATE REPRESENTATIVE DISTRICT 50B"/>
    <x v="99"/>
    <n v="401"/>
    <s v="KATE KNUTH"/>
    <x v="1"/>
    <n v="10"/>
    <n v="10"/>
    <n v="11968"/>
    <n v="56.508800000000001"/>
    <n v="21179"/>
    <n v="2008"/>
  </r>
  <r>
    <s v="MN"/>
    <n v="287"/>
    <s v="STATE REPRESENTATIVE DISTRICT 50B"/>
    <x v="99"/>
    <n v="9901"/>
    <s v="WRITE-IN**"/>
    <x v="2"/>
    <n v="10"/>
    <n v="10"/>
    <n v="26"/>
    <n v="0.12280000000000001"/>
    <n v="21179"/>
    <n v="2008"/>
  </r>
  <r>
    <s v="MN"/>
    <n v="288"/>
    <s v="STATE REPRESENTATIVE DISTRICT 51A"/>
    <x v="100"/>
    <n v="201"/>
    <s v="DANIEL WILLIAM SANDERS"/>
    <x v="3"/>
    <n v="18"/>
    <n v="18"/>
    <n v="2166"/>
    <n v="8.7710000000000008"/>
    <n v="24695"/>
    <n v="2008"/>
  </r>
  <r>
    <s v="MN"/>
    <n v="288"/>
    <s v="STATE REPRESENTATIVE DISTRICT 51A"/>
    <x v="100"/>
    <n v="301"/>
    <s v="TIM SANDERS"/>
    <x v="0"/>
    <n v="18"/>
    <n v="18"/>
    <n v="11813"/>
    <n v="47.8355999999999"/>
    <n v="24695"/>
    <n v="2008"/>
  </r>
  <r>
    <s v="MN"/>
    <n v="288"/>
    <s v="STATE REPRESENTATIVE DISTRICT 51A"/>
    <x v="100"/>
    <n v="401"/>
    <s v="SHAWN HAMILTON"/>
    <x v="1"/>
    <n v="18"/>
    <n v="18"/>
    <n v="10679"/>
    <n v="43.243600000000001"/>
    <n v="24695"/>
    <n v="2008"/>
  </r>
  <r>
    <s v="MN"/>
    <n v="288"/>
    <s v="STATE REPRESENTATIVE DISTRICT 51A"/>
    <x v="100"/>
    <n v="9901"/>
    <s v="WRITE-IN**"/>
    <x v="2"/>
    <n v="18"/>
    <n v="18"/>
    <n v="37"/>
    <n v="0.14979999999999899"/>
    <n v="24695"/>
    <n v="2008"/>
  </r>
  <r>
    <s v="MN"/>
    <n v="289"/>
    <s v="STATE REPRESENTATIVE DISTRICT 51B"/>
    <x v="101"/>
    <n v="301"/>
    <s v="DAVE BALCOM"/>
    <x v="0"/>
    <n v="17"/>
    <n v="17"/>
    <n v="6921"/>
    <n v="37.910800000000002"/>
    <n v="18256"/>
    <n v="2008"/>
  </r>
  <r>
    <s v="MN"/>
    <n v="289"/>
    <s v="STATE REPRESENTATIVE DISTRICT 51B"/>
    <x v="101"/>
    <n v="401"/>
    <s v="TOM TILLBERRY"/>
    <x v="1"/>
    <n v="17"/>
    <n v="17"/>
    <n v="11276"/>
    <n v="61.765999999999899"/>
    <n v="18256"/>
    <n v="2008"/>
  </r>
  <r>
    <s v="MN"/>
    <n v="289"/>
    <s v="STATE REPRESENTATIVE DISTRICT 51B"/>
    <x v="101"/>
    <n v="9901"/>
    <s v="WRITE-IN**"/>
    <x v="2"/>
    <n v="17"/>
    <n v="17"/>
    <n v="59"/>
    <n v="0.32319999999999899"/>
    <n v="18256"/>
    <n v="2008"/>
  </r>
  <r>
    <s v="MN"/>
    <n v="290"/>
    <s v="STATE REPRESENTATIVE DISTRICT 52A"/>
    <x v="102"/>
    <n v="301"/>
    <s v="BOB DETTMER"/>
    <x v="0"/>
    <n v="12"/>
    <n v="12"/>
    <n v="16512"/>
    <n v="67.023899999999898"/>
    <n v="24636"/>
    <n v="2008"/>
  </r>
  <r>
    <s v="MN"/>
    <n v="290"/>
    <s v="STATE REPRESENTATIVE DISTRICT 52A"/>
    <x v="102"/>
    <n v="401"/>
    <s v="ROLANDA L. DELAMARTINEZ"/>
    <x v="1"/>
    <n v="12"/>
    <n v="12"/>
    <n v="8085"/>
    <n v="32.817799999999899"/>
    <n v="24636"/>
    <n v="2008"/>
  </r>
  <r>
    <s v="MN"/>
    <n v="290"/>
    <s v="STATE REPRESENTATIVE DISTRICT 52A"/>
    <x v="102"/>
    <n v="9901"/>
    <s v="WRITE-IN**"/>
    <x v="2"/>
    <n v="12"/>
    <n v="12"/>
    <n v="39"/>
    <n v="0.1583"/>
    <n v="24636"/>
    <n v="2008"/>
  </r>
  <r>
    <s v="MN"/>
    <n v="291"/>
    <s v="STATE REPRESENTATIVE DISTRICT 52B"/>
    <x v="103"/>
    <n v="301"/>
    <s v="MATT DEAN"/>
    <x v="0"/>
    <n v="21"/>
    <n v="21"/>
    <n v="14689"/>
    <n v="55.610700000000001"/>
    <n v="26414"/>
    <n v="2008"/>
  </r>
  <r>
    <s v="MN"/>
    <n v="291"/>
    <s v="STATE REPRESENTATIVE DISTRICT 52B"/>
    <x v="103"/>
    <n v="401"/>
    <s v="KATE CHRISTOPHER"/>
    <x v="1"/>
    <n v="21"/>
    <n v="21"/>
    <n v="11698"/>
    <n v="44.287100000000002"/>
    <n v="26414"/>
    <n v="2008"/>
  </r>
  <r>
    <s v="MN"/>
    <n v="291"/>
    <s v="STATE REPRESENTATIVE DISTRICT 52B"/>
    <x v="103"/>
    <n v="9901"/>
    <s v="WRITE-IN**"/>
    <x v="2"/>
    <n v="21"/>
    <n v="21"/>
    <n v="27"/>
    <n v="0.1022"/>
    <n v="26414"/>
    <n v="2008"/>
  </r>
  <r>
    <s v="MN"/>
    <n v="292"/>
    <s v="STATE REPRESENTATIVE DISTRICT 53A"/>
    <x v="104"/>
    <n v="301"/>
    <s v="JOHN KAPPLER"/>
    <x v="0"/>
    <n v="13"/>
    <n v="13"/>
    <n v="10488"/>
    <n v="47.584000000000003"/>
    <n v="22041"/>
    <n v="2008"/>
  </r>
  <r>
    <s v="MN"/>
    <n v="292"/>
    <s v="STATE REPRESENTATIVE DISTRICT 53A"/>
    <x v="104"/>
    <n v="401"/>
    <s v="PAUL GARDNER"/>
    <x v="1"/>
    <n v="13"/>
    <n v="13"/>
    <n v="11524"/>
    <n v="52.284399999999899"/>
    <n v="22041"/>
    <n v="2008"/>
  </r>
  <r>
    <s v="MN"/>
    <n v="292"/>
    <s v="STATE REPRESENTATIVE DISTRICT 53A"/>
    <x v="104"/>
    <n v="9901"/>
    <s v="WRITE-IN**"/>
    <x v="2"/>
    <n v="13"/>
    <n v="13"/>
    <n v="29"/>
    <n v="0.131599999999999"/>
    <n v="22041"/>
    <n v="2008"/>
  </r>
  <r>
    <s v="MN"/>
    <n v="293"/>
    <s v="STATE REPRESENTATIVE DISTRICT 53B"/>
    <x v="105"/>
    <n v="301"/>
    <s v="CAROL MCFARLANE"/>
    <x v="0"/>
    <n v="10"/>
    <n v="10"/>
    <n v="12041"/>
    <n v="54.1997"/>
    <n v="22216"/>
    <n v="2008"/>
  </r>
  <r>
    <s v="MN"/>
    <n v="293"/>
    <s v="STATE REPRESENTATIVE DISTRICT 53B"/>
    <x v="105"/>
    <n v="401"/>
    <s v="CHRIS KNOPF"/>
    <x v="1"/>
    <n v="10"/>
    <n v="10"/>
    <n v="10147"/>
    <n v="45.674300000000002"/>
    <n v="22216"/>
    <n v="2008"/>
  </r>
  <r>
    <s v="MN"/>
    <n v="293"/>
    <s v="STATE REPRESENTATIVE DISTRICT 53B"/>
    <x v="105"/>
    <n v="9901"/>
    <s v="WRITE-IN**"/>
    <x v="2"/>
    <n v="10"/>
    <n v="10"/>
    <n v="28"/>
    <n v="0.126"/>
    <n v="22216"/>
    <n v="2008"/>
  </r>
  <r>
    <s v="MN"/>
    <n v="294"/>
    <s v="STATE REPRESENTATIVE DISTRICT 54A"/>
    <x v="106"/>
    <n v="301"/>
    <s v="MARK LALIBERTE"/>
    <x v="0"/>
    <n v="11"/>
    <n v="11"/>
    <n v="9402"/>
    <n v="42.487200000000001"/>
    <n v="22129"/>
    <n v="2008"/>
  </r>
  <r>
    <s v="MN"/>
    <n v="294"/>
    <s v="STATE REPRESENTATIVE DISTRICT 54A"/>
    <x v="106"/>
    <n v="401"/>
    <s v="MINDY GREILING"/>
    <x v="1"/>
    <n v="11"/>
    <n v="11"/>
    <n v="12693"/>
    <n v="57.359099999999899"/>
    <n v="22129"/>
    <n v="2008"/>
  </r>
  <r>
    <s v="MN"/>
    <n v="294"/>
    <s v="STATE REPRESENTATIVE DISTRICT 54A"/>
    <x v="106"/>
    <n v="9901"/>
    <s v="WRITE-IN**"/>
    <x v="2"/>
    <n v="11"/>
    <n v="11"/>
    <n v="34"/>
    <n v="0.15359999999999899"/>
    <n v="22129"/>
    <n v="2008"/>
  </r>
  <r>
    <s v="MN"/>
    <n v="295"/>
    <s v="STATE REPRESENTATIVE DISTRICT 54B"/>
    <x v="107"/>
    <n v="201"/>
    <s v="PAUL GASTON"/>
    <x v="3"/>
    <n v="13"/>
    <n v="13"/>
    <n v="2556"/>
    <n v="12.1616"/>
    <n v="21017"/>
    <n v="2008"/>
  </r>
  <r>
    <s v="MN"/>
    <n v="295"/>
    <s v="STATE REPRESENTATIVE DISTRICT 54B"/>
    <x v="107"/>
    <n v="301"/>
    <s v="JULIE K. JOHNSON"/>
    <x v="0"/>
    <n v="13"/>
    <n v="13"/>
    <n v="6852"/>
    <n v="32.602200000000003"/>
    <n v="21017"/>
    <n v="2008"/>
  </r>
  <r>
    <s v="MN"/>
    <n v="295"/>
    <s v="STATE REPRESENTATIVE DISTRICT 54B"/>
    <x v="107"/>
    <n v="401"/>
    <s v="BEV SCALZE"/>
    <x v="1"/>
    <n v="13"/>
    <n v="13"/>
    <n v="11573"/>
    <n v="55.064900000000002"/>
    <n v="21017"/>
    <n v="2008"/>
  </r>
  <r>
    <s v="MN"/>
    <n v="295"/>
    <s v="STATE REPRESENTATIVE DISTRICT 54B"/>
    <x v="107"/>
    <n v="9901"/>
    <s v="WRITE-IN**"/>
    <x v="2"/>
    <n v="13"/>
    <n v="13"/>
    <n v="36"/>
    <n v="0.17130000000000001"/>
    <n v="21017"/>
    <n v="2008"/>
  </r>
  <r>
    <s v="MN"/>
    <n v="296"/>
    <s v="STATE REPRESENTATIVE DISTRICT 55A"/>
    <x v="108"/>
    <n v="201"/>
    <s v="BOB ZICK"/>
    <x v="3"/>
    <n v="15"/>
    <n v="15"/>
    <n v="1862"/>
    <n v="9.5023999999999909"/>
    <n v="19595"/>
    <n v="2008"/>
  </r>
  <r>
    <s v="MN"/>
    <n v="296"/>
    <s v="STATE REPRESENTATIVE DISTRICT 55A"/>
    <x v="108"/>
    <n v="301"/>
    <s v="CHRISTINE JACOBSON"/>
    <x v="0"/>
    <n v="15"/>
    <n v="15"/>
    <n v="5961"/>
    <n v="30.4209999999999"/>
    <n v="19595"/>
    <n v="2008"/>
  </r>
  <r>
    <s v="MN"/>
    <n v="296"/>
    <s v="STATE REPRESENTATIVE DISTRICT 55A"/>
    <x v="108"/>
    <n v="401"/>
    <s v="LEON M. LILLIE"/>
    <x v="1"/>
    <n v="15"/>
    <n v="15"/>
    <n v="11749"/>
    <n v="59.959200000000003"/>
    <n v="19595"/>
    <n v="2008"/>
  </r>
  <r>
    <s v="MN"/>
    <n v="296"/>
    <s v="STATE REPRESENTATIVE DISTRICT 55A"/>
    <x v="108"/>
    <n v="9901"/>
    <s v="WRITE-IN**"/>
    <x v="2"/>
    <n v="15"/>
    <n v="15"/>
    <n v="23"/>
    <n v="0.1174"/>
    <n v="19595"/>
    <n v="2008"/>
  </r>
  <r>
    <s v="MN"/>
    <n v="297"/>
    <s v="STATE REPRESENTATIVE DISTRICT 55B"/>
    <x v="109"/>
    <n v="301"/>
    <s v="JOEL WELLMAN"/>
    <x v="0"/>
    <n v="13"/>
    <n v="13"/>
    <n v="7246"/>
    <n v="35.439700000000002"/>
    <n v="20446"/>
    <n v="2008"/>
  </r>
  <r>
    <s v="MN"/>
    <n v="297"/>
    <s v="STATE REPRESENTATIVE DISTRICT 55B"/>
    <x v="109"/>
    <n v="401"/>
    <s v="NORA SLAWIK"/>
    <x v="1"/>
    <n v="13"/>
    <n v="13"/>
    <n v="13158"/>
    <n v="64.354900000000001"/>
    <n v="20446"/>
    <n v="2008"/>
  </r>
  <r>
    <s v="MN"/>
    <n v="297"/>
    <s v="STATE REPRESENTATIVE DISTRICT 55B"/>
    <x v="109"/>
    <n v="9901"/>
    <s v="WRITE-IN**"/>
    <x v="2"/>
    <n v="13"/>
    <n v="13"/>
    <n v="42"/>
    <n v="0.2054"/>
    <n v="20446"/>
    <n v="2008"/>
  </r>
  <r>
    <s v="MN"/>
    <n v="298"/>
    <s v="STATE REPRESENTATIVE DISTRICT 56A"/>
    <x v="110"/>
    <n v="301"/>
    <s v="KATHY LOHMER"/>
    <x v="0"/>
    <n v="15"/>
    <n v="15"/>
    <n v="10694"/>
    <n v="47.134999999999899"/>
    <n v="22688"/>
    <n v="2008"/>
  </r>
  <r>
    <s v="MN"/>
    <n v="298"/>
    <s v="STATE REPRESENTATIVE DISTRICT 56A"/>
    <x v="110"/>
    <n v="401"/>
    <s v="JULIE BUNN"/>
    <x v="1"/>
    <n v="15"/>
    <n v="15"/>
    <n v="11963"/>
    <n v="52.728299999999898"/>
    <n v="22688"/>
    <n v="2008"/>
  </r>
  <r>
    <s v="MN"/>
    <n v="298"/>
    <s v="STATE REPRESENTATIVE DISTRICT 56A"/>
    <x v="110"/>
    <n v="9901"/>
    <s v="WRITE-IN**"/>
    <x v="2"/>
    <n v="15"/>
    <n v="15"/>
    <n v="31"/>
    <n v="0.1366"/>
    <n v="22688"/>
    <n v="2008"/>
  </r>
  <r>
    <s v="MN"/>
    <n v="299"/>
    <s v="STATE REPRESENTATIVE DISTRICT 56B"/>
    <x v="111"/>
    <n v="301"/>
    <s v="LEE BOHLSEN"/>
    <x v="0"/>
    <n v="13"/>
    <n v="13"/>
    <n v="11820"/>
    <n v="44.903700000000001"/>
    <n v="26323"/>
    <n v="2008"/>
  </r>
  <r>
    <s v="MN"/>
    <n v="299"/>
    <s v="STATE REPRESENTATIVE DISTRICT 56B"/>
    <x v="111"/>
    <n v="401"/>
    <s v="MARSHA SWAILS"/>
    <x v="1"/>
    <n v="13"/>
    <n v="13"/>
    <n v="14466"/>
    <n v="54.9557"/>
    <n v="26323"/>
    <n v="2008"/>
  </r>
  <r>
    <s v="MN"/>
    <n v="299"/>
    <s v="STATE REPRESENTATIVE DISTRICT 56B"/>
    <x v="111"/>
    <n v="9901"/>
    <s v="WRITE-IN**"/>
    <x v="2"/>
    <n v="13"/>
    <n v="13"/>
    <n v="37"/>
    <n v="0.1406"/>
    <n v="26323"/>
    <n v="2008"/>
  </r>
  <r>
    <s v="MN"/>
    <n v="300"/>
    <s v="STATE REPRESENTATIVE DISTRICT 57A"/>
    <x v="112"/>
    <n v="301"/>
    <s v="KURT PERKINS"/>
    <x v="0"/>
    <n v="16"/>
    <n v="16"/>
    <n v="8391"/>
    <n v="41.387999999999899"/>
    <n v="20274"/>
    <n v="2008"/>
  </r>
  <r>
    <s v="MN"/>
    <n v="300"/>
    <s v="STATE REPRESENTATIVE DISTRICT 57A"/>
    <x v="112"/>
    <n v="401"/>
    <s v="KARLA BIGHAM"/>
    <x v="1"/>
    <n v="16"/>
    <n v="16"/>
    <n v="11855"/>
    <n v="58.4739"/>
    <n v="20274"/>
    <n v="2008"/>
  </r>
  <r>
    <s v="MN"/>
    <n v="300"/>
    <s v="STATE REPRESENTATIVE DISTRICT 57A"/>
    <x v="112"/>
    <n v="9901"/>
    <s v="WRITE-IN**"/>
    <x v="2"/>
    <n v="16"/>
    <n v="16"/>
    <n v="28"/>
    <n v="0.1381"/>
    <n v="20274"/>
    <n v="2008"/>
  </r>
  <r>
    <s v="MN"/>
    <n v="301"/>
    <s v="STATE REPRESENTATIVE DISTRICT 57B"/>
    <x v="113"/>
    <n v="301"/>
    <s v="DENNY MCNAMARA"/>
    <x v="0"/>
    <n v="21"/>
    <n v="21"/>
    <n v="13102"/>
    <n v="57.194000000000003"/>
    <n v="22908"/>
    <n v="2008"/>
  </r>
  <r>
    <s v="MN"/>
    <n v="301"/>
    <s v="STATE REPRESENTATIVE DISTRICT 57B"/>
    <x v="113"/>
    <n v="401"/>
    <s v="ROD VAN VLEET"/>
    <x v="1"/>
    <n v="21"/>
    <n v="21"/>
    <n v="9770"/>
    <n v="42.648899999999898"/>
    <n v="22908"/>
    <n v="2008"/>
  </r>
  <r>
    <s v="MN"/>
    <n v="301"/>
    <s v="STATE REPRESENTATIVE DISTRICT 57B"/>
    <x v="113"/>
    <n v="9901"/>
    <s v="WRITE-IN**"/>
    <x v="2"/>
    <n v="21"/>
    <n v="21"/>
    <n v="36"/>
    <n v="0.15720000000000001"/>
    <n v="22908"/>
    <n v="2008"/>
  </r>
  <r>
    <s v="MN"/>
    <n v="302"/>
    <s v="STATE REPRESENTATIVE DISTRICT 58A"/>
    <x v="114"/>
    <n v="301"/>
    <s v="GRANT CERMAK"/>
    <x v="0"/>
    <n v="12"/>
    <n v="12"/>
    <n v="2530"/>
    <n v="17.551200000000001"/>
    <n v="14415"/>
    <n v="2008"/>
  </r>
  <r>
    <s v="MN"/>
    <n v="302"/>
    <s v="STATE REPRESENTATIVE DISTRICT 58A"/>
    <x v="114"/>
    <n v="401"/>
    <s v="JOE MULLERY"/>
    <x v="1"/>
    <n v="12"/>
    <n v="12"/>
    <n v="11814"/>
    <n v="81.956299999999899"/>
    <n v="14415"/>
    <n v="2008"/>
  </r>
  <r>
    <s v="MN"/>
    <n v="302"/>
    <s v="STATE REPRESENTATIVE DISTRICT 58A"/>
    <x v="114"/>
    <n v="9901"/>
    <s v="WRITE-IN**"/>
    <x v="2"/>
    <n v="12"/>
    <n v="12"/>
    <n v="71"/>
    <n v="0.49249999999999899"/>
    <n v="14415"/>
    <n v="2008"/>
  </r>
  <r>
    <s v="MN"/>
    <n v="303"/>
    <s v="STATE REPRESENTATIVE DISTRICT 58B"/>
    <x v="115"/>
    <n v="201"/>
    <s v="ROGER SMITHRUD"/>
    <x v="3"/>
    <n v="14"/>
    <n v="14"/>
    <n v="939"/>
    <n v="6.3091999999999899"/>
    <n v="14883"/>
    <n v="2008"/>
  </r>
  <r>
    <s v="MN"/>
    <n v="303"/>
    <s v="STATE REPRESENTATIVE DISTRICT 58B"/>
    <x v="115"/>
    <n v="301"/>
    <s v="YOMAN BRUNSON"/>
    <x v="0"/>
    <n v="14"/>
    <n v="14"/>
    <n v="1912"/>
    <n v="12.8469"/>
    <n v="14883"/>
    <n v="2008"/>
  </r>
  <r>
    <s v="MN"/>
    <n v="303"/>
    <s v="STATE REPRESENTATIVE DISTRICT 58B"/>
    <x v="115"/>
    <n v="401"/>
    <s v="BOBBY JOE CHAMPION"/>
    <x v="1"/>
    <n v="14"/>
    <n v="14"/>
    <n v="11960"/>
    <n v="80.360100000000003"/>
    <n v="14883"/>
    <n v="2008"/>
  </r>
  <r>
    <s v="MN"/>
    <n v="303"/>
    <s v="STATE REPRESENTATIVE DISTRICT 58B"/>
    <x v="115"/>
    <n v="9901"/>
    <s v="WRITE-IN**"/>
    <x v="2"/>
    <n v="14"/>
    <n v="14"/>
    <n v="70"/>
    <n v="0.4703"/>
    <n v="14883"/>
    <n v="2008"/>
  </r>
  <r>
    <s v="MN"/>
    <n v="303"/>
    <s v="STATE REPRESENTATIVE DISTRICT 58B"/>
    <x v="115"/>
    <n v="9902"/>
    <s v="KEN LAWRENCE**"/>
    <x v="2"/>
    <n v="14"/>
    <n v="14"/>
    <n v="2"/>
    <n v="1.34E-2"/>
    <n v="14883"/>
    <n v="2008"/>
  </r>
  <r>
    <s v="MN"/>
    <n v="304"/>
    <s v="STATE REPRESENTATIVE DISTRICT 59A"/>
    <x v="116"/>
    <n v="201"/>
    <s v="DAVID JOSEPH DEGRIO"/>
    <x v="3"/>
    <n v="12"/>
    <n v="12"/>
    <n v="723"/>
    <n v="3.9489000000000001"/>
    <n v="18309"/>
    <n v="2008"/>
  </r>
  <r>
    <s v="MN"/>
    <n v="304"/>
    <s v="STATE REPRESENTATIVE DISTRICT 59A"/>
    <x v="116"/>
    <n v="301"/>
    <s v="FELIX RAYMOND MONTEZ"/>
    <x v="0"/>
    <n v="12"/>
    <n v="12"/>
    <n v="2520"/>
    <n v="13.7637"/>
    <n v="18309"/>
    <n v="2008"/>
  </r>
  <r>
    <s v="MN"/>
    <n v="304"/>
    <s v="STATE REPRESENTATIVE DISTRICT 59A"/>
    <x v="116"/>
    <n v="401"/>
    <s v="DIANE LOEFFLER"/>
    <x v="1"/>
    <n v="12"/>
    <n v="12"/>
    <n v="13785"/>
    <n v="75.290800000000004"/>
    <n v="18309"/>
    <n v="2008"/>
  </r>
  <r>
    <s v="MN"/>
    <n v="304"/>
    <s v="STATE REPRESENTATIVE DISTRICT 59A"/>
    <x v="116"/>
    <n v="801"/>
    <s v="LYNNE TORGERSON"/>
    <x v="5"/>
    <n v="12"/>
    <n v="12"/>
    <n v="1238"/>
    <n v="6.7617000000000003"/>
    <n v="18309"/>
    <n v="2008"/>
  </r>
  <r>
    <s v="MN"/>
    <n v="304"/>
    <s v="STATE REPRESENTATIVE DISTRICT 59A"/>
    <x v="116"/>
    <n v="9901"/>
    <s v="WRITE-IN**"/>
    <x v="2"/>
    <n v="12"/>
    <n v="12"/>
    <n v="43"/>
    <n v="0.2349"/>
    <n v="18309"/>
    <n v="2008"/>
  </r>
  <r>
    <s v="MN"/>
    <n v="305"/>
    <s v="STATE REPRESENTATIVE DISTRICT 59B"/>
    <x v="117"/>
    <n v="201"/>
    <s v="RON LISCHEID"/>
    <x v="3"/>
    <n v="13"/>
    <n v="13"/>
    <n v="1393"/>
    <n v="7.7518000000000002"/>
    <n v="17970"/>
    <n v="2008"/>
  </r>
  <r>
    <s v="MN"/>
    <n v="305"/>
    <s v="STATE REPRESENTATIVE DISTRICT 59B"/>
    <x v="117"/>
    <n v="301"/>
    <s v="OLE K. HOVDE"/>
    <x v="0"/>
    <n v="13"/>
    <n v="13"/>
    <n v="4463"/>
    <n v="24.8357999999999"/>
    <n v="17970"/>
    <n v="2008"/>
  </r>
  <r>
    <s v="MN"/>
    <n v="305"/>
    <s v="STATE REPRESENTATIVE DISTRICT 59B"/>
    <x v="117"/>
    <n v="401"/>
    <s v="PHYLLIS KAHN"/>
    <x v="1"/>
    <n v="13"/>
    <n v="13"/>
    <n v="12037"/>
    <n v="66.983900000000006"/>
    <n v="17970"/>
    <n v="2008"/>
  </r>
  <r>
    <s v="MN"/>
    <n v="305"/>
    <s v="STATE REPRESENTATIVE DISTRICT 59B"/>
    <x v="117"/>
    <n v="9901"/>
    <s v="WRITE-IN**"/>
    <x v="2"/>
    <n v="13"/>
    <n v="13"/>
    <n v="77"/>
    <n v="0.42849999999999899"/>
    <n v="17970"/>
    <n v="2008"/>
  </r>
  <r>
    <s v="MN"/>
    <n v="306"/>
    <s v="STATE REPRESENTATIVE DISTRICT 60A"/>
    <x v="118"/>
    <n v="301"/>
    <s v="ERIC FRANZEN"/>
    <x v="0"/>
    <n v="13"/>
    <n v="13"/>
    <n v="4263"/>
    <n v="19.423200000000001"/>
    <n v="21948"/>
    <n v="2008"/>
  </r>
  <r>
    <s v="MN"/>
    <n v="306"/>
    <s v="STATE REPRESENTATIVE DISTRICT 60A"/>
    <x v="118"/>
    <n v="401"/>
    <s v="MARGARET ANDERSON KELLIHER"/>
    <x v="1"/>
    <n v="13"/>
    <n v="13"/>
    <n v="17609"/>
    <n v="80.230500000000006"/>
    <n v="21948"/>
    <n v="2008"/>
  </r>
  <r>
    <s v="MN"/>
    <n v="306"/>
    <s v="STATE REPRESENTATIVE DISTRICT 60A"/>
    <x v="118"/>
    <n v="9901"/>
    <s v="WRITE-IN**"/>
    <x v="2"/>
    <n v="13"/>
    <n v="13"/>
    <n v="76"/>
    <n v="0.3463"/>
    <n v="21948"/>
    <n v="2008"/>
  </r>
  <r>
    <s v="MN"/>
    <n v="307"/>
    <s v="STATE REPRESENTATIVE DISTRICT 60B"/>
    <x v="119"/>
    <n v="301"/>
    <s v="ADAM MARTIN"/>
    <x v="0"/>
    <n v="13"/>
    <n v="13"/>
    <n v="4418"/>
    <n v="18.9192"/>
    <n v="23352"/>
    <n v="2008"/>
  </r>
  <r>
    <s v="MN"/>
    <n v="307"/>
    <s v="STATE REPRESENTATIVE DISTRICT 60B"/>
    <x v="119"/>
    <n v="401"/>
    <s v="FRANK HORNSTEIN"/>
    <x v="1"/>
    <n v="13"/>
    <n v="13"/>
    <n v="18868"/>
    <n v="80.798199999999895"/>
    <n v="23352"/>
    <n v="2008"/>
  </r>
  <r>
    <s v="MN"/>
    <n v="307"/>
    <s v="STATE REPRESENTATIVE DISTRICT 60B"/>
    <x v="119"/>
    <n v="9901"/>
    <s v="WRITE-IN**"/>
    <x v="2"/>
    <n v="13"/>
    <n v="13"/>
    <n v="66"/>
    <n v="0.28260000000000002"/>
    <n v="23352"/>
    <n v="2008"/>
  </r>
  <r>
    <s v="MN"/>
    <n v="308"/>
    <s v="STATE REPRESENTATIVE DISTRICT 61A"/>
    <x v="120"/>
    <n v="301"/>
    <s v="S. ANDREW SHEPPARD"/>
    <x v="0"/>
    <n v="11"/>
    <n v="11"/>
    <n v="1325"/>
    <n v="10.6967"/>
    <n v="12387"/>
    <n v="2008"/>
  </r>
  <r>
    <s v="MN"/>
    <n v="308"/>
    <s v="STATE REPRESENTATIVE DISTRICT 61A"/>
    <x v="120"/>
    <n v="401"/>
    <s v="KAREN CLARK"/>
    <x v="1"/>
    <n v="11"/>
    <n v="11"/>
    <n v="11005"/>
    <n v="88.843100000000007"/>
    <n v="12387"/>
    <n v="2008"/>
  </r>
  <r>
    <s v="MN"/>
    <n v="308"/>
    <s v="STATE REPRESENTATIVE DISTRICT 61A"/>
    <x v="120"/>
    <n v="9901"/>
    <s v="WRITE-IN**"/>
    <x v="2"/>
    <n v="11"/>
    <n v="11"/>
    <n v="57"/>
    <n v="0.4602"/>
    <n v="12387"/>
    <n v="2008"/>
  </r>
  <r>
    <s v="MN"/>
    <n v="309"/>
    <s v="STATE REPRESENTATIVE DISTRICT 61B"/>
    <x v="121"/>
    <n v="301"/>
    <s v="KIRSTEN LINDBERG"/>
    <x v="0"/>
    <n v="12"/>
    <n v="12"/>
    <n v="1356"/>
    <n v="9.2864000000000004"/>
    <n v="14602"/>
    <n v="2008"/>
  </r>
  <r>
    <s v="MN"/>
    <n v="309"/>
    <s v="STATE REPRESENTATIVE DISTRICT 61B"/>
    <x v="121"/>
    <n v="401"/>
    <s v="JEFF HAYDEN"/>
    <x v="1"/>
    <n v="12"/>
    <n v="12"/>
    <n v="8795"/>
    <n v="60.231499999999897"/>
    <n v="14602"/>
    <n v="2008"/>
  </r>
  <r>
    <s v="MN"/>
    <n v="309"/>
    <s v="STATE REPRESENTATIVE DISTRICT 61B"/>
    <x v="121"/>
    <n v="501"/>
    <s v="FARHEEN HAKEEM"/>
    <x v="4"/>
    <n v="12"/>
    <n v="12"/>
    <n v="4423"/>
    <n v="30.290400000000002"/>
    <n v="14602"/>
    <n v="2008"/>
  </r>
  <r>
    <s v="MN"/>
    <n v="309"/>
    <s v="STATE REPRESENTATIVE DISTRICT 61B"/>
    <x v="121"/>
    <n v="9901"/>
    <s v="WRITE-IN**"/>
    <x v="2"/>
    <n v="12"/>
    <n v="12"/>
    <n v="28"/>
    <n v="0.1918"/>
    <n v="14602"/>
    <n v="2008"/>
  </r>
  <r>
    <s v="MN"/>
    <n v="310"/>
    <s v="STATE REPRESENTATIVE DISTRICT 62A"/>
    <x v="122"/>
    <n v="301"/>
    <s v="DAVE SHEGSTAD"/>
    <x v="0"/>
    <n v="13"/>
    <n v="13"/>
    <n v="3368"/>
    <n v="16.3368"/>
    <n v="20616"/>
    <n v="2008"/>
  </r>
  <r>
    <s v="MN"/>
    <n v="310"/>
    <s v="STATE REPRESENTATIVE DISTRICT 62A"/>
    <x v="122"/>
    <n v="401"/>
    <s v="JIM DAVNIE"/>
    <x v="1"/>
    <n v="13"/>
    <n v="13"/>
    <n v="17190"/>
    <n v="83.381799999999899"/>
    <n v="20616"/>
    <n v="2008"/>
  </r>
  <r>
    <s v="MN"/>
    <n v="310"/>
    <s v="STATE REPRESENTATIVE DISTRICT 62A"/>
    <x v="122"/>
    <n v="9901"/>
    <s v="WRITE-IN**"/>
    <x v="2"/>
    <n v="13"/>
    <n v="13"/>
    <n v="58"/>
    <n v="0.281299999999999"/>
    <n v="20616"/>
    <n v="2008"/>
  </r>
  <r>
    <s v="MN"/>
    <n v="311"/>
    <s v="STATE REPRESENTATIVE DISTRICT 62B"/>
    <x v="123"/>
    <n v="301"/>
    <s v="JEFFREY GUNNESS"/>
    <x v="0"/>
    <n v="13"/>
    <n v="13"/>
    <n v="4517"/>
    <n v="20.5672999999999"/>
    <n v="21962"/>
    <n v="2008"/>
  </r>
  <r>
    <s v="MN"/>
    <n v="311"/>
    <s v="STATE REPRESENTATIVE DISTRICT 62B"/>
    <x v="123"/>
    <n v="401"/>
    <s v="JEAN WAGENIUS"/>
    <x v="1"/>
    <n v="13"/>
    <n v="13"/>
    <n v="17394"/>
    <n v="79.200400000000002"/>
    <n v="21962"/>
    <n v="2008"/>
  </r>
  <r>
    <s v="MN"/>
    <n v="311"/>
    <s v="STATE REPRESENTATIVE DISTRICT 62B"/>
    <x v="123"/>
    <n v="9901"/>
    <s v="WRITE-IN**"/>
    <x v="2"/>
    <n v="13"/>
    <n v="13"/>
    <n v="51"/>
    <n v="0.23219999999999899"/>
    <n v="21962"/>
    <n v="2008"/>
  </r>
  <r>
    <s v="MN"/>
    <n v="312"/>
    <s v="STATE REPRESENTATIVE DISTRICT 63A"/>
    <x v="124"/>
    <n v="301"/>
    <s v="RENE RAMIREZ"/>
    <x v="0"/>
    <n v="10"/>
    <n v="10"/>
    <n v="5280"/>
    <n v="25.5962999999999"/>
    <n v="20628"/>
    <n v="2008"/>
  </r>
  <r>
    <s v="MN"/>
    <n v="312"/>
    <s v="STATE REPRESENTATIVE DISTRICT 63A"/>
    <x v="124"/>
    <n v="401"/>
    <s v="PAUL THISSEN"/>
    <x v="1"/>
    <n v="10"/>
    <n v="10"/>
    <n v="15314"/>
    <n v="74.238900000000001"/>
    <n v="20628"/>
    <n v="2008"/>
  </r>
  <r>
    <s v="MN"/>
    <n v="312"/>
    <s v="STATE REPRESENTATIVE DISTRICT 63A"/>
    <x v="124"/>
    <n v="9901"/>
    <s v="WRITE-IN**"/>
    <x v="2"/>
    <n v="10"/>
    <n v="10"/>
    <n v="34"/>
    <n v="0.1648"/>
    <n v="20628"/>
    <n v="2008"/>
  </r>
  <r>
    <s v="MN"/>
    <n v="313"/>
    <s v="STATE REPRESENTATIVE DISTRICT 63B"/>
    <x v="125"/>
    <n v="301"/>
    <s v="ED FIELD"/>
    <x v="0"/>
    <n v="13"/>
    <n v="13"/>
    <n v="5755"/>
    <n v="33.7181"/>
    <n v="17068"/>
    <n v="2008"/>
  </r>
  <r>
    <s v="MN"/>
    <n v="313"/>
    <s v="STATE REPRESENTATIVE DISTRICT 63B"/>
    <x v="125"/>
    <n v="401"/>
    <s v="LINDA SLOCUM"/>
    <x v="1"/>
    <n v="13"/>
    <n v="13"/>
    <n v="11265"/>
    <n v="66.000699999999895"/>
    <n v="17068"/>
    <n v="2008"/>
  </r>
  <r>
    <s v="MN"/>
    <n v="313"/>
    <s v="STATE REPRESENTATIVE DISTRICT 63B"/>
    <x v="125"/>
    <n v="9901"/>
    <s v="WRITE-IN**"/>
    <x v="2"/>
    <n v="13"/>
    <n v="13"/>
    <n v="48"/>
    <n v="0.28120000000000001"/>
    <n v="17068"/>
    <n v="2008"/>
  </r>
  <r>
    <s v="MN"/>
    <n v="314"/>
    <s v="STATE REPRESENTATIVE DISTRICT 64A"/>
    <x v="126"/>
    <n v="301"/>
    <s v="MEG FERBER"/>
    <x v="0"/>
    <n v="15"/>
    <n v="15"/>
    <n v="4776"/>
    <n v="22.2366999999999"/>
    <n v="21478"/>
    <n v="2008"/>
  </r>
  <r>
    <s v="MN"/>
    <n v="314"/>
    <s v="STATE REPRESENTATIVE DISTRICT 64A"/>
    <x v="126"/>
    <n v="401"/>
    <s v="ERIN MURPHY"/>
    <x v="1"/>
    <n v="15"/>
    <n v="15"/>
    <n v="16638"/>
    <n v="77.4652999999999"/>
    <n v="21478"/>
    <n v="2008"/>
  </r>
  <r>
    <s v="MN"/>
    <n v="314"/>
    <s v="STATE REPRESENTATIVE DISTRICT 64A"/>
    <x v="126"/>
    <n v="9901"/>
    <s v="WRITE-IN**"/>
    <x v="2"/>
    <n v="15"/>
    <n v="15"/>
    <n v="64"/>
    <n v="0.29799999999999899"/>
    <n v="21478"/>
    <n v="2008"/>
  </r>
  <r>
    <s v="MN"/>
    <n v="315"/>
    <s v="STATE REPRESENTATIVE DISTRICT 64B"/>
    <x v="127"/>
    <n v="301"/>
    <s v="EMORY DIVELY"/>
    <x v="0"/>
    <n v="14"/>
    <n v="14"/>
    <n v="6284"/>
    <n v="27.968699999999899"/>
    <n v="22468"/>
    <n v="2008"/>
  </r>
  <r>
    <s v="MN"/>
    <n v="315"/>
    <s v="STATE REPRESENTATIVE DISTRICT 64B"/>
    <x v="127"/>
    <n v="401"/>
    <s v="MICHAEL PAYMAR"/>
    <x v="1"/>
    <n v="14"/>
    <n v="14"/>
    <n v="16143"/>
    <n v="71.8489"/>
    <n v="22468"/>
    <n v="2008"/>
  </r>
  <r>
    <s v="MN"/>
    <n v="315"/>
    <s v="STATE REPRESENTATIVE DISTRICT 64B"/>
    <x v="127"/>
    <n v="9901"/>
    <s v="WRITE-IN**"/>
    <x v="2"/>
    <n v="14"/>
    <n v="14"/>
    <n v="41"/>
    <n v="0.1825"/>
    <n v="22468"/>
    <n v="2008"/>
  </r>
  <r>
    <s v="MN"/>
    <n v="316"/>
    <s v="STATE REPRESENTATIVE DISTRICT 65A"/>
    <x v="128"/>
    <n v="301"/>
    <s v="PAUL HOLMGREN"/>
    <x v="0"/>
    <n v="11"/>
    <n v="11"/>
    <n v="2297"/>
    <n v="19.822199999999899"/>
    <n v="11588"/>
    <n v="2008"/>
  </r>
  <r>
    <s v="MN"/>
    <n v="316"/>
    <s v="STATE REPRESENTATIVE DISTRICT 65A"/>
    <x v="128"/>
    <n v="401"/>
    <s v="CY THAO"/>
    <x v="1"/>
    <n v="11"/>
    <n v="11"/>
    <n v="9226"/>
    <n v="79.616799999999898"/>
    <n v="11588"/>
    <n v="2008"/>
  </r>
  <r>
    <s v="MN"/>
    <n v="316"/>
    <s v="STATE REPRESENTATIVE DISTRICT 65A"/>
    <x v="128"/>
    <n v="9901"/>
    <s v="WRITE-IN**"/>
    <x v="2"/>
    <n v="11"/>
    <n v="11"/>
    <n v="65"/>
    <n v="0.56089999999999895"/>
    <n v="11588"/>
    <n v="2008"/>
  </r>
  <r>
    <s v="MN"/>
    <n v="317"/>
    <s v="STATE REPRESENTATIVE DISTRICT 65B"/>
    <x v="129"/>
    <n v="301"/>
    <s v="LISA MURPHY"/>
    <x v="0"/>
    <n v="14"/>
    <n v="14"/>
    <n v="4169"/>
    <n v="24.4574"/>
    <n v="17046"/>
    <n v="2008"/>
  </r>
  <r>
    <s v="MN"/>
    <n v="317"/>
    <s v="STATE REPRESENTATIVE DISTRICT 65B"/>
    <x v="129"/>
    <n v="401"/>
    <s v="CARLOS MARIANI"/>
    <x v="1"/>
    <n v="14"/>
    <n v="14"/>
    <n v="12810"/>
    <n v="75.149600000000007"/>
    <n v="17046"/>
    <n v="2008"/>
  </r>
  <r>
    <s v="MN"/>
    <n v="317"/>
    <s v="STATE REPRESENTATIVE DISTRICT 65B"/>
    <x v="129"/>
    <n v="9901"/>
    <s v="WRITE-IN**"/>
    <x v="2"/>
    <n v="14"/>
    <n v="14"/>
    <n v="67"/>
    <n v="0.3931"/>
    <n v="17046"/>
    <n v="2008"/>
  </r>
  <r>
    <s v="MN"/>
    <n v="318"/>
    <s v="STATE REPRESENTATIVE DISTRICT 66A"/>
    <x v="130"/>
    <n v="301"/>
    <s v="GILBERT A. HIGUERA"/>
    <x v="0"/>
    <n v="12"/>
    <n v="12"/>
    <n v="2665"/>
    <n v="22.729199999999899"/>
    <n v="11725"/>
    <n v="2008"/>
  </r>
  <r>
    <s v="MN"/>
    <n v="318"/>
    <s v="STATE REPRESENTATIVE DISTRICT 66A"/>
    <x v="130"/>
    <n v="401"/>
    <s v="JOHN LESCH"/>
    <x v="1"/>
    <n v="12"/>
    <n v="12"/>
    <n v="9001"/>
    <n v="76.767600000000002"/>
    <n v="11725"/>
    <n v="2008"/>
  </r>
  <r>
    <s v="MN"/>
    <n v="318"/>
    <s v="STATE REPRESENTATIVE DISTRICT 66A"/>
    <x v="130"/>
    <n v="9901"/>
    <s v="WRITE-IN**"/>
    <x v="2"/>
    <n v="12"/>
    <n v="12"/>
    <n v="59"/>
    <n v="0.50319999999999898"/>
    <n v="11725"/>
    <n v="2008"/>
  </r>
  <r>
    <s v="MN"/>
    <n v="319"/>
    <s v="STATE REPRESENTATIVE DISTRICT 66B"/>
    <x v="131"/>
    <n v="301"/>
    <s v="MARK A. ROOSEVELT"/>
    <x v="0"/>
    <n v="14"/>
    <n v="14"/>
    <n v="4390"/>
    <n v="21.415700000000001"/>
    <n v="20499"/>
    <n v="2008"/>
  </r>
  <r>
    <s v="MN"/>
    <n v="319"/>
    <s v="STATE REPRESENTATIVE DISTRICT 66B"/>
    <x v="131"/>
    <n v="401"/>
    <s v="ALICE HAUSMAN"/>
    <x v="1"/>
    <n v="14"/>
    <n v="14"/>
    <n v="16029"/>
    <n v="78.194100000000006"/>
    <n v="20499"/>
    <n v="2008"/>
  </r>
  <r>
    <s v="MN"/>
    <n v="319"/>
    <s v="STATE REPRESENTATIVE DISTRICT 66B"/>
    <x v="131"/>
    <n v="9901"/>
    <s v="WRITE-IN**"/>
    <x v="2"/>
    <n v="14"/>
    <n v="14"/>
    <n v="80"/>
    <n v="0.39029999999999898"/>
    <n v="20499"/>
    <n v="2008"/>
  </r>
  <r>
    <s v="MN"/>
    <n v="320"/>
    <s v="STATE REPRESENTATIVE DISTRICT 67A"/>
    <x v="132"/>
    <n v="301"/>
    <s v="DAVID MCNUTT"/>
    <x v="0"/>
    <n v="13"/>
    <n v="13"/>
    <n v="2911"/>
    <n v="21.542200000000001"/>
    <n v="13513"/>
    <n v="2008"/>
  </r>
  <r>
    <s v="MN"/>
    <n v="320"/>
    <s v="STATE REPRESENTATIVE DISTRICT 67A"/>
    <x v="132"/>
    <n v="401"/>
    <s v="TIM MAHONEY"/>
    <x v="1"/>
    <n v="13"/>
    <n v="13"/>
    <n v="10550"/>
    <n v="78.072999999999894"/>
    <n v="13513"/>
    <n v="2008"/>
  </r>
  <r>
    <s v="MN"/>
    <n v="320"/>
    <s v="STATE REPRESENTATIVE DISTRICT 67A"/>
    <x v="132"/>
    <n v="9901"/>
    <s v="WRITE-IN**"/>
    <x v="2"/>
    <n v="13"/>
    <n v="13"/>
    <n v="52"/>
    <n v="0.38479999999999898"/>
    <n v="13513"/>
    <n v="2008"/>
  </r>
  <r>
    <s v="MN"/>
    <n v="321"/>
    <s v="STATE REPRESENTATIVE DISTRICT 67B"/>
    <x v="133"/>
    <n v="301"/>
    <s v="DAVID CARLSON"/>
    <x v="0"/>
    <n v="13"/>
    <n v="13"/>
    <n v="4011"/>
    <n v="28.240500000000001"/>
    <n v="14203"/>
    <n v="2008"/>
  </r>
  <r>
    <s v="MN"/>
    <n v="321"/>
    <s v="STATE REPRESENTATIVE DISTRICT 67B"/>
    <x v="133"/>
    <n v="401"/>
    <s v="SHELDON JOHNSON"/>
    <x v="1"/>
    <n v="13"/>
    <n v="13"/>
    <n v="10142"/>
    <n v="71.407399999999896"/>
    <n v="14203"/>
    <n v="2008"/>
  </r>
  <r>
    <s v="MN"/>
    <n v="321"/>
    <s v="STATE REPRESENTATIVE DISTRICT 67B"/>
    <x v="133"/>
    <n v="9901"/>
    <s v="WRITE-IN**"/>
    <x v="2"/>
    <n v="13"/>
    <n v="13"/>
    <n v="50"/>
    <n v="0.35199999999999898"/>
    <n v="14203"/>
    <n v="2008"/>
  </r>
  <r>
    <s v="MN"/>
    <n v="188"/>
    <s v="STATE REPRESENTATIVE DISTRICT 01A"/>
    <x v="0"/>
    <n v="301"/>
    <s v="DAN FABIAN"/>
    <x v="0"/>
    <n v="129"/>
    <n v="129"/>
    <n v="8119"/>
    <n v="58.646299999999897"/>
    <n v="13844"/>
    <n v="2010"/>
  </r>
  <r>
    <s v="MN"/>
    <n v="188"/>
    <s v="STATE REPRESENTATIVE DISTRICT 01A"/>
    <x v="0"/>
    <n v="401"/>
    <s v="DAVID M. (DAVE) OLIN"/>
    <x v="1"/>
    <n v="129"/>
    <n v="129"/>
    <n v="5707"/>
    <n v="41.223599999999898"/>
    <n v="13844"/>
    <n v="2010"/>
  </r>
  <r>
    <s v="MN"/>
    <n v="188"/>
    <s v="STATE REPRESENTATIVE DISTRICT 01A"/>
    <x v="0"/>
    <n v="9901"/>
    <s v="WRITE-IN**"/>
    <x v="2"/>
    <n v="129"/>
    <n v="129"/>
    <n v="18"/>
    <n v="0.13"/>
    <n v="13844"/>
    <n v="2010"/>
  </r>
  <r>
    <s v="MN"/>
    <n v="189"/>
    <s v="STATE REPRESENTATIVE DISTRICT 01B"/>
    <x v="1"/>
    <n v="301"/>
    <s v="DEBRA &quot;DEB&quot; KIEL"/>
    <x v="0"/>
    <n v="118"/>
    <n v="118"/>
    <n v="6528"/>
    <n v="50.479399999999899"/>
    <n v="12932"/>
    <n v="2010"/>
  </r>
  <r>
    <s v="MN"/>
    <n v="189"/>
    <s v="STATE REPRESENTATIVE DISTRICT 01B"/>
    <x v="1"/>
    <n v="401"/>
    <s v="BERNIE (BERNARD) L. LIEDER"/>
    <x v="1"/>
    <n v="118"/>
    <n v="118"/>
    <n v="6397"/>
    <n v="49.4664"/>
    <n v="12932"/>
    <n v="2010"/>
  </r>
  <r>
    <s v="MN"/>
    <n v="189"/>
    <s v="STATE REPRESENTATIVE DISTRICT 01B"/>
    <x v="1"/>
    <n v="9901"/>
    <s v="WRITE-IN**"/>
    <x v="2"/>
    <n v="118"/>
    <n v="118"/>
    <n v="7"/>
    <n v="5.4100000000000002E-2"/>
    <n v="12932"/>
    <n v="2010"/>
  </r>
  <r>
    <s v="MN"/>
    <n v="190"/>
    <s v="STATE REPRESENTATIVE DISTRICT 02A"/>
    <x v="2"/>
    <n v="301"/>
    <s v="STEVE GREEN"/>
    <x v="0"/>
    <n v="113"/>
    <n v="113"/>
    <n v="5915"/>
    <n v="44.043199999999899"/>
    <n v="13430"/>
    <n v="2010"/>
  </r>
  <r>
    <s v="MN"/>
    <n v="190"/>
    <s v="STATE REPRESENTATIVE DISTRICT 02A"/>
    <x v="2"/>
    <n v="401"/>
    <s v="KENT EKEN"/>
    <x v="1"/>
    <n v="113"/>
    <n v="113"/>
    <n v="7502"/>
    <n v="55.8599999999999"/>
    <n v="13430"/>
    <n v="2010"/>
  </r>
  <r>
    <s v="MN"/>
    <n v="190"/>
    <s v="STATE REPRESENTATIVE DISTRICT 02A"/>
    <x v="2"/>
    <n v="9901"/>
    <s v="WRITE-IN**"/>
    <x v="2"/>
    <n v="113"/>
    <n v="113"/>
    <n v="13"/>
    <n v="9.67999999999999E-2"/>
    <n v="13430"/>
    <n v="2010"/>
  </r>
  <r>
    <s v="MN"/>
    <n v="191"/>
    <s v="STATE REPRESENTATIVE DISTRICT 02B"/>
    <x v="3"/>
    <n v="301"/>
    <s v="DAVID HANCOCK"/>
    <x v="0"/>
    <n v="102"/>
    <n v="102"/>
    <n v="8449"/>
    <n v="52.374200000000002"/>
    <n v="16132"/>
    <n v="2010"/>
  </r>
  <r>
    <s v="MN"/>
    <n v="191"/>
    <s v="STATE REPRESENTATIVE DISTRICT 02B"/>
    <x v="3"/>
    <n v="401"/>
    <s v="BRITA SAILER"/>
    <x v="1"/>
    <n v="102"/>
    <n v="102"/>
    <n v="7668"/>
    <n v="47.532899999999898"/>
    <n v="16132"/>
    <n v="2010"/>
  </r>
  <r>
    <s v="MN"/>
    <n v="191"/>
    <s v="STATE REPRESENTATIVE DISTRICT 02B"/>
    <x v="3"/>
    <n v="9901"/>
    <s v="WRITE-IN**"/>
    <x v="2"/>
    <n v="102"/>
    <n v="102"/>
    <n v="15"/>
    <n v="9.2999999999999902E-2"/>
    <n v="16132"/>
    <n v="2010"/>
  </r>
  <r>
    <s v="MN"/>
    <n v="192"/>
    <s v="STATE REPRESENTATIVE DISTRICT 03A"/>
    <x v="4"/>
    <n v="301"/>
    <s v="MARV OTT"/>
    <x v="0"/>
    <n v="98"/>
    <n v="98"/>
    <n v="6208"/>
    <n v="41.205399999999898"/>
    <n v="15066"/>
    <n v="2010"/>
  </r>
  <r>
    <s v="MN"/>
    <n v="192"/>
    <s v="STATE REPRESENTATIVE DISTRICT 03A"/>
    <x v="4"/>
    <n v="401"/>
    <s v="TOM ANZELC"/>
    <x v="1"/>
    <n v="98"/>
    <n v="98"/>
    <n v="8838"/>
    <n v="58.661900000000003"/>
    <n v="15066"/>
    <n v="2010"/>
  </r>
  <r>
    <s v="MN"/>
    <n v="192"/>
    <s v="STATE REPRESENTATIVE DISTRICT 03A"/>
    <x v="4"/>
    <n v="9901"/>
    <s v="WRITE-IN**"/>
    <x v="2"/>
    <n v="98"/>
    <n v="98"/>
    <n v="20"/>
    <n v="0.13270000000000001"/>
    <n v="15066"/>
    <n v="2010"/>
  </r>
  <r>
    <s v="MN"/>
    <n v="193"/>
    <s v="STATE REPRESENTATIVE DISTRICT 03B"/>
    <x v="5"/>
    <n v="301"/>
    <s v="CAROLYN MCELFATRICK"/>
    <x v="0"/>
    <n v="71"/>
    <n v="71"/>
    <n v="8516"/>
    <n v="51.183999999999898"/>
    <n v="16638"/>
    <n v="2010"/>
  </r>
  <r>
    <s v="MN"/>
    <n v="193"/>
    <s v="STATE REPRESENTATIVE DISTRICT 03B"/>
    <x v="5"/>
    <n v="401"/>
    <s v="LOREN A. SOLBERG"/>
    <x v="1"/>
    <n v="71"/>
    <n v="71"/>
    <n v="8107"/>
    <n v="48.7258"/>
    <n v="16638"/>
    <n v="2010"/>
  </r>
  <r>
    <s v="MN"/>
    <n v="193"/>
    <s v="STATE REPRESENTATIVE DISTRICT 03B"/>
    <x v="5"/>
    <n v="9901"/>
    <s v="WRITE-IN**"/>
    <x v="2"/>
    <n v="71"/>
    <n v="71"/>
    <n v="15"/>
    <n v="9.0200000000000002E-2"/>
    <n v="16638"/>
    <n v="2010"/>
  </r>
  <r>
    <s v="MN"/>
    <n v="194"/>
    <s v="STATE REPRESENTATIVE DISTRICT 04A"/>
    <x v="6"/>
    <n v="301"/>
    <s v="RICHARD LEHMANN"/>
    <x v="0"/>
    <n v="65"/>
    <n v="65"/>
    <n v="6808"/>
    <n v="46.493200000000002"/>
    <n v="14643"/>
    <n v="2010"/>
  </r>
  <r>
    <s v="MN"/>
    <n v="194"/>
    <s v="STATE REPRESENTATIVE DISTRICT 04A"/>
    <x v="6"/>
    <n v="401"/>
    <s v="JOHN PERSELL"/>
    <x v="1"/>
    <n v="65"/>
    <n v="65"/>
    <n v="7744"/>
    <n v="52.885300000000001"/>
    <n v="14643"/>
    <n v="2010"/>
  </r>
  <r>
    <s v="MN"/>
    <n v="194"/>
    <s v="STATE REPRESENTATIVE DISTRICT 04A"/>
    <x v="6"/>
    <n v="9901"/>
    <s v="WRITE-IN**"/>
    <x v="2"/>
    <n v="65"/>
    <n v="65"/>
    <n v="91"/>
    <n v="0.62150000000000005"/>
    <n v="14643"/>
    <n v="2010"/>
  </r>
  <r>
    <s v="MN"/>
    <n v="195"/>
    <s v="STATE REPRESENTATIVE DISTRICT 04B"/>
    <x v="7"/>
    <n v="301"/>
    <s v="LARRY HOWES"/>
    <x v="0"/>
    <n v="75"/>
    <n v="75"/>
    <n v="11722"/>
    <n v="59.0916"/>
    <n v="19837"/>
    <n v="2010"/>
  </r>
  <r>
    <s v="MN"/>
    <n v="195"/>
    <s v="STATE REPRESENTATIVE DISTRICT 04B"/>
    <x v="7"/>
    <n v="401"/>
    <s v="MEG BYE"/>
    <x v="1"/>
    <n v="75"/>
    <n v="75"/>
    <n v="8098"/>
    <n v="40.822699999999898"/>
    <n v="19837"/>
    <n v="2010"/>
  </r>
  <r>
    <s v="MN"/>
    <n v="195"/>
    <s v="STATE REPRESENTATIVE DISTRICT 04B"/>
    <x v="7"/>
    <n v="9901"/>
    <s v="WRITE-IN**"/>
    <x v="2"/>
    <n v="75"/>
    <n v="75"/>
    <n v="17"/>
    <n v="8.5699999999999901E-2"/>
    <n v="19837"/>
    <n v="2010"/>
  </r>
  <r>
    <s v="MN"/>
    <n v="196"/>
    <s v="STATE REPRESENTATIVE DISTRICT 05A"/>
    <x v="8"/>
    <n v="301"/>
    <s v="GREG KNUTSON"/>
    <x v="0"/>
    <n v="46"/>
    <n v="46"/>
    <n v="4842"/>
    <n v="29.060099999999899"/>
    <n v="16662"/>
    <n v="2010"/>
  </r>
  <r>
    <s v="MN"/>
    <n v="196"/>
    <s v="STATE REPRESENTATIVE DISTRICT 05A"/>
    <x v="8"/>
    <n v="401"/>
    <s v="TOM RUKAVINA"/>
    <x v="1"/>
    <n v="46"/>
    <n v="46"/>
    <n v="11799"/>
    <n v="70.813800000000001"/>
    <n v="16662"/>
    <n v="2010"/>
  </r>
  <r>
    <s v="MN"/>
    <n v="196"/>
    <s v="STATE REPRESENTATIVE DISTRICT 05A"/>
    <x v="8"/>
    <n v="9901"/>
    <s v="WRITE-IN**"/>
    <x v="2"/>
    <n v="46"/>
    <n v="46"/>
    <n v="21"/>
    <n v="0.126"/>
    <n v="16662"/>
    <n v="2010"/>
  </r>
  <r>
    <s v="MN"/>
    <n v="197"/>
    <s v="STATE REPRESENTATIVE DISTRICT 05B"/>
    <x v="9"/>
    <n v="301"/>
    <s v="PAUL JACOBSON"/>
    <x v="0"/>
    <n v="44"/>
    <n v="44"/>
    <n v="5153"/>
    <n v="33.367899999999899"/>
    <n v="15443"/>
    <n v="2010"/>
  </r>
  <r>
    <s v="MN"/>
    <n v="197"/>
    <s v="STATE REPRESENTATIVE DISTRICT 05B"/>
    <x v="9"/>
    <n v="401"/>
    <s v="ANTHONY &quot;TONY&quot; SERTICH"/>
    <x v="1"/>
    <n v="44"/>
    <n v="44"/>
    <n v="10279"/>
    <n v="66.560900000000004"/>
    <n v="15443"/>
    <n v="2010"/>
  </r>
  <r>
    <s v="MN"/>
    <n v="197"/>
    <s v="STATE REPRESENTATIVE DISTRICT 05B"/>
    <x v="9"/>
    <n v="9901"/>
    <s v="WRITE-IN**"/>
    <x v="2"/>
    <n v="44"/>
    <n v="44"/>
    <n v="11"/>
    <n v="7.1199999999999902E-2"/>
    <n v="15443"/>
    <n v="2010"/>
  </r>
  <r>
    <s v="MN"/>
    <n v="198"/>
    <s v="STATE REPRESENTATIVE DISTRICT 06A"/>
    <x v="10"/>
    <n v="301"/>
    <s v="JIM TUOMALA"/>
    <x v="0"/>
    <n v="70"/>
    <n v="70"/>
    <n v="6215"/>
    <n v="33.865499999999898"/>
    <n v="18352"/>
    <n v="2010"/>
  </r>
  <r>
    <s v="MN"/>
    <n v="198"/>
    <s v="STATE REPRESENTATIVE DISTRICT 06A"/>
    <x v="10"/>
    <n v="401"/>
    <s v="DAVID DILL"/>
    <x v="1"/>
    <n v="70"/>
    <n v="70"/>
    <n v="12089"/>
    <n v="65.872900000000001"/>
    <n v="18352"/>
    <n v="2010"/>
  </r>
  <r>
    <s v="MN"/>
    <n v="198"/>
    <s v="STATE REPRESENTATIVE DISTRICT 06A"/>
    <x v="10"/>
    <n v="9901"/>
    <s v="WRITE-IN**"/>
    <x v="2"/>
    <n v="70"/>
    <n v="70"/>
    <n v="48"/>
    <n v="0.2616"/>
    <n v="18352"/>
    <n v="2010"/>
  </r>
  <r>
    <s v="MN"/>
    <n v="199"/>
    <s v="STATE REPRESENTATIVE DISTRICT 06B"/>
    <x v="11"/>
    <n v="301"/>
    <s v="KEITH MACDONALD"/>
    <x v="0"/>
    <n v="15"/>
    <n v="15"/>
    <n v="6408"/>
    <n v="39.334600000000002"/>
    <n v="16291"/>
    <n v="2010"/>
  </r>
  <r>
    <s v="MN"/>
    <n v="199"/>
    <s v="STATE REPRESENTATIVE DISTRICT 06B"/>
    <x v="11"/>
    <n v="401"/>
    <s v="MARY MURPHY"/>
    <x v="1"/>
    <n v="15"/>
    <n v="15"/>
    <n v="9870"/>
    <n v="60.5855999999999"/>
    <n v="16291"/>
    <n v="2010"/>
  </r>
  <r>
    <s v="MN"/>
    <n v="199"/>
    <s v="STATE REPRESENTATIVE DISTRICT 06B"/>
    <x v="11"/>
    <n v="9901"/>
    <s v="WRITE-IN**"/>
    <x v="2"/>
    <n v="15"/>
    <n v="15"/>
    <n v="13"/>
    <n v="7.9799999999999899E-2"/>
    <n v="16291"/>
    <n v="2010"/>
  </r>
  <r>
    <s v="MN"/>
    <n v="200"/>
    <s v="STATE REPRESENTATIVE DISTRICT 07A"/>
    <x v="12"/>
    <n v="301"/>
    <s v="CARINDA HORTON"/>
    <x v="0"/>
    <n v="15"/>
    <n v="15"/>
    <n v="5469"/>
    <n v="35.080199999999898"/>
    <n v="15590"/>
    <n v="2010"/>
  </r>
  <r>
    <s v="MN"/>
    <n v="200"/>
    <s v="STATE REPRESENTATIVE DISTRICT 07A"/>
    <x v="12"/>
    <n v="401"/>
    <s v="THOMAS HUNTLEY"/>
    <x v="1"/>
    <n v="15"/>
    <n v="15"/>
    <n v="10080"/>
    <n v="64.656800000000004"/>
    <n v="15590"/>
    <n v="2010"/>
  </r>
  <r>
    <s v="MN"/>
    <n v="200"/>
    <s v="STATE REPRESENTATIVE DISTRICT 07A"/>
    <x v="12"/>
    <n v="9901"/>
    <s v="WRITE-IN**"/>
    <x v="2"/>
    <n v="15"/>
    <n v="15"/>
    <n v="41"/>
    <n v="0.26300000000000001"/>
    <n v="15590"/>
    <n v="2010"/>
  </r>
  <r>
    <s v="MN"/>
    <n v="201"/>
    <s v="STATE REPRESENTATIVE DISTRICT 07B"/>
    <x v="13"/>
    <n v="201"/>
    <s v="TONY SALLS"/>
    <x v="3"/>
    <n v="16"/>
    <n v="16"/>
    <n v="1230"/>
    <n v="10.989000000000001"/>
    <n v="11193"/>
    <n v="2010"/>
  </r>
  <r>
    <s v="MN"/>
    <n v="201"/>
    <s v="STATE REPRESENTATIVE DISTRICT 07B"/>
    <x v="13"/>
    <n v="301"/>
    <s v="TRAVIS SILVERS"/>
    <x v="0"/>
    <n v="16"/>
    <n v="16"/>
    <n v="2475"/>
    <n v="22.111999999999899"/>
    <n v="11193"/>
    <n v="2010"/>
  </r>
  <r>
    <s v="MN"/>
    <n v="201"/>
    <s v="STATE REPRESENTATIVE DISTRICT 07B"/>
    <x v="13"/>
    <n v="401"/>
    <s v="KERRY GAUTHIER"/>
    <x v="1"/>
    <n v="16"/>
    <n v="16"/>
    <n v="7470"/>
    <n v="66.738100000000003"/>
    <n v="11193"/>
    <n v="2010"/>
  </r>
  <r>
    <s v="MN"/>
    <n v="201"/>
    <s v="STATE REPRESENTATIVE DISTRICT 07B"/>
    <x v="13"/>
    <n v="9901"/>
    <s v="WRITE-IN**"/>
    <x v="2"/>
    <n v="16"/>
    <n v="16"/>
    <n v="18"/>
    <n v="0.1608"/>
    <n v="11193"/>
    <n v="2010"/>
  </r>
  <r>
    <s v="MN"/>
    <n v="202"/>
    <s v="STATE REPRESENTATIVE DISTRICT 08A"/>
    <x v="14"/>
    <n v="301"/>
    <s v="MARK AMES"/>
    <x v="0"/>
    <n v="70"/>
    <n v="70"/>
    <n v="6159"/>
    <n v="41.029899999999898"/>
    <n v="15011"/>
    <n v="2010"/>
  </r>
  <r>
    <s v="MN"/>
    <n v="202"/>
    <s v="STATE REPRESENTATIVE DISTRICT 08A"/>
    <x v="14"/>
    <n v="401"/>
    <s v="BILL HILTY"/>
    <x v="1"/>
    <n v="70"/>
    <n v="70"/>
    <n v="8837"/>
    <n v="58.870199999999897"/>
    <n v="15011"/>
    <n v="2010"/>
  </r>
  <r>
    <s v="MN"/>
    <n v="202"/>
    <s v="STATE REPRESENTATIVE DISTRICT 08A"/>
    <x v="14"/>
    <n v="9901"/>
    <s v="WRITE-IN**"/>
    <x v="2"/>
    <n v="70"/>
    <n v="70"/>
    <n v="15"/>
    <n v="9.9900000000000003E-2"/>
    <n v="15011"/>
    <n v="2010"/>
  </r>
  <r>
    <s v="MN"/>
    <n v="203"/>
    <s v="STATE REPRESENTATIVE DISTRICT 08B"/>
    <x v="15"/>
    <n v="301"/>
    <s v="ROGER CRAWFORD"/>
    <x v="0"/>
    <n v="42"/>
    <n v="42"/>
    <n v="8673"/>
    <n v="55.922400000000003"/>
    <n v="15509"/>
    <n v="2010"/>
  </r>
  <r>
    <s v="MN"/>
    <n v="203"/>
    <s v="STATE REPRESENTATIVE DISTRICT 08B"/>
    <x v="15"/>
    <n v="401"/>
    <s v="TIM FAUST"/>
    <x v="1"/>
    <n v="42"/>
    <n v="42"/>
    <n v="6786"/>
    <n v="43.755200000000002"/>
    <n v="15509"/>
    <n v="2010"/>
  </r>
  <r>
    <s v="MN"/>
    <n v="203"/>
    <s v="STATE REPRESENTATIVE DISTRICT 08B"/>
    <x v="15"/>
    <n v="9901"/>
    <s v="WRITE-IN**"/>
    <x v="2"/>
    <n v="42"/>
    <n v="42"/>
    <n v="50"/>
    <n v="0.32240000000000002"/>
    <n v="15509"/>
    <n v="2010"/>
  </r>
  <r>
    <s v="MN"/>
    <n v="204"/>
    <s v="STATE REPRESENTATIVE DISTRICT 09A"/>
    <x v="16"/>
    <n v="301"/>
    <s v="MORRIE LANNING"/>
    <x v="0"/>
    <n v="26"/>
    <n v="26"/>
    <n v="8081"/>
    <n v="60.081800000000001"/>
    <n v="13450"/>
    <n v="2010"/>
  </r>
  <r>
    <s v="MN"/>
    <n v="204"/>
    <s v="STATE REPRESENTATIVE DISTRICT 09A"/>
    <x v="16"/>
    <n v="401"/>
    <s v="GREG LEMKE"/>
    <x v="1"/>
    <n v="26"/>
    <n v="26"/>
    <n v="5356"/>
    <n v="39.821599999999897"/>
    <n v="13450"/>
    <n v="2010"/>
  </r>
  <r>
    <s v="MN"/>
    <n v="204"/>
    <s v="STATE REPRESENTATIVE DISTRICT 09A"/>
    <x v="16"/>
    <n v="9901"/>
    <s v="WRITE-IN**"/>
    <x v="2"/>
    <n v="26"/>
    <n v="26"/>
    <n v="13"/>
    <n v="9.6699999999999897E-2"/>
    <n v="13450"/>
    <n v="2010"/>
  </r>
  <r>
    <s v="MN"/>
    <n v="205"/>
    <s v="STATE REPRESENTATIVE DISTRICT 09B"/>
    <x v="17"/>
    <n v="301"/>
    <s v="BENJAMIN GRIMSLEY"/>
    <x v="0"/>
    <n v="88"/>
    <n v="88"/>
    <n v="5462"/>
    <n v="38.0627"/>
    <n v="14350"/>
    <n v="2010"/>
  </r>
  <r>
    <s v="MN"/>
    <n v="205"/>
    <s v="STATE REPRESENTATIVE DISTRICT 09B"/>
    <x v="17"/>
    <n v="401"/>
    <s v="PAUL MARQUART"/>
    <x v="1"/>
    <n v="88"/>
    <n v="88"/>
    <n v="8876"/>
    <n v="61.853700000000003"/>
    <n v="14350"/>
    <n v="2010"/>
  </r>
  <r>
    <s v="MN"/>
    <n v="205"/>
    <s v="STATE REPRESENTATIVE DISTRICT 09B"/>
    <x v="17"/>
    <n v="9901"/>
    <s v="WRITE-IN**"/>
    <x v="2"/>
    <n v="88"/>
    <n v="88"/>
    <n v="12"/>
    <n v="8.3599999999999897E-2"/>
    <n v="14350"/>
    <n v="2010"/>
  </r>
  <r>
    <s v="MN"/>
    <n v="206"/>
    <s v="STATE REPRESENTATIVE DISTRICT 10A"/>
    <x v="18"/>
    <n v="301"/>
    <s v="BUD NORNES"/>
    <x v="0"/>
    <n v="53"/>
    <n v="53"/>
    <n v="9816"/>
    <n v="64.228200000000001"/>
    <n v="15283"/>
    <n v="2010"/>
  </r>
  <r>
    <s v="MN"/>
    <n v="206"/>
    <s v="STATE REPRESENTATIVE DISTRICT 10A"/>
    <x v="18"/>
    <n v="401"/>
    <s v="RICHARD KAGAN"/>
    <x v="1"/>
    <n v="53"/>
    <n v="53"/>
    <n v="5449"/>
    <n v="35.654000000000003"/>
    <n v="15283"/>
    <n v="2010"/>
  </r>
  <r>
    <s v="MN"/>
    <n v="206"/>
    <s v="STATE REPRESENTATIVE DISTRICT 10A"/>
    <x v="18"/>
    <n v="9901"/>
    <s v="WRITE-IN**"/>
    <x v="2"/>
    <n v="53"/>
    <n v="53"/>
    <n v="18"/>
    <n v="0.1178"/>
    <n v="15283"/>
    <n v="2010"/>
  </r>
  <r>
    <s v="MN"/>
    <n v="207"/>
    <s v="STATE REPRESENTATIVE DISTRICT 10B"/>
    <x v="19"/>
    <n v="301"/>
    <s v="MARK MURDOCK"/>
    <x v="0"/>
    <n v="69"/>
    <n v="69"/>
    <n v="10371"/>
    <n v="66.289500000000004"/>
    <n v="15645"/>
    <n v="2010"/>
  </r>
  <r>
    <s v="MN"/>
    <n v="207"/>
    <s v="STATE REPRESENTATIVE DISTRICT 10B"/>
    <x v="19"/>
    <n v="401"/>
    <s v="PETE PHILLIPS"/>
    <x v="1"/>
    <n v="69"/>
    <n v="69"/>
    <n v="5258"/>
    <n v="33.608199999999897"/>
    <n v="15645"/>
    <n v="2010"/>
  </r>
  <r>
    <s v="MN"/>
    <n v="207"/>
    <s v="STATE REPRESENTATIVE DISTRICT 10B"/>
    <x v="19"/>
    <n v="9901"/>
    <s v="WRITE-IN**"/>
    <x v="2"/>
    <n v="69"/>
    <n v="69"/>
    <n v="16"/>
    <n v="0.1023"/>
    <n v="15645"/>
    <n v="2010"/>
  </r>
  <r>
    <s v="MN"/>
    <n v="208"/>
    <s v="STATE REPRESENTATIVE DISTRICT 11A"/>
    <x v="20"/>
    <n v="201"/>
    <s v="DAVE HOLMAN"/>
    <x v="3"/>
    <n v="72"/>
    <n v="72"/>
    <n v="804"/>
    <n v="4.9029999999999898"/>
    <n v="16398"/>
    <n v="2010"/>
  </r>
  <r>
    <s v="MN"/>
    <n v="208"/>
    <s v="STATE REPRESENTATIVE DISTRICT 11A"/>
    <x v="20"/>
    <n v="301"/>
    <s v="TORREY WESTROM"/>
    <x v="0"/>
    <n v="72"/>
    <n v="72"/>
    <n v="10091"/>
    <n v="61.537999999999897"/>
    <n v="16398"/>
    <n v="2010"/>
  </r>
  <r>
    <s v="MN"/>
    <n v="208"/>
    <s v="STATE REPRESENTATIVE DISTRICT 11A"/>
    <x v="20"/>
    <n v="401"/>
    <s v="BENNETT SMITH"/>
    <x v="1"/>
    <n v="72"/>
    <n v="72"/>
    <n v="5496"/>
    <n v="33.516300000000001"/>
    <n v="16398"/>
    <n v="2010"/>
  </r>
  <r>
    <s v="MN"/>
    <n v="208"/>
    <s v="STATE REPRESENTATIVE DISTRICT 11A"/>
    <x v="20"/>
    <n v="9901"/>
    <s v="WRITE-IN**"/>
    <x v="2"/>
    <n v="72"/>
    <n v="72"/>
    <n v="7"/>
    <n v="4.2700000000000002E-2"/>
    <n v="16398"/>
    <n v="2010"/>
  </r>
  <r>
    <s v="MN"/>
    <n v="209"/>
    <s v="STATE REPRESENTATIVE DISTRICT 11B"/>
    <x v="21"/>
    <n v="201"/>
    <s v="BERT PEXSA"/>
    <x v="3"/>
    <n v="55"/>
    <n v="55"/>
    <n v="2680"/>
    <n v="17.120200000000001"/>
    <n v="15654"/>
    <n v="2010"/>
  </r>
  <r>
    <s v="MN"/>
    <n v="209"/>
    <s v="STATE REPRESENTATIVE DISTRICT 11B"/>
    <x v="21"/>
    <n v="301"/>
    <s v="MARY FRANSON"/>
    <x v="0"/>
    <n v="55"/>
    <n v="55"/>
    <n v="7798"/>
    <n v="49.814700000000002"/>
    <n v="15654"/>
    <n v="2010"/>
  </r>
  <r>
    <s v="MN"/>
    <n v="209"/>
    <s v="STATE REPRESENTATIVE DISTRICT 11B"/>
    <x v="21"/>
    <n v="401"/>
    <s v="AMY L. HUNTER"/>
    <x v="1"/>
    <n v="55"/>
    <n v="55"/>
    <n v="5147"/>
    <n v="32.879800000000003"/>
    <n v="15654"/>
    <n v="2010"/>
  </r>
  <r>
    <s v="MN"/>
    <n v="209"/>
    <s v="STATE REPRESENTATIVE DISTRICT 11B"/>
    <x v="21"/>
    <n v="9901"/>
    <s v="WRITE-IN**"/>
    <x v="2"/>
    <n v="55"/>
    <n v="55"/>
    <n v="29"/>
    <n v="0.18529999999999899"/>
    <n v="15654"/>
    <n v="2010"/>
  </r>
  <r>
    <s v="MN"/>
    <n v="210"/>
    <s v="STATE REPRESENTATIVE DISTRICT 12A"/>
    <x v="22"/>
    <n v="301"/>
    <s v="KEVIN GOEDKER"/>
    <x v="0"/>
    <n v="27"/>
    <n v="27"/>
    <n v="6924"/>
    <n v="42.209200000000003"/>
    <n v="16404"/>
    <n v="2010"/>
  </r>
  <r>
    <s v="MN"/>
    <n v="210"/>
    <s v="STATE REPRESENTATIVE DISTRICT 12A"/>
    <x v="22"/>
    <n v="401"/>
    <s v="JOHN WARD"/>
    <x v="1"/>
    <n v="27"/>
    <n v="27"/>
    <n v="9435"/>
    <n v="57.516500000000001"/>
    <n v="16404"/>
    <n v="2010"/>
  </r>
  <r>
    <s v="MN"/>
    <n v="210"/>
    <s v="STATE REPRESENTATIVE DISTRICT 12A"/>
    <x v="22"/>
    <n v="9901"/>
    <s v="WRITE-IN**"/>
    <x v="2"/>
    <n v="27"/>
    <n v="27"/>
    <n v="45"/>
    <n v="0.27429999999999899"/>
    <n v="16404"/>
    <n v="2010"/>
  </r>
  <r>
    <s v="MN"/>
    <n v="211"/>
    <s v="STATE REPRESENTATIVE DISTRICT 12B"/>
    <x v="23"/>
    <n v="301"/>
    <s v="MIKE LEMIEUR"/>
    <x v="0"/>
    <n v="52"/>
    <n v="52"/>
    <n v="8941"/>
    <n v="56.8006999999999"/>
    <n v="15741"/>
    <n v="2010"/>
  </r>
  <r>
    <s v="MN"/>
    <n v="211"/>
    <s v="STATE REPRESENTATIVE DISTRICT 12B"/>
    <x v="23"/>
    <n v="401"/>
    <s v="AL DOTY"/>
    <x v="1"/>
    <n v="52"/>
    <n v="52"/>
    <n v="6722"/>
    <n v="42.703800000000001"/>
    <n v="15741"/>
    <n v="2010"/>
  </r>
  <r>
    <s v="MN"/>
    <n v="211"/>
    <s v="STATE REPRESENTATIVE DISTRICT 12B"/>
    <x v="23"/>
    <n v="9901"/>
    <s v="WRITE-IN**"/>
    <x v="2"/>
    <n v="52"/>
    <n v="52"/>
    <n v="78"/>
    <n v="0.4955"/>
    <n v="15741"/>
    <n v="2010"/>
  </r>
  <r>
    <s v="MN"/>
    <n v="212"/>
    <s v="STATE REPRESENTATIVE DISTRICT 13A"/>
    <x v="24"/>
    <n v="301"/>
    <s v="PAUL ANDERSON"/>
    <x v="0"/>
    <n v="72"/>
    <n v="72"/>
    <n v="12759"/>
    <n v="98.441500000000005"/>
    <n v="12961"/>
    <n v="2010"/>
  </r>
  <r>
    <s v="MN"/>
    <n v="212"/>
    <s v="STATE REPRESENTATIVE DISTRICT 13A"/>
    <x v="24"/>
    <n v="9901"/>
    <s v="WRITE-IN**"/>
    <x v="2"/>
    <n v="72"/>
    <n v="72"/>
    <n v="202"/>
    <n v="1.5585"/>
    <n v="12961"/>
    <n v="2010"/>
  </r>
  <r>
    <s v="MN"/>
    <n v="213"/>
    <s v="STATE REPRESENTATIVE DISTRICT 13B"/>
    <x v="25"/>
    <n v="301"/>
    <s v="BRUCE VOGEL"/>
    <x v="0"/>
    <n v="38"/>
    <n v="38"/>
    <n v="7998"/>
    <n v="52.604599999999898"/>
    <n v="15204"/>
    <n v="2010"/>
  </r>
  <r>
    <s v="MN"/>
    <n v="213"/>
    <s v="STATE REPRESENTATIVE DISTRICT 13B"/>
    <x v="25"/>
    <n v="401"/>
    <s v="AL JUHNKE"/>
    <x v="1"/>
    <n v="38"/>
    <n v="38"/>
    <n v="7197"/>
    <n v="47.336199999999899"/>
    <n v="15204"/>
    <n v="2010"/>
  </r>
  <r>
    <s v="MN"/>
    <n v="213"/>
    <s v="STATE REPRESENTATIVE DISTRICT 13B"/>
    <x v="25"/>
    <n v="9901"/>
    <s v="WRITE-IN**"/>
    <x v="2"/>
    <n v="38"/>
    <n v="38"/>
    <n v="9"/>
    <n v="5.9200000000000003E-2"/>
    <n v="15204"/>
    <n v="2010"/>
  </r>
  <r>
    <s v="MN"/>
    <n v="214"/>
    <s v="STATE REPRESENTATIVE DISTRICT 14A"/>
    <x v="26"/>
    <n v="301"/>
    <s v="TIM O'DRISCOLL"/>
    <x v="0"/>
    <n v="31"/>
    <n v="31"/>
    <n v="10541"/>
    <n v="61.178199999999897"/>
    <n v="17230"/>
    <n v="2010"/>
  </r>
  <r>
    <s v="MN"/>
    <n v="214"/>
    <s v="STATE REPRESENTATIVE DISTRICT 14A"/>
    <x v="26"/>
    <n v="401"/>
    <s v="ROB JACOBS"/>
    <x v="1"/>
    <n v="31"/>
    <n v="31"/>
    <n v="6678"/>
    <n v="38.758000000000003"/>
    <n v="17230"/>
    <n v="2010"/>
  </r>
  <r>
    <s v="MN"/>
    <n v="214"/>
    <s v="STATE REPRESENTATIVE DISTRICT 14A"/>
    <x v="26"/>
    <n v="9901"/>
    <s v="WRITE-IN**"/>
    <x v="2"/>
    <n v="31"/>
    <n v="31"/>
    <n v="11"/>
    <n v="6.3799999999999898E-2"/>
    <n v="17230"/>
    <n v="2010"/>
  </r>
  <r>
    <s v="MN"/>
    <n v="215"/>
    <s v="STATE REPRESENTATIVE DISTRICT 14B"/>
    <x v="27"/>
    <n v="301"/>
    <s v="TOM ELLENBECKER"/>
    <x v="0"/>
    <n v="27"/>
    <n v="27"/>
    <n v="7336"/>
    <n v="44.720799999999898"/>
    <n v="16404"/>
    <n v="2010"/>
  </r>
  <r>
    <s v="MN"/>
    <n v="215"/>
    <s v="STATE REPRESENTATIVE DISTRICT 14B"/>
    <x v="27"/>
    <n v="401"/>
    <s v="LARRY HOSCH"/>
    <x v="1"/>
    <n v="27"/>
    <n v="27"/>
    <n v="9048"/>
    <n v="55.1572999999999"/>
    <n v="16404"/>
    <n v="2010"/>
  </r>
  <r>
    <s v="MN"/>
    <n v="215"/>
    <s v="STATE REPRESENTATIVE DISTRICT 14B"/>
    <x v="27"/>
    <n v="9901"/>
    <s v="WRITE-IN**"/>
    <x v="2"/>
    <n v="27"/>
    <n v="27"/>
    <n v="20"/>
    <n v="0.121899999999999"/>
    <n v="16404"/>
    <n v="2010"/>
  </r>
  <r>
    <s v="MN"/>
    <n v="216"/>
    <s v="STATE REPRESENTATIVE DISTRICT 15A"/>
    <x v="28"/>
    <n v="301"/>
    <s v="STEVE GOTTWALT"/>
    <x v="0"/>
    <n v="20"/>
    <n v="20"/>
    <n v="9409"/>
    <n v="61.424500000000002"/>
    <n v="15318"/>
    <n v="2010"/>
  </r>
  <r>
    <s v="MN"/>
    <n v="216"/>
    <s v="STATE REPRESENTATIVE DISTRICT 15A"/>
    <x v="28"/>
    <n v="401"/>
    <s v="ANNE C. NOLAN"/>
    <x v="1"/>
    <n v="20"/>
    <n v="20"/>
    <n v="5880"/>
    <n v="38.386200000000002"/>
    <n v="15318"/>
    <n v="2010"/>
  </r>
  <r>
    <s v="MN"/>
    <n v="216"/>
    <s v="STATE REPRESENTATIVE DISTRICT 15A"/>
    <x v="28"/>
    <n v="9901"/>
    <s v="WRITE-IN**"/>
    <x v="2"/>
    <n v="20"/>
    <n v="20"/>
    <n v="29"/>
    <n v="0.1893"/>
    <n v="15318"/>
    <n v="2010"/>
  </r>
  <r>
    <s v="MN"/>
    <n v="217"/>
    <s v="STATE REPRESENTATIVE DISTRICT 15B"/>
    <x v="29"/>
    <n v="301"/>
    <s v="KING BANAIAN"/>
    <x v="0"/>
    <n v="22"/>
    <n v="22"/>
    <n v="5480"/>
    <n v="49.9361999999999"/>
    <n v="10974"/>
    <n v="2010"/>
  </r>
  <r>
    <s v="MN"/>
    <n v="217"/>
    <s v="STATE REPRESENTATIVE DISTRICT 15B"/>
    <x v="29"/>
    <n v="401"/>
    <s v="CAROL LEWIS"/>
    <x v="1"/>
    <n v="22"/>
    <n v="22"/>
    <n v="5467"/>
    <n v="49.817799999999899"/>
    <n v="10974"/>
    <n v="2010"/>
  </r>
  <r>
    <s v="MN"/>
    <n v="217"/>
    <s v="STATE REPRESENTATIVE DISTRICT 15B"/>
    <x v="29"/>
    <n v="9901"/>
    <s v="WRITE-IN**"/>
    <x v="2"/>
    <n v="22"/>
    <n v="22"/>
    <n v="27"/>
    <n v="0.246"/>
    <n v="10974"/>
    <n v="2010"/>
  </r>
  <r>
    <s v="MN"/>
    <n v="218"/>
    <s v="STATE REPRESENTATIVE DISTRICT 16A"/>
    <x v="30"/>
    <n v="301"/>
    <s v="SONDRA ERICKSON"/>
    <x v="0"/>
    <n v="45"/>
    <n v="45"/>
    <n v="9321"/>
    <n v="55.383200000000002"/>
    <n v="16830"/>
    <n v="2010"/>
  </r>
  <r>
    <s v="MN"/>
    <n v="218"/>
    <s v="STATE REPRESENTATIVE DISTRICT 16A"/>
    <x v="30"/>
    <n v="401"/>
    <s v="GAIL KULICK JACKSON"/>
    <x v="1"/>
    <n v="45"/>
    <n v="45"/>
    <n v="7470"/>
    <n v="44.384999999999899"/>
    <n v="16830"/>
    <n v="2010"/>
  </r>
  <r>
    <s v="MN"/>
    <n v="218"/>
    <s v="STATE REPRESENTATIVE DISTRICT 16A"/>
    <x v="30"/>
    <n v="9901"/>
    <s v="WRITE-IN**"/>
    <x v="2"/>
    <n v="45"/>
    <n v="45"/>
    <n v="39"/>
    <n v="0.23169999999999899"/>
    <n v="16830"/>
    <n v="2010"/>
  </r>
  <r>
    <s v="MN"/>
    <n v="219"/>
    <s v="STATE REPRESENTATIVE DISTRICT 16B"/>
    <x v="31"/>
    <n v="301"/>
    <s v="MARY KIFFMEYER"/>
    <x v="0"/>
    <n v="19"/>
    <n v="19"/>
    <n v="13254"/>
    <n v="70.369"/>
    <n v="18835"/>
    <n v="2010"/>
  </r>
  <r>
    <s v="MN"/>
    <n v="219"/>
    <s v="STATE REPRESENTATIVE DISTRICT 16B"/>
    <x v="31"/>
    <n v="401"/>
    <s v="TOM HEYD"/>
    <x v="1"/>
    <n v="19"/>
    <n v="19"/>
    <n v="5563"/>
    <n v="29.5353999999999"/>
    <n v="18835"/>
    <n v="2010"/>
  </r>
  <r>
    <s v="MN"/>
    <n v="219"/>
    <s v="STATE REPRESENTATIVE DISTRICT 16B"/>
    <x v="31"/>
    <n v="9901"/>
    <s v="WRITE-IN**"/>
    <x v="2"/>
    <n v="19"/>
    <n v="19"/>
    <n v="18"/>
    <n v="9.5600000000000004E-2"/>
    <n v="18835"/>
    <n v="2010"/>
  </r>
  <r>
    <s v="MN"/>
    <n v="220"/>
    <s v="STATE REPRESENTATIVE DISTRICT 17A"/>
    <x v="32"/>
    <n v="301"/>
    <s v="KURT DAUDT"/>
    <x v="0"/>
    <n v="19"/>
    <n v="19"/>
    <n v="9840"/>
    <n v="56.0364"/>
    <n v="17560"/>
    <n v="2010"/>
  </r>
  <r>
    <s v="MN"/>
    <n v="220"/>
    <s v="STATE REPRESENTATIVE DISTRICT 17A"/>
    <x v="32"/>
    <n v="401"/>
    <s v="JIM GODFREY"/>
    <x v="1"/>
    <n v="19"/>
    <n v="19"/>
    <n v="7044"/>
    <n v="40.113900000000001"/>
    <n v="17560"/>
    <n v="2010"/>
  </r>
  <r>
    <s v="MN"/>
    <n v="220"/>
    <s v="STATE REPRESENTATIVE DISTRICT 17A"/>
    <x v="32"/>
    <n v="1001"/>
    <s v="PAUL BERGLEY"/>
    <x v="10"/>
    <n v="19"/>
    <n v="19"/>
    <n v="657"/>
    <n v="3.7414999999999901"/>
    <n v="17560"/>
    <n v="2010"/>
  </r>
  <r>
    <s v="MN"/>
    <n v="220"/>
    <s v="STATE REPRESENTATIVE DISTRICT 17A"/>
    <x v="32"/>
    <n v="9901"/>
    <s v="WRITE-IN**"/>
    <x v="2"/>
    <n v="19"/>
    <n v="19"/>
    <n v="19"/>
    <n v="0.1082"/>
    <n v="17560"/>
    <n v="2010"/>
  </r>
  <r>
    <s v="MN"/>
    <n v="221"/>
    <s v="STATE REPRESENTATIVE DISTRICT 17B"/>
    <x v="33"/>
    <n v="201"/>
    <s v="CURTIS LENDT"/>
    <x v="3"/>
    <n v="21"/>
    <n v="21"/>
    <n v="1624"/>
    <n v="8.1293000000000006"/>
    <n v="19977"/>
    <n v="2010"/>
  </r>
  <r>
    <s v="MN"/>
    <n v="221"/>
    <s v="STATE REPRESENTATIVE DISTRICT 17B"/>
    <x v="33"/>
    <n v="301"/>
    <s v="BOB BARRETT"/>
    <x v="0"/>
    <n v="21"/>
    <n v="21"/>
    <n v="11023"/>
    <n v="55.1785"/>
    <n v="19977"/>
    <n v="2010"/>
  </r>
  <r>
    <s v="MN"/>
    <n v="221"/>
    <s v="STATE REPRESENTATIVE DISTRICT 17B"/>
    <x v="33"/>
    <n v="401"/>
    <s v="CINDY ERICKSON"/>
    <x v="1"/>
    <n v="21"/>
    <n v="21"/>
    <n v="7313"/>
    <n v="36.607100000000003"/>
    <n v="19977"/>
    <n v="2010"/>
  </r>
  <r>
    <s v="MN"/>
    <n v="221"/>
    <s v="STATE REPRESENTATIVE DISTRICT 17B"/>
    <x v="33"/>
    <n v="9901"/>
    <s v="WRITE-IN**"/>
    <x v="2"/>
    <n v="21"/>
    <n v="21"/>
    <n v="17"/>
    <n v="8.5099999999999898E-2"/>
    <n v="19977"/>
    <n v="2010"/>
  </r>
  <r>
    <s v="MN"/>
    <n v="222"/>
    <s v="STATE REPRESENTATIVE DISTRICT 18A"/>
    <x v="34"/>
    <n v="301"/>
    <s v="RON SHIMANSKI"/>
    <x v="0"/>
    <n v="31"/>
    <n v="31"/>
    <n v="12075"/>
    <n v="97.7179"/>
    <n v="12357"/>
    <n v="2010"/>
  </r>
  <r>
    <s v="MN"/>
    <n v="222"/>
    <s v="STATE REPRESENTATIVE DISTRICT 18A"/>
    <x v="34"/>
    <n v="9901"/>
    <s v="WRITE-IN**"/>
    <x v="2"/>
    <n v="31"/>
    <n v="31"/>
    <n v="282"/>
    <n v="2.28209999999999"/>
    <n v="12357"/>
    <n v="2010"/>
  </r>
  <r>
    <s v="MN"/>
    <n v="223"/>
    <s v="STATE REPRESENTATIVE DISTRICT 18B"/>
    <x v="35"/>
    <n v="301"/>
    <s v="DEAN URDAHL"/>
    <x v="0"/>
    <n v="37"/>
    <n v="37"/>
    <n v="10062"/>
    <n v="64.359700000000004"/>
    <n v="15634"/>
    <n v="2010"/>
  </r>
  <r>
    <s v="MN"/>
    <n v="223"/>
    <s v="STATE REPRESENTATIVE DISTRICT 18B"/>
    <x v="35"/>
    <n v="401"/>
    <s v="DARRIN ANDERSON"/>
    <x v="1"/>
    <n v="37"/>
    <n v="37"/>
    <n v="5545"/>
    <n v="35.467599999999898"/>
    <n v="15634"/>
    <n v="2010"/>
  </r>
  <r>
    <s v="MN"/>
    <n v="223"/>
    <s v="STATE REPRESENTATIVE DISTRICT 18B"/>
    <x v="35"/>
    <n v="9901"/>
    <s v="WRITE-IN**"/>
    <x v="2"/>
    <n v="37"/>
    <n v="37"/>
    <n v="27"/>
    <n v="0.17269999999999899"/>
    <n v="15634"/>
    <n v="2010"/>
  </r>
  <r>
    <s v="MN"/>
    <n v="224"/>
    <s v="STATE REPRESENTATIVE DISTRICT 19A"/>
    <x v="36"/>
    <n v="301"/>
    <s v="BRUCE ANDERSON"/>
    <x v="0"/>
    <n v="15"/>
    <n v="15"/>
    <n v="10886"/>
    <n v="62.779699999999899"/>
    <n v="17340"/>
    <n v="2010"/>
  </r>
  <r>
    <s v="MN"/>
    <n v="224"/>
    <s v="STATE REPRESENTATIVE DISTRICT 19A"/>
    <x v="36"/>
    <n v="401"/>
    <s v="BARRETT A. CHRISSIS"/>
    <x v="1"/>
    <n v="15"/>
    <n v="15"/>
    <n v="6436"/>
    <n v="37.116500000000002"/>
    <n v="17340"/>
    <n v="2010"/>
  </r>
  <r>
    <s v="MN"/>
    <n v="224"/>
    <s v="STATE REPRESENTATIVE DISTRICT 19A"/>
    <x v="36"/>
    <n v="9901"/>
    <s v="WRITE-IN**"/>
    <x v="2"/>
    <n v="15"/>
    <n v="15"/>
    <n v="18"/>
    <n v="0.1038"/>
    <n v="17340"/>
    <n v="2010"/>
  </r>
  <r>
    <s v="MN"/>
    <n v="225"/>
    <s v="STATE REPRESENTATIVE DISTRICT 19B"/>
    <x v="37"/>
    <n v="301"/>
    <s v="JOE MCDONALD"/>
    <x v="0"/>
    <n v="16"/>
    <n v="16"/>
    <n v="14770"/>
    <n v="67.215800000000002"/>
    <n v="21974"/>
    <n v="2010"/>
  </r>
  <r>
    <s v="MN"/>
    <n v="225"/>
    <s v="STATE REPRESENTATIVE DISTRICT 19B"/>
    <x v="37"/>
    <n v="401"/>
    <s v="CHRISTINE BRAZELTON"/>
    <x v="1"/>
    <n v="16"/>
    <n v="16"/>
    <n v="7179"/>
    <n v="32.670400000000001"/>
    <n v="21974"/>
    <n v="2010"/>
  </r>
  <r>
    <s v="MN"/>
    <n v="225"/>
    <s v="STATE REPRESENTATIVE DISTRICT 19B"/>
    <x v="37"/>
    <n v="9901"/>
    <s v="WRITE-IN**"/>
    <x v="2"/>
    <n v="16"/>
    <n v="16"/>
    <n v="25"/>
    <n v="0.1138"/>
    <n v="21974"/>
    <n v="2010"/>
  </r>
  <r>
    <s v="MN"/>
    <n v="226"/>
    <s v="STATE REPRESENTATIVE DISTRICT 20A"/>
    <x v="38"/>
    <n v="301"/>
    <s v="JAY BACKER"/>
    <x v="0"/>
    <n v="118"/>
    <n v="118"/>
    <n v="6818"/>
    <n v="47.8658"/>
    <n v="14244"/>
    <n v="2010"/>
  </r>
  <r>
    <s v="MN"/>
    <n v="226"/>
    <s v="STATE REPRESENTATIVE DISTRICT 20A"/>
    <x v="38"/>
    <n v="401"/>
    <s v="ANDREW FALK"/>
    <x v="1"/>
    <n v="118"/>
    <n v="118"/>
    <n v="7418"/>
    <n v="52.0780999999999"/>
    <n v="14244"/>
    <n v="2010"/>
  </r>
  <r>
    <s v="MN"/>
    <n v="226"/>
    <s v="STATE REPRESENTATIVE DISTRICT 20A"/>
    <x v="38"/>
    <n v="9901"/>
    <s v="WRITE-IN**"/>
    <x v="2"/>
    <n v="118"/>
    <n v="118"/>
    <n v="8"/>
    <n v="5.62E-2"/>
    <n v="14244"/>
    <n v="2010"/>
  </r>
  <r>
    <s v="MN"/>
    <n v="227"/>
    <s v="STATE REPRESENTATIVE DISTRICT 20B"/>
    <x v="39"/>
    <n v="301"/>
    <s v="BRIAN KOHOUT"/>
    <x v="0"/>
    <n v="77"/>
    <n v="77"/>
    <n v="6728"/>
    <n v="49.347200000000001"/>
    <n v="13634"/>
    <n v="2010"/>
  </r>
  <r>
    <s v="MN"/>
    <n v="227"/>
    <s v="STATE REPRESENTATIVE DISTRICT 20B"/>
    <x v="39"/>
    <n v="401"/>
    <s v="LYLE KOENEN"/>
    <x v="1"/>
    <n v="77"/>
    <n v="77"/>
    <n v="6893"/>
    <n v="50.557400000000001"/>
    <n v="13634"/>
    <n v="2010"/>
  </r>
  <r>
    <s v="MN"/>
    <n v="227"/>
    <s v="STATE REPRESENTATIVE DISTRICT 20B"/>
    <x v="39"/>
    <n v="9901"/>
    <s v="WRITE-IN**"/>
    <x v="2"/>
    <n v="77"/>
    <n v="77"/>
    <n v="13"/>
    <n v="9.5299999999999899E-2"/>
    <n v="13634"/>
    <n v="2010"/>
  </r>
  <r>
    <s v="MN"/>
    <n v="228"/>
    <s v="STATE REPRESENTATIVE DISTRICT 21A"/>
    <x v="40"/>
    <n v="301"/>
    <s v="CHRIS SWEDZINSKI"/>
    <x v="0"/>
    <n v="60"/>
    <n v="60"/>
    <n v="8245"/>
    <n v="63.545299999999898"/>
    <n v="12975"/>
    <n v="2010"/>
  </r>
  <r>
    <s v="MN"/>
    <n v="228"/>
    <s v="STATE REPRESENTATIVE DISTRICT 21A"/>
    <x v="40"/>
    <n v="401"/>
    <s v="RAMONA LARSON"/>
    <x v="1"/>
    <n v="60"/>
    <n v="60"/>
    <n v="4721"/>
    <n v="36.385399999999898"/>
    <n v="12975"/>
    <n v="2010"/>
  </r>
  <r>
    <s v="MN"/>
    <n v="228"/>
    <s v="STATE REPRESENTATIVE DISTRICT 21A"/>
    <x v="40"/>
    <n v="9901"/>
    <s v="WRITE-IN**"/>
    <x v="2"/>
    <n v="60"/>
    <n v="60"/>
    <n v="9"/>
    <n v="6.9400000000000003E-2"/>
    <n v="12975"/>
    <n v="2010"/>
  </r>
  <r>
    <s v="MN"/>
    <n v="229"/>
    <s v="STATE REPRESENTATIVE DISTRICT 21B"/>
    <x v="41"/>
    <n v="301"/>
    <s v="PAUL TORKELSON"/>
    <x v="0"/>
    <n v="57"/>
    <n v="57"/>
    <n v="11774"/>
    <n v="98.305099999999896"/>
    <n v="11977"/>
    <n v="2010"/>
  </r>
  <r>
    <s v="MN"/>
    <n v="229"/>
    <s v="STATE REPRESENTATIVE DISTRICT 21B"/>
    <x v="41"/>
    <n v="9901"/>
    <s v="WRITE-IN**"/>
    <x v="2"/>
    <n v="57"/>
    <n v="57"/>
    <n v="203"/>
    <n v="1.6949000000000001"/>
    <n v="11977"/>
    <n v="2010"/>
  </r>
  <r>
    <s v="MN"/>
    <n v="230"/>
    <s v="STATE REPRESENTATIVE DISTRICT 22A"/>
    <x v="42"/>
    <n v="301"/>
    <s v="JOE SCHOMACKER"/>
    <x v="0"/>
    <n v="99"/>
    <n v="99"/>
    <n v="7595"/>
    <n v="56.590400000000002"/>
    <n v="13421"/>
    <n v="2010"/>
  </r>
  <r>
    <s v="MN"/>
    <n v="230"/>
    <s v="STATE REPRESENTATIVE DISTRICT 22A"/>
    <x v="42"/>
    <n v="401"/>
    <s v="TED WINTER"/>
    <x v="1"/>
    <n v="99"/>
    <n v="99"/>
    <n v="5807"/>
    <n v="43.268000000000001"/>
    <n v="13421"/>
    <n v="2010"/>
  </r>
  <r>
    <s v="MN"/>
    <n v="230"/>
    <s v="STATE REPRESENTATIVE DISTRICT 22A"/>
    <x v="42"/>
    <n v="9901"/>
    <s v="WRITE-IN**"/>
    <x v="2"/>
    <n v="99"/>
    <n v="99"/>
    <n v="19"/>
    <n v="0.1416"/>
    <n v="13421"/>
    <n v="2010"/>
  </r>
  <r>
    <s v="MN"/>
    <n v="231"/>
    <s v="STATE REPRESENTATIVE DISTRICT 22B"/>
    <x v="43"/>
    <n v="301"/>
    <s v="ROD HAMILTON"/>
    <x v="0"/>
    <n v="74"/>
    <n v="74"/>
    <n v="8558"/>
    <n v="69.155600000000007"/>
    <n v="12375"/>
    <n v="2010"/>
  </r>
  <r>
    <s v="MN"/>
    <n v="231"/>
    <s v="STATE REPRESENTATIVE DISTRICT 22B"/>
    <x v="43"/>
    <n v="401"/>
    <s v="BILL BRANDT"/>
    <x v="1"/>
    <n v="74"/>
    <n v="74"/>
    <n v="3811"/>
    <n v="30.7959999999999"/>
    <n v="12375"/>
    <n v="2010"/>
  </r>
  <r>
    <s v="MN"/>
    <n v="231"/>
    <s v="STATE REPRESENTATIVE DISTRICT 22B"/>
    <x v="43"/>
    <n v="9901"/>
    <s v="WRITE-IN**"/>
    <x v="2"/>
    <n v="74"/>
    <n v="74"/>
    <n v="6"/>
    <n v="4.8500000000000001E-2"/>
    <n v="12375"/>
    <n v="2010"/>
  </r>
  <r>
    <s v="MN"/>
    <n v="232"/>
    <s v="STATE REPRESENTATIVE DISTRICT 23A"/>
    <x v="44"/>
    <n v="301"/>
    <s v="REBECCA PEICHEL"/>
    <x v="0"/>
    <n v="45"/>
    <n v="45"/>
    <n v="7007"/>
    <n v="44.850499999999897"/>
    <n v="15623"/>
    <n v="2010"/>
  </r>
  <r>
    <s v="MN"/>
    <n v="232"/>
    <s v="STATE REPRESENTATIVE DISTRICT 23A"/>
    <x v="44"/>
    <n v="401"/>
    <s v="TERRY MORROW"/>
    <x v="1"/>
    <n v="45"/>
    <n v="45"/>
    <n v="8596"/>
    <n v="55.0214"/>
    <n v="15623"/>
    <n v="2010"/>
  </r>
  <r>
    <s v="MN"/>
    <n v="232"/>
    <s v="STATE REPRESENTATIVE DISTRICT 23A"/>
    <x v="44"/>
    <n v="9901"/>
    <s v="WRITE-IN**"/>
    <x v="2"/>
    <n v="45"/>
    <n v="45"/>
    <n v="20"/>
    <n v="0.128"/>
    <n v="15623"/>
    <n v="2010"/>
  </r>
  <r>
    <s v="MN"/>
    <n v="233"/>
    <s v="STATE REPRESENTATIVE DISTRICT 23B"/>
    <x v="45"/>
    <n v="301"/>
    <s v="DAVE KRUSE"/>
    <x v="0"/>
    <n v="24"/>
    <n v="24"/>
    <n v="6100"/>
    <n v="43.6649999999999"/>
    <n v="13970"/>
    <n v="2010"/>
  </r>
  <r>
    <s v="MN"/>
    <n v="233"/>
    <s v="STATE REPRESENTATIVE DISTRICT 23B"/>
    <x v="45"/>
    <n v="401"/>
    <s v="KATHY BRYNAERT"/>
    <x v="1"/>
    <n v="24"/>
    <n v="24"/>
    <n v="7835"/>
    <n v="56.084499999999899"/>
    <n v="13970"/>
    <n v="2010"/>
  </r>
  <r>
    <s v="MN"/>
    <n v="233"/>
    <s v="STATE REPRESENTATIVE DISTRICT 23B"/>
    <x v="45"/>
    <n v="9901"/>
    <s v="WRITE-IN**"/>
    <x v="2"/>
    <n v="24"/>
    <n v="24"/>
    <n v="35"/>
    <n v="0.2505"/>
    <n v="13970"/>
    <n v="2010"/>
  </r>
  <r>
    <s v="MN"/>
    <n v="234"/>
    <s v="STATE REPRESENTATIVE DISTRICT 24A"/>
    <x v="46"/>
    <n v="301"/>
    <s v="BOB GUNTHER"/>
    <x v="0"/>
    <n v="61"/>
    <n v="61"/>
    <n v="8994"/>
    <n v="63.146799999999899"/>
    <n v="14243"/>
    <n v="2010"/>
  </r>
  <r>
    <s v="MN"/>
    <n v="234"/>
    <s v="STATE REPRESENTATIVE DISTRICT 24A"/>
    <x v="46"/>
    <n v="401"/>
    <s v="STEVEN C. FAUSCH"/>
    <x v="1"/>
    <n v="61"/>
    <n v="61"/>
    <n v="5242"/>
    <n v="36.804000000000002"/>
    <n v="14243"/>
    <n v="2010"/>
  </r>
  <r>
    <s v="MN"/>
    <n v="234"/>
    <s v="STATE REPRESENTATIVE DISTRICT 24A"/>
    <x v="46"/>
    <n v="9901"/>
    <s v="WRITE-IN**"/>
    <x v="2"/>
    <n v="61"/>
    <n v="61"/>
    <n v="7"/>
    <n v="4.9099999999999901E-2"/>
    <n v="14243"/>
    <n v="2010"/>
  </r>
  <r>
    <s v="MN"/>
    <n v="235"/>
    <s v="STATE REPRESENTATIVE DISTRICT 24B"/>
    <x v="47"/>
    <n v="201"/>
    <s v="MARK D. MEYER"/>
    <x v="3"/>
    <n v="66"/>
    <n v="66"/>
    <n v="2242"/>
    <n v="14.6640999999999"/>
    <n v="15289"/>
    <n v="2010"/>
  </r>
  <r>
    <s v="MN"/>
    <n v="235"/>
    <s v="STATE REPRESENTATIVE DISTRICT 24B"/>
    <x v="47"/>
    <n v="301"/>
    <s v="TONY CORNISH"/>
    <x v="0"/>
    <n v="66"/>
    <n v="66"/>
    <n v="9621"/>
    <n v="62.927599999999899"/>
    <n v="15289"/>
    <n v="2010"/>
  </r>
  <r>
    <s v="MN"/>
    <n v="235"/>
    <s v="STATE REPRESENTATIVE DISTRICT 24B"/>
    <x v="47"/>
    <n v="401"/>
    <s v="JOAN MUTH-MILKS"/>
    <x v="1"/>
    <n v="66"/>
    <n v="66"/>
    <n v="3417"/>
    <n v="22.3493999999999"/>
    <n v="15289"/>
    <n v="2010"/>
  </r>
  <r>
    <s v="MN"/>
    <n v="235"/>
    <s v="STATE REPRESENTATIVE DISTRICT 24B"/>
    <x v="47"/>
    <n v="9901"/>
    <s v="WRITE-IN**"/>
    <x v="2"/>
    <n v="66"/>
    <n v="66"/>
    <n v="9"/>
    <n v="5.8900000000000001E-2"/>
    <n v="15289"/>
    <n v="2010"/>
  </r>
  <r>
    <s v="MN"/>
    <n v="236"/>
    <s v="STATE REPRESENTATIVE DISTRICT 25A"/>
    <x v="48"/>
    <n v="301"/>
    <s v="GLENN GRUENHAGEN"/>
    <x v="0"/>
    <n v="41"/>
    <n v="41"/>
    <n v="8299"/>
    <n v="50.970399999999898"/>
    <n v="16282"/>
    <n v="2010"/>
  </r>
  <r>
    <s v="MN"/>
    <n v="236"/>
    <s v="STATE REPRESENTATIVE DISTRICT 25A"/>
    <x v="48"/>
    <n v="401"/>
    <s v="MICK MCGUIRE"/>
    <x v="1"/>
    <n v="41"/>
    <n v="41"/>
    <n v="7963"/>
    <n v="48.906799999999897"/>
    <n v="16282"/>
    <n v="2010"/>
  </r>
  <r>
    <s v="MN"/>
    <n v="236"/>
    <s v="STATE REPRESENTATIVE DISTRICT 25A"/>
    <x v="48"/>
    <n v="9901"/>
    <s v="WRITE-IN**"/>
    <x v="2"/>
    <n v="41"/>
    <n v="41"/>
    <n v="20"/>
    <n v="0.12280000000000001"/>
    <n v="16282"/>
    <n v="2010"/>
  </r>
  <r>
    <s v="MN"/>
    <n v="237"/>
    <s v="STATE REPRESENTATIVE DISTRICT 25B"/>
    <x v="49"/>
    <n v="301"/>
    <s v="KELBY WOODARD"/>
    <x v="0"/>
    <n v="24"/>
    <n v="24"/>
    <n v="8903"/>
    <n v="50.053400000000003"/>
    <n v="17787"/>
    <n v="2010"/>
  </r>
  <r>
    <s v="MN"/>
    <n v="237"/>
    <s v="STATE REPRESENTATIVE DISTRICT 25B"/>
    <x v="49"/>
    <n v="401"/>
    <s v="DAVID BLY"/>
    <x v="1"/>
    <n v="24"/>
    <n v="24"/>
    <n v="8866"/>
    <n v="49.845399999999898"/>
    <n v="17787"/>
    <n v="2010"/>
  </r>
  <r>
    <s v="MN"/>
    <n v="237"/>
    <s v="STATE REPRESENTATIVE DISTRICT 25B"/>
    <x v="49"/>
    <n v="9901"/>
    <s v="WRITE-IN**"/>
    <x v="2"/>
    <n v="24"/>
    <n v="24"/>
    <n v="18"/>
    <n v="0.1012"/>
    <n v="17787"/>
    <n v="2010"/>
  </r>
  <r>
    <s v="MN"/>
    <n v="238"/>
    <s v="STATE REPRESENTATIVE DISTRICT 26A"/>
    <x v="50"/>
    <n v="301"/>
    <s v="DAVID THUL"/>
    <x v="0"/>
    <n v="23"/>
    <n v="23"/>
    <n v="5852"/>
    <n v="37.623800000000003"/>
    <n v="15554"/>
    <n v="2010"/>
  </r>
  <r>
    <s v="MN"/>
    <n v="238"/>
    <s v="STATE REPRESENTATIVE DISTRICT 26A"/>
    <x v="50"/>
    <n v="401"/>
    <s v="KORY KATH"/>
    <x v="1"/>
    <n v="23"/>
    <n v="23"/>
    <n v="9683"/>
    <n v="62.254100000000001"/>
    <n v="15554"/>
    <n v="2010"/>
  </r>
  <r>
    <s v="MN"/>
    <n v="238"/>
    <s v="STATE REPRESENTATIVE DISTRICT 26A"/>
    <x v="50"/>
    <n v="9901"/>
    <s v="WRITE-IN**"/>
    <x v="2"/>
    <n v="23"/>
    <n v="23"/>
    <n v="19"/>
    <n v="0.1222"/>
    <n v="15554"/>
    <n v="2010"/>
  </r>
  <r>
    <s v="MN"/>
    <n v="239"/>
    <s v="STATE REPRESENTATIVE DISTRICT 26B"/>
    <x v="51"/>
    <n v="301"/>
    <s v="DAN KAISER"/>
    <x v="0"/>
    <n v="24"/>
    <n v="24"/>
    <n v="6459"/>
    <n v="49.361899999999899"/>
    <n v="13085"/>
    <n v="2010"/>
  </r>
  <r>
    <s v="MN"/>
    <n v="239"/>
    <s v="STATE REPRESENTATIVE DISTRICT 26B"/>
    <x v="51"/>
    <n v="401"/>
    <s v="PATTI FRITZ"/>
    <x v="1"/>
    <n v="24"/>
    <n v="24"/>
    <n v="6611"/>
    <n v="50.523499999999899"/>
    <n v="13085"/>
    <n v="2010"/>
  </r>
  <r>
    <s v="MN"/>
    <n v="239"/>
    <s v="STATE REPRESENTATIVE DISTRICT 26B"/>
    <x v="51"/>
    <n v="9901"/>
    <s v="WRITE-IN**"/>
    <x v="2"/>
    <n v="24"/>
    <n v="24"/>
    <n v="15"/>
    <n v="0.11459999999999899"/>
    <n v="13085"/>
    <n v="2010"/>
  </r>
  <r>
    <s v="MN"/>
    <n v="240"/>
    <s v="STATE REPRESENTATIVE DISTRICT 27A"/>
    <x v="52"/>
    <n v="301"/>
    <s v="RICH MURRAY"/>
    <x v="0"/>
    <n v="49"/>
    <n v="49"/>
    <n v="7511"/>
    <n v="50.146900000000002"/>
    <n v="14978"/>
    <n v="2010"/>
  </r>
  <r>
    <s v="MN"/>
    <n v="240"/>
    <s v="STATE REPRESENTATIVE DISTRICT 27A"/>
    <x v="52"/>
    <n v="401"/>
    <s v="ROBIN BROWN"/>
    <x v="1"/>
    <n v="49"/>
    <n v="49"/>
    <n v="7454"/>
    <n v="49.766300000000001"/>
    <n v="14978"/>
    <n v="2010"/>
  </r>
  <r>
    <s v="MN"/>
    <n v="240"/>
    <s v="STATE REPRESENTATIVE DISTRICT 27A"/>
    <x v="52"/>
    <n v="9901"/>
    <s v="WRITE-IN**"/>
    <x v="2"/>
    <n v="49"/>
    <n v="49"/>
    <n v="13"/>
    <n v="8.6800000000000002E-2"/>
    <n v="14978"/>
    <n v="2010"/>
  </r>
  <r>
    <s v="MN"/>
    <n v="241"/>
    <s v="STATE REPRESENTATIVE DISTRICT 27B"/>
    <x v="53"/>
    <n v="301"/>
    <s v="JENNIFER GUMBEL"/>
    <x v="0"/>
    <n v="35"/>
    <n v="35"/>
    <n v="5716"/>
    <n v="42.240600000000001"/>
    <n v="13532"/>
    <n v="2010"/>
  </r>
  <r>
    <s v="MN"/>
    <n v="241"/>
    <s v="STATE REPRESENTATIVE DISTRICT 27B"/>
    <x v="53"/>
    <n v="401"/>
    <s v="JEANNE POPPE"/>
    <x v="1"/>
    <n v="35"/>
    <n v="35"/>
    <n v="7801"/>
    <n v="57.648499999999899"/>
    <n v="13532"/>
    <n v="2010"/>
  </r>
  <r>
    <s v="MN"/>
    <n v="241"/>
    <s v="STATE REPRESENTATIVE DISTRICT 27B"/>
    <x v="53"/>
    <n v="9901"/>
    <s v="WRITE-IN**"/>
    <x v="2"/>
    <n v="35"/>
    <n v="35"/>
    <n v="15"/>
    <n v="0.1108"/>
    <n v="13532"/>
    <n v="2010"/>
  </r>
  <r>
    <s v="MN"/>
    <n v="242"/>
    <s v="STATE REPRESENTATIVE DISTRICT 28A"/>
    <x v="54"/>
    <n v="301"/>
    <s v="TIM KELLY"/>
    <x v="0"/>
    <n v="34"/>
    <n v="34"/>
    <n v="9923"/>
    <n v="63.171599999999899"/>
    <n v="15708"/>
    <n v="2010"/>
  </r>
  <r>
    <s v="MN"/>
    <n v="242"/>
    <s v="STATE REPRESENTATIVE DISTRICT 28A"/>
    <x v="54"/>
    <n v="401"/>
    <s v="JERRY ROTH"/>
    <x v="1"/>
    <n v="34"/>
    <n v="34"/>
    <n v="5775"/>
    <n v="36.764699999999898"/>
    <n v="15708"/>
    <n v="2010"/>
  </r>
  <r>
    <s v="MN"/>
    <n v="242"/>
    <s v="STATE REPRESENTATIVE DISTRICT 28A"/>
    <x v="54"/>
    <n v="9901"/>
    <s v="WRITE-IN**"/>
    <x v="2"/>
    <n v="34"/>
    <n v="34"/>
    <n v="10"/>
    <n v="6.3700000000000007E-2"/>
    <n v="15708"/>
    <n v="2010"/>
  </r>
  <r>
    <s v="MN"/>
    <n v="243"/>
    <s v="STATE REPRESENTATIVE DISTRICT 28B"/>
    <x v="55"/>
    <n v="301"/>
    <s v="STEVE DRAZKOWSKI"/>
    <x v="0"/>
    <n v="54"/>
    <n v="54"/>
    <n v="9669"/>
    <n v="65.150599999999898"/>
    <n v="14841"/>
    <n v="2010"/>
  </r>
  <r>
    <s v="MN"/>
    <n v="243"/>
    <s v="STATE REPRESENTATIVE DISTRICT 28B"/>
    <x v="55"/>
    <n v="401"/>
    <s v="MARK A. SCHNEIDER"/>
    <x v="1"/>
    <n v="54"/>
    <n v="54"/>
    <n v="5160"/>
    <n v="34.768500000000003"/>
    <n v="14841"/>
    <n v="2010"/>
  </r>
  <r>
    <s v="MN"/>
    <n v="243"/>
    <s v="STATE REPRESENTATIVE DISTRICT 28B"/>
    <x v="55"/>
    <n v="9901"/>
    <s v="WRITE-IN**"/>
    <x v="2"/>
    <n v="54"/>
    <n v="54"/>
    <n v="12"/>
    <n v="8.09E-2"/>
    <n v="14841"/>
    <n v="2010"/>
  </r>
  <r>
    <s v="MN"/>
    <n v="244"/>
    <s v="STATE REPRESENTATIVE DISTRICT 29A"/>
    <x v="56"/>
    <n v="301"/>
    <s v="DUANE QUAM"/>
    <x v="0"/>
    <n v="35"/>
    <n v="35"/>
    <n v="11259"/>
    <n v="60.705199999999898"/>
    <n v="18547"/>
    <n v="2010"/>
  </r>
  <r>
    <s v="MN"/>
    <n v="244"/>
    <s v="STATE REPRESENTATIVE DISTRICT 29A"/>
    <x v="56"/>
    <n v="401"/>
    <s v="DOUGLAS WUNDERLICH"/>
    <x v="1"/>
    <n v="35"/>
    <n v="35"/>
    <n v="7268"/>
    <n v="39.186900000000001"/>
    <n v="18547"/>
    <n v="2010"/>
  </r>
  <r>
    <s v="MN"/>
    <n v="244"/>
    <s v="STATE REPRESENTATIVE DISTRICT 29A"/>
    <x v="56"/>
    <n v="9901"/>
    <s v="WRITE-IN**"/>
    <x v="2"/>
    <n v="35"/>
    <n v="35"/>
    <n v="20"/>
    <n v="0.10780000000000001"/>
    <n v="18547"/>
    <n v="2010"/>
  </r>
  <r>
    <s v="MN"/>
    <n v="245"/>
    <s v="STATE REPRESENTATIVE DISTRICT 29B"/>
    <x v="57"/>
    <n v="301"/>
    <s v="MIKE ROLIH"/>
    <x v="0"/>
    <n v="17"/>
    <n v="17"/>
    <n v="6829"/>
    <n v="46.582500000000003"/>
    <n v="14660"/>
    <n v="2010"/>
  </r>
  <r>
    <s v="MN"/>
    <n v="245"/>
    <s v="STATE REPRESENTATIVE DISTRICT 29B"/>
    <x v="57"/>
    <n v="401"/>
    <s v="KIM NORTON"/>
    <x v="1"/>
    <n v="17"/>
    <n v="17"/>
    <n v="7820"/>
    <n v="53.342399999999898"/>
    <n v="14660"/>
    <n v="2010"/>
  </r>
  <r>
    <s v="MN"/>
    <n v="245"/>
    <s v="STATE REPRESENTATIVE DISTRICT 29B"/>
    <x v="57"/>
    <n v="9901"/>
    <s v="WRITE-IN**"/>
    <x v="2"/>
    <n v="17"/>
    <n v="17"/>
    <n v="11"/>
    <n v="7.49999999999999E-2"/>
    <n v="14660"/>
    <n v="2010"/>
  </r>
  <r>
    <s v="MN"/>
    <n v="246"/>
    <s v="STATE REPRESENTATIVE DISTRICT 30A"/>
    <x v="58"/>
    <n v="301"/>
    <s v="CHARLIE O'CONNELL"/>
    <x v="0"/>
    <n v="17"/>
    <n v="17"/>
    <n v="5527"/>
    <n v="44.734900000000003"/>
    <n v="12355"/>
    <n v="2010"/>
  </r>
  <r>
    <s v="MN"/>
    <n v="246"/>
    <s v="STATE REPRESENTATIVE DISTRICT 30A"/>
    <x v="58"/>
    <n v="401"/>
    <s v="TINA LIEBLING"/>
    <x v="1"/>
    <n v="17"/>
    <n v="17"/>
    <n v="6814"/>
    <n v="55.151800000000001"/>
    <n v="12355"/>
    <n v="2010"/>
  </r>
  <r>
    <s v="MN"/>
    <n v="246"/>
    <s v="STATE REPRESENTATIVE DISTRICT 30A"/>
    <x v="58"/>
    <n v="9901"/>
    <s v="WRITE-IN**"/>
    <x v="2"/>
    <n v="17"/>
    <n v="17"/>
    <n v="14"/>
    <n v="0.1133"/>
    <n v="12355"/>
    <n v="2010"/>
  </r>
  <r>
    <s v="MN"/>
    <n v="247"/>
    <s v="STATE REPRESENTATIVE DISTRICT 30B"/>
    <x v="59"/>
    <n v="301"/>
    <s v="MIKE BENSON"/>
    <x v="0"/>
    <n v="30"/>
    <n v="30"/>
    <n v="9692"/>
    <n v="52.3581"/>
    <n v="18511"/>
    <n v="2010"/>
  </r>
  <r>
    <s v="MN"/>
    <n v="247"/>
    <s v="STATE REPRESENTATIVE DISTRICT 30B"/>
    <x v="59"/>
    <n v="401"/>
    <s v="ANDY WELTI"/>
    <x v="1"/>
    <n v="30"/>
    <n v="30"/>
    <n v="8802"/>
    <n v="47.5501"/>
    <n v="18511"/>
    <n v="2010"/>
  </r>
  <r>
    <s v="MN"/>
    <n v="247"/>
    <s v="STATE REPRESENTATIVE DISTRICT 30B"/>
    <x v="59"/>
    <n v="9901"/>
    <s v="WRITE-IN**"/>
    <x v="2"/>
    <n v="30"/>
    <n v="30"/>
    <n v="17"/>
    <n v="9.1800000000000007E-2"/>
    <n v="18511"/>
    <n v="2010"/>
  </r>
  <r>
    <s v="MN"/>
    <n v="248"/>
    <s v="STATE REPRESENTATIVE DISTRICT 31A"/>
    <x v="60"/>
    <n v="301"/>
    <s v="RHETT ZENKE"/>
    <x v="0"/>
    <n v="32"/>
    <n v="32"/>
    <n v="5499"/>
    <n v="42.137900000000002"/>
    <n v="13050"/>
    <n v="2010"/>
  </r>
  <r>
    <s v="MN"/>
    <n v="248"/>
    <s v="STATE REPRESENTATIVE DISTRICT 31A"/>
    <x v="60"/>
    <n v="401"/>
    <s v="GENE PELOWSKI, JR"/>
    <x v="1"/>
    <n v="32"/>
    <n v="32"/>
    <n v="7527"/>
    <n v="57.678199999999897"/>
    <n v="13050"/>
    <n v="2010"/>
  </r>
  <r>
    <s v="MN"/>
    <n v="248"/>
    <s v="STATE REPRESENTATIVE DISTRICT 31A"/>
    <x v="60"/>
    <n v="9901"/>
    <s v="WRITE-IN**"/>
    <x v="2"/>
    <n v="32"/>
    <n v="32"/>
    <n v="24"/>
    <n v="0.18390000000000001"/>
    <n v="13050"/>
    <n v="2010"/>
  </r>
  <r>
    <s v="MN"/>
    <n v="249"/>
    <s v="STATE REPRESENTATIVE DISTRICT 31B"/>
    <x v="61"/>
    <n v="301"/>
    <s v="GREGORY M. DAVIDS"/>
    <x v="0"/>
    <n v="56"/>
    <n v="56"/>
    <n v="7694"/>
    <n v="53.49"/>
    <n v="14384"/>
    <n v="2010"/>
  </r>
  <r>
    <s v="MN"/>
    <n v="249"/>
    <s v="STATE REPRESENTATIVE DISTRICT 31B"/>
    <x v="61"/>
    <n v="401"/>
    <s v="STEVE KEMP"/>
    <x v="1"/>
    <n v="56"/>
    <n v="56"/>
    <n v="4279"/>
    <n v="29.7483"/>
    <n v="14384"/>
    <n v="2010"/>
  </r>
  <r>
    <s v="MN"/>
    <n v="249"/>
    <s v="STATE REPRESENTATIVE DISTRICT 31B"/>
    <x v="61"/>
    <n v="801"/>
    <s v="AL HEIN"/>
    <x v="5"/>
    <n v="56"/>
    <n v="56"/>
    <n v="2398"/>
    <n v="16.671299999999899"/>
    <n v="14384"/>
    <n v="2010"/>
  </r>
  <r>
    <s v="MN"/>
    <n v="249"/>
    <s v="STATE REPRESENTATIVE DISTRICT 31B"/>
    <x v="61"/>
    <n v="9901"/>
    <s v="WRITE-IN**"/>
    <x v="2"/>
    <n v="56"/>
    <n v="56"/>
    <n v="13"/>
    <n v="9.0399999999999897E-2"/>
    <n v="14384"/>
    <n v="2010"/>
  </r>
  <r>
    <s v="MN"/>
    <n v="250"/>
    <s v="STATE REPRESENTATIVE DISTRICT 32A"/>
    <x v="62"/>
    <n v="301"/>
    <s v="JOYCE PEPPIN"/>
    <x v="0"/>
    <n v="20"/>
    <n v="20"/>
    <n v="16072"/>
    <n v="70.970600000000005"/>
    <n v="22646"/>
    <n v="2010"/>
  </r>
  <r>
    <s v="MN"/>
    <n v="250"/>
    <s v="STATE REPRESENTATIVE DISTRICT 32A"/>
    <x v="62"/>
    <n v="401"/>
    <s v="DAVID B. HODEN"/>
    <x v="1"/>
    <n v="20"/>
    <n v="20"/>
    <n v="6556"/>
    <n v="28.9499"/>
    <n v="22646"/>
    <n v="2010"/>
  </r>
  <r>
    <s v="MN"/>
    <n v="250"/>
    <s v="STATE REPRESENTATIVE DISTRICT 32A"/>
    <x v="62"/>
    <n v="9901"/>
    <s v="WRITE-IN**"/>
    <x v="2"/>
    <n v="20"/>
    <n v="20"/>
    <n v="18"/>
    <n v="7.9500000000000001E-2"/>
    <n v="22646"/>
    <n v="2010"/>
  </r>
  <r>
    <s v="MN"/>
    <n v="251"/>
    <s v="STATE REPRESENTATIVE DISTRICT 32B"/>
    <x v="63"/>
    <n v="301"/>
    <s v="KURT ZELLERS"/>
    <x v="0"/>
    <n v="16"/>
    <n v="16"/>
    <n v="8804"/>
    <n v="55.378"/>
    <n v="15898"/>
    <n v="2010"/>
  </r>
  <r>
    <s v="MN"/>
    <n v="251"/>
    <s v="STATE REPRESENTATIVE DISTRICT 32B"/>
    <x v="63"/>
    <n v="401"/>
    <s v="KATIE RODRIGUEZ"/>
    <x v="1"/>
    <n v="16"/>
    <n v="16"/>
    <n v="7076"/>
    <n v="44.508699999999898"/>
    <n v="15898"/>
    <n v="2010"/>
  </r>
  <r>
    <s v="MN"/>
    <n v="251"/>
    <s v="STATE REPRESENTATIVE DISTRICT 32B"/>
    <x v="63"/>
    <n v="9901"/>
    <s v="WRITE-IN**"/>
    <x v="2"/>
    <n v="16"/>
    <n v="16"/>
    <n v="18"/>
    <n v="0.1132"/>
    <n v="15898"/>
    <n v="2010"/>
  </r>
  <r>
    <s v="MN"/>
    <n v="252"/>
    <s v="STATE REPRESENTATIVE DISTRICT 33A"/>
    <x v="64"/>
    <n v="301"/>
    <s v="STEVE SMITH"/>
    <x v="0"/>
    <n v="18"/>
    <n v="18"/>
    <n v="12260"/>
    <n v="67.447900000000004"/>
    <n v="18177"/>
    <n v="2010"/>
  </r>
  <r>
    <s v="MN"/>
    <n v="252"/>
    <s v="STATE REPRESENTATIVE DISTRICT 33A"/>
    <x v="64"/>
    <n v="401"/>
    <s v="DENISE BADER"/>
    <x v="1"/>
    <n v="18"/>
    <n v="18"/>
    <n v="5901"/>
    <n v="32.464100000000002"/>
    <n v="18177"/>
    <n v="2010"/>
  </r>
  <r>
    <s v="MN"/>
    <n v="252"/>
    <s v="STATE REPRESENTATIVE DISTRICT 33A"/>
    <x v="64"/>
    <n v="9901"/>
    <s v="WRITE-IN**"/>
    <x v="2"/>
    <n v="18"/>
    <n v="18"/>
    <n v="16"/>
    <n v="8.7999999999999898E-2"/>
    <n v="18177"/>
    <n v="2010"/>
  </r>
  <r>
    <s v="MN"/>
    <n v="253"/>
    <s v="STATE REPRESENTATIVE DISTRICT 33B"/>
    <x v="65"/>
    <n v="301"/>
    <s v="CONNIE DOEPKE"/>
    <x v="0"/>
    <n v="22"/>
    <n v="22"/>
    <n v="11623"/>
    <n v="63.960999999999899"/>
    <n v="18172"/>
    <n v="2010"/>
  </r>
  <r>
    <s v="MN"/>
    <n v="253"/>
    <s v="STATE REPRESENTATIVE DISTRICT 33B"/>
    <x v="65"/>
    <n v="401"/>
    <s v="KIM KANG"/>
    <x v="1"/>
    <n v="22"/>
    <n v="22"/>
    <n v="6535"/>
    <n v="35.9619"/>
    <n v="18172"/>
    <n v="2010"/>
  </r>
  <r>
    <s v="MN"/>
    <n v="253"/>
    <s v="STATE REPRESENTATIVE DISTRICT 33B"/>
    <x v="65"/>
    <n v="9901"/>
    <s v="WRITE-IN**"/>
    <x v="2"/>
    <n v="22"/>
    <n v="22"/>
    <n v="14"/>
    <n v="7.6999999999999902E-2"/>
    <n v="18172"/>
    <n v="2010"/>
  </r>
  <r>
    <s v="MN"/>
    <n v="254"/>
    <s v="STATE REPRESENTATIVE DISTRICT 34A"/>
    <x v="66"/>
    <n v="301"/>
    <s v="ERNIE LEIDIGER"/>
    <x v="0"/>
    <n v="25"/>
    <n v="25"/>
    <n v="13602"/>
    <n v="65.062700000000007"/>
    <n v="20906"/>
    <n v="2010"/>
  </r>
  <r>
    <s v="MN"/>
    <n v="254"/>
    <s v="STATE REPRESENTATIVE DISTRICT 34A"/>
    <x v="66"/>
    <n v="401"/>
    <s v="LEANNE POULIOT KUNZE"/>
    <x v="1"/>
    <n v="25"/>
    <n v="25"/>
    <n v="7288"/>
    <n v="34.860799999999898"/>
    <n v="20906"/>
    <n v="2010"/>
  </r>
  <r>
    <s v="MN"/>
    <n v="254"/>
    <s v="STATE REPRESENTATIVE DISTRICT 34A"/>
    <x v="66"/>
    <n v="9901"/>
    <s v="WRITE-IN**"/>
    <x v="2"/>
    <n v="25"/>
    <n v="25"/>
    <n v="16"/>
    <n v="7.6499999999999901E-2"/>
    <n v="20906"/>
    <n v="2010"/>
  </r>
  <r>
    <s v="MN"/>
    <n v="255"/>
    <s v="STATE REPRESENTATIVE DISTRICT 34B"/>
    <x v="67"/>
    <n v="301"/>
    <s v="JOE HOPPE"/>
    <x v="0"/>
    <n v="14"/>
    <n v="14"/>
    <n v="12722"/>
    <n v="97.703699999999898"/>
    <n v="13021"/>
    <n v="2010"/>
  </r>
  <r>
    <s v="MN"/>
    <n v="255"/>
    <s v="STATE REPRESENTATIVE DISTRICT 34B"/>
    <x v="67"/>
    <n v="9901"/>
    <s v="WRITE-IN**"/>
    <x v="2"/>
    <n v="14"/>
    <n v="14"/>
    <n v="299"/>
    <n v="2.2963"/>
    <n v="13021"/>
    <n v="2010"/>
  </r>
  <r>
    <s v="MN"/>
    <n v="256"/>
    <s v="STATE REPRESENTATIVE DISTRICT 35A"/>
    <x v="68"/>
    <n v="301"/>
    <s v="MIKE BEARD"/>
    <x v="0"/>
    <n v="20"/>
    <n v="20"/>
    <n v="13125"/>
    <n v="64.901300000000006"/>
    <n v="20223"/>
    <n v="2010"/>
  </r>
  <r>
    <s v="MN"/>
    <n v="256"/>
    <s v="STATE REPRESENTATIVE DISTRICT 35A"/>
    <x v="68"/>
    <n v="401"/>
    <s v="MATT CHRISTENSEN"/>
    <x v="1"/>
    <n v="20"/>
    <n v="20"/>
    <n v="7084"/>
    <n v="35.029400000000003"/>
    <n v="20223"/>
    <n v="2010"/>
  </r>
  <r>
    <s v="MN"/>
    <n v="256"/>
    <s v="STATE REPRESENTATIVE DISTRICT 35A"/>
    <x v="68"/>
    <n v="9901"/>
    <s v="WRITE-IN**"/>
    <x v="2"/>
    <n v="20"/>
    <n v="20"/>
    <n v="14"/>
    <n v="6.91999999999999E-2"/>
    <n v="20223"/>
    <n v="2010"/>
  </r>
  <r>
    <s v="MN"/>
    <n v="257"/>
    <s v="STATE REPRESENTATIVE DISTRICT 35B"/>
    <x v="69"/>
    <n v="301"/>
    <s v="MARK BUESGENS"/>
    <x v="0"/>
    <n v="14"/>
    <n v="14"/>
    <n v="12306"/>
    <n v="67.474500000000006"/>
    <n v="18238"/>
    <n v="2010"/>
  </r>
  <r>
    <s v="MN"/>
    <n v="257"/>
    <s v="STATE REPRESENTATIVE DISTRICT 35B"/>
    <x v="69"/>
    <n v="401"/>
    <s v="JANNAYA LAFRANCE"/>
    <x v="1"/>
    <n v="14"/>
    <n v="14"/>
    <n v="5890"/>
    <n v="32.295200000000001"/>
    <n v="18238"/>
    <n v="2010"/>
  </r>
  <r>
    <s v="MN"/>
    <n v="257"/>
    <s v="STATE REPRESENTATIVE DISTRICT 35B"/>
    <x v="69"/>
    <n v="9901"/>
    <s v="WRITE-IN**"/>
    <x v="2"/>
    <n v="14"/>
    <n v="14"/>
    <n v="42"/>
    <n v="0.2303"/>
    <n v="18238"/>
    <n v="2010"/>
  </r>
  <r>
    <s v="MN"/>
    <n v="258"/>
    <s v="STATE REPRESENTATIVE DISTRICT 36A"/>
    <x v="70"/>
    <n v="301"/>
    <s v="MARY LIZ HOLBERG"/>
    <x v="0"/>
    <n v="12"/>
    <n v="12"/>
    <n v="12237"/>
    <n v="65.575299999999899"/>
    <n v="18661"/>
    <n v="2010"/>
  </r>
  <r>
    <s v="MN"/>
    <n v="258"/>
    <s v="STATE REPRESENTATIVE DISTRICT 36A"/>
    <x v="70"/>
    <n v="401"/>
    <s v="COLIN LEE"/>
    <x v="1"/>
    <n v="12"/>
    <n v="12"/>
    <n v="6396"/>
    <n v="34.274700000000003"/>
    <n v="18661"/>
    <n v="2010"/>
  </r>
  <r>
    <s v="MN"/>
    <n v="258"/>
    <s v="STATE REPRESENTATIVE DISTRICT 36A"/>
    <x v="70"/>
    <n v="9901"/>
    <s v="WRITE-IN**"/>
    <x v="2"/>
    <n v="12"/>
    <n v="12"/>
    <n v="28"/>
    <n v="0.149999999999999"/>
    <n v="18661"/>
    <n v="2010"/>
  </r>
  <r>
    <s v="MN"/>
    <n v="259"/>
    <s v="STATE REPRESENTATIVE DISTRICT 36B"/>
    <x v="71"/>
    <n v="301"/>
    <s v="PAT GAROFALO"/>
    <x v="0"/>
    <n v="31"/>
    <n v="31"/>
    <n v="12317"/>
    <n v="65.813500000000005"/>
    <n v="18715"/>
    <n v="2010"/>
  </r>
  <r>
    <s v="MN"/>
    <n v="259"/>
    <s v="STATE REPRESENTATIVE DISTRICT 36B"/>
    <x v="71"/>
    <n v="401"/>
    <s v="SIGRID IVERSEN"/>
    <x v="1"/>
    <n v="31"/>
    <n v="31"/>
    <n v="6381"/>
    <n v="34.095599999999898"/>
    <n v="18715"/>
    <n v="2010"/>
  </r>
  <r>
    <s v="MN"/>
    <n v="259"/>
    <s v="STATE REPRESENTATIVE DISTRICT 36B"/>
    <x v="71"/>
    <n v="9901"/>
    <s v="WRITE-IN**"/>
    <x v="2"/>
    <n v="31"/>
    <n v="31"/>
    <n v="17"/>
    <n v="9.0800000000000006E-2"/>
    <n v="18715"/>
    <n v="2010"/>
  </r>
  <r>
    <s v="MN"/>
    <n v="260"/>
    <s v="STATE REPRESENTATIVE DISTRICT 37A"/>
    <x v="72"/>
    <n v="301"/>
    <s v="TARA MACK"/>
    <x v="0"/>
    <n v="13"/>
    <n v="13"/>
    <n v="9675"/>
    <n v="60.506599999999899"/>
    <n v="15990"/>
    <n v="2010"/>
  </r>
  <r>
    <s v="MN"/>
    <n v="260"/>
    <s v="STATE REPRESENTATIVE DISTRICT 37A"/>
    <x v="72"/>
    <n v="401"/>
    <s v="DERRICK LINDSTROM"/>
    <x v="1"/>
    <n v="13"/>
    <n v="13"/>
    <n v="6301"/>
    <n v="39.405900000000003"/>
    <n v="15990"/>
    <n v="2010"/>
  </r>
  <r>
    <s v="MN"/>
    <n v="260"/>
    <s v="STATE REPRESENTATIVE DISTRICT 37A"/>
    <x v="72"/>
    <n v="9901"/>
    <s v="WRITE-IN**"/>
    <x v="2"/>
    <n v="13"/>
    <n v="13"/>
    <n v="14"/>
    <n v="8.75999999999999E-2"/>
    <n v="15990"/>
    <n v="2010"/>
  </r>
  <r>
    <s v="MN"/>
    <n v="261"/>
    <s v="STATE REPRESENTATIVE DISTRICT 37B"/>
    <x v="73"/>
    <n v="301"/>
    <s v="KURT BILLS"/>
    <x v="0"/>
    <n v="14"/>
    <n v="14"/>
    <n v="10910"/>
    <n v="58.134"/>
    <n v="18767"/>
    <n v="2010"/>
  </r>
  <r>
    <s v="MN"/>
    <n v="261"/>
    <s v="STATE REPRESENTATIVE DISTRICT 37B"/>
    <x v="73"/>
    <n v="401"/>
    <s v="PHILLIP M. STERNER"/>
    <x v="1"/>
    <n v="14"/>
    <n v="14"/>
    <n v="7844"/>
    <n v="41.796799999999898"/>
    <n v="18767"/>
    <n v="2010"/>
  </r>
  <r>
    <s v="MN"/>
    <n v="261"/>
    <s v="STATE REPRESENTATIVE DISTRICT 37B"/>
    <x v="73"/>
    <n v="9901"/>
    <s v="WRITE-IN**"/>
    <x v="2"/>
    <n v="14"/>
    <n v="14"/>
    <n v="13"/>
    <n v="6.93E-2"/>
    <n v="18767"/>
    <n v="2010"/>
  </r>
  <r>
    <s v="MN"/>
    <n v="262"/>
    <s v="STATE REPRESENTATIVE DISTRICT 38A"/>
    <x v="74"/>
    <n v="301"/>
    <s v="DIANE ANDERSON"/>
    <x v="0"/>
    <n v="11"/>
    <n v="11"/>
    <n v="7606"/>
    <n v="52.596600000000002"/>
    <n v="14461"/>
    <n v="2010"/>
  </r>
  <r>
    <s v="MN"/>
    <n v="262"/>
    <s v="STATE REPRESENTATIVE DISTRICT 38A"/>
    <x v="74"/>
    <n v="401"/>
    <s v="SANDRA A. MASIN"/>
    <x v="1"/>
    <n v="11"/>
    <n v="11"/>
    <n v="6829"/>
    <n v="47.223599999999898"/>
    <n v="14461"/>
    <n v="2010"/>
  </r>
  <r>
    <s v="MN"/>
    <n v="262"/>
    <s v="STATE REPRESENTATIVE DISTRICT 38A"/>
    <x v="74"/>
    <n v="9901"/>
    <s v="WRITE-IN**"/>
    <x v="2"/>
    <n v="11"/>
    <n v="11"/>
    <n v="26"/>
    <n v="0.17979999999999899"/>
    <n v="14461"/>
    <n v="2010"/>
  </r>
  <r>
    <s v="MN"/>
    <n v="263"/>
    <s v="STATE REPRESENTATIVE DISTRICT 38B"/>
    <x v="75"/>
    <n v="301"/>
    <s v="DOUG WARDLOW"/>
    <x v="0"/>
    <n v="12"/>
    <n v="12"/>
    <n v="8323"/>
    <n v="51.9667999999999"/>
    <n v="16016"/>
    <n v="2010"/>
  </r>
  <r>
    <s v="MN"/>
    <n v="263"/>
    <s v="STATE REPRESENTATIVE DISTRICT 38B"/>
    <x v="75"/>
    <n v="401"/>
    <s v="MIKE OBERMUELLER"/>
    <x v="1"/>
    <n v="12"/>
    <n v="12"/>
    <n v="7680"/>
    <n v="47.951999999999899"/>
    <n v="16016"/>
    <n v="2010"/>
  </r>
  <r>
    <s v="MN"/>
    <n v="263"/>
    <s v="STATE REPRESENTATIVE DISTRICT 38B"/>
    <x v="75"/>
    <n v="9901"/>
    <s v="WRITE-IN**"/>
    <x v="2"/>
    <n v="12"/>
    <n v="12"/>
    <n v="13"/>
    <n v="8.1199999999999897E-2"/>
    <n v="16016"/>
    <n v="2010"/>
  </r>
  <r>
    <s v="MN"/>
    <n v="264"/>
    <s v="STATE REPRESENTATIVE DISTRICT 39A"/>
    <x v="76"/>
    <n v="301"/>
    <s v="DON LEE"/>
    <x v="0"/>
    <n v="18"/>
    <n v="18"/>
    <n v="6777"/>
    <n v="41.566499999999898"/>
    <n v="16304"/>
    <n v="2010"/>
  </r>
  <r>
    <s v="MN"/>
    <n v="264"/>
    <s v="STATE REPRESENTATIVE DISTRICT 39A"/>
    <x v="76"/>
    <n v="401"/>
    <s v="RICK HANSEN"/>
    <x v="1"/>
    <n v="18"/>
    <n v="18"/>
    <n v="9512"/>
    <n v="58.341500000000003"/>
    <n v="16304"/>
    <n v="2010"/>
  </r>
  <r>
    <s v="MN"/>
    <n v="264"/>
    <s v="STATE REPRESENTATIVE DISTRICT 39A"/>
    <x v="76"/>
    <n v="9901"/>
    <s v="WRITE-IN**"/>
    <x v="2"/>
    <n v="18"/>
    <n v="18"/>
    <n v="15"/>
    <n v="9.1999999999999901E-2"/>
    <n v="16304"/>
    <n v="2010"/>
  </r>
  <r>
    <s v="MN"/>
    <n v="265"/>
    <s v="STATE REPRESENTATIVE DISTRICT 39B"/>
    <x v="77"/>
    <n v="301"/>
    <s v="TERRY PEARSON"/>
    <x v="0"/>
    <n v="13"/>
    <n v="13"/>
    <n v="5837"/>
    <n v="36.724600000000002"/>
    <n v="15894"/>
    <n v="2010"/>
  </r>
  <r>
    <s v="MN"/>
    <n v="265"/>
    <s v="STATE REPRESENTATIVE DISTRICT 39B"/>
    <x v="77"/>
    <n v="401"/>
    <s v="JOE ATKINS"/>
    <x v="1"/>
    <n v="13"/>
    <n v="13"/>
    <n v="10049"/>
    <n v="63.225099999999898"/>
    <n v="15894"/>
    <n v="2010"/>
  </r>
  <r>
    <s v="MN"/>
    <n v="265"/>
    <s v="STATE REPRESENTATIVE DISTRICT 39B"/>
    <x v="77"/>
    <n v="9901"/>
    <s v="WRITE-IN**"/>
    <x v="2"/>
    <n v="13"/>
    <n v="13"/>
    <n v="8"/>
    <n v="5.02999999999999E-2"/>
    <n v="15894"/>
    <n v="2010"/>
  </r>
  <r>
    <s v="MN"/>
    <n v="266"/>
    <s v="STATE REPRESENTATIVE DISTRICT 40A"/>
    <x v="78"/>
    <n v="301"/>
    <s v="PAM MYHRA"/>
    <x v="0"/>
    <n v="11"/>
    <n v="11"/>
    <n v="6675"/>
    <n v="50.015000000000001"/>
    <n v="13346"/>
    <n v="2010"/>
  </r>
  <r>
    <s v="MN"/>
    <n v="266"/>
    <s v="STATE REPRESENTATIVE DISTRICT 40A"/>
    <x v="78"/>
    <n v="401"/>
    <s v="WILL MORGAN"/>
    <x v="1"/>
    <n v="11"/>
    <n v="11"/>
    <n v="6203"/>
    <n v="46.478299999999898"/>
    <n v="13346"/>
    <n v="2010"/>
  </r>
  <r>
    <s v="MN"/>
    <n v="266"/>
    <s v="STATE REPRESENTATIVE DISTRICT 40A"/>
    <x v="78"/>
    <n v="1001"/>
    <s v="BRUCE JOHNSON"/>
    <x v="10"/>
    <n v="11"/>
    <n v="11"/>
    <n v="458"/>
    <n v="3.4317000000000002"/>
    <n v="13346"/>
    <n v="2010"/>
  </r>
  <r>
    <s v="MN"/>
    <n v="266"/>
    <s v="STATE REPRESENTATIVE DISTRICT 40A"/>
    <x v="78"/>
    <n v="9901"/>
    <s v="WRITE-IN**"/>
    <x v="2"/>
    <n v="11"/>
    <n v="11"/>
    <n v="10"/>
    <n v="7.4899999999999897E-2"/>
    <n v="13346"/>
    <n v="2010"/>
  </r>
  <r>
    <s v="MN"/>
    <n v="267"/>
    <s v="STATE REPRESENTATIVE DISTRICT 40B"/>
    <x v="79"/>
    <n v="301"/>
    <s v="SANU PATEL-ZELLINGER"/>
    <x v="0"/>
    <n v="14"/>
    <n v="14"/>
    <n v="6474"/>
    <n v="40.191200000000002"/>
    <n v="16108"/>
    <n v="2010"/>
  </r>
  <r>
    <s v="MN"/>
    <n v="267"/>
    <s v="STATE REPRESENTATIVE DISTRICT 40B"/>
    <x v="79"/>
    <n v="401"/>
    <s v="ANN LENCZEWSKI"/>
    <x v="1"/>
    <n v="14"/>
    <n v="14"/>
    <n v="9612"/>
    <n v="59.672199999999897"/>
    <n v="16108"/>
    <n v="2010"/>
  </r>
  <r>
    <s v="MN"/>
    <n v="267"/>
    <s v="STATE REPRESENTATIVE DISTRICT 40B"/>
    <x v="79"/>
    <n v="9901"/>
    <s v="WRITE-IN**"/>
    <x v="2"/>
    <n v="14"/>
    <n v="14"/>
    <n v="22"/>
    <n v="0.1366"/>
    <n v="16108"/>
    <n v="2010"/>
  </r>
  <r>
    <s v="MN"/>
    <n v="268"/>
    <s v="STATE REPRESENTATIVE DISTRICT 41A"/>
    <x v="80"/>
    <n v="301"/>
    <s v="KEITH DOWNEY"/>
    <x v="0"/>
    <n v="15"/>
    <n v="15"/>
    <n v="10354"/>
    <n v="51.422899999999899"/>
    <n v="20135"/>
    <n v="2010"/>
  </r>
  <r>
    <s v="MN"/>
    <n v="268"/>
    <s v="STATE REPRESENTATIVE DISTRICT 41A"/>
    <x v="80"/>
    <n v="401"/>
    <s v="KEVIN STAUNTON"/>
    <x v="1"/>
    <n v="15"/>
    <n v="15"/>
    <n v="9767"/>
    <n v="48.507599999999897"/>
    <n v="20135"/>
    <n v="2010"/>
  </r>
  <r>
    <s v="MN"/>
    <n v="268"/>
    <s v="STATE REPRESENTATIVE DISTRICT 41A"/>
    <x v="80"/>
    <n v="9901"/>
    <s v="WRITE-IN**"/>
    <x v="2"/>
    <n v="15"/>
    <n v="15"/>
    <n v="14"/>
    <n v="6.9500000000000006E-2"/>
    <n v="20135"/>
    <n v="2010"/>
  </r>
  <r>
    <s v="MN"/>
    <n v="269"/>
    <s v="STATE REPRESENTATIVE DISTRICT 41B"/>
    <x v="81"/>
    <n v="201"/>
    <s v="NAOMI BABCOCK"/>
    <x v="3"/>
    <n v="15"/>
    <n v="15"/>
    <n v="659"/>
    <n v="3.8077000000000001"/>
    <n v="17307"/>
    <n v="2010"/>
  </r>
  <r>
    <s v="MN"/>
    <n v="269"/>
    <s v="STATE REPRESENTATIVE DISTRICT 41B"/>
    <x v="81"/>
    <n v="301"/>
    <s v="PAT MAZOROL"/>
    <x v="0"/>
    <n v="15"/>
    <n v="15"/>
    <n v="8750"/>
    <n v="50.557600000000001"/>
    <n v="17307"/>
    <n v="2010"/>
  </r>
  <r>
    <s v="MN"/>
    <n v="269"/>
    <s v="STATE REPRESENTATIVE DISTRICT 41B"/>
    <x v="81"/>
    <n v="401"/>
    <s v="PAUL ROSENTHAL"/>
    <x v="1"/>
    <n v="15"/>
    <n v="15"/>
    <n v="7887"/>
    <n v="45.571199999999898"/>
    <n v="17307"/>
    <n v="2010"/>
  </r>
  <r>
    <s v="MN"/>
    <n v="269"/>
    <s v="STATE REPRESENTATIVE DISTRICT 41B"/>
    <x v="81"/>
    <n v="9901"/>
    <s v="WRITE-IN**"/>
    <x v="2"/>
    <n v="15"/>
    <n v="15"/>
    <n v="11"/>
    <n v="6.3600000000000004E-2"/>
    <n v="17307"/>
    <n v="2010"/>
  </r>
  <r>
    <s v="MN"/>
    <n v="270"/>
    <s v="STATE REPRESENTATIVE DISTRICT 42A"/>
    <x v="82"/>
    <n v="301"/>
    <s v="KIRK STENSRUD"/>
    <x v="0"/>
    <n v="17"/>
    <n v="17"/>
    <n v="8689"/>
    <n v="50.280700000000003"/>
    <n v="17281"/>
    <n v="2010"/>
  </r>
  <r>
    <s v="MN"/>
    <n v="270"/>
    <s v="STATE REPRESENTATIVE DISTRICT 42A"/>
    <x v="82"/>
    <n v="401"/>
    <s v="MARIA RUUD"/>
    <x v="1"/>
    <n v="17"/>
    <n v="17"/>
    <n v="8582"/>
    <n v="49.661499999999897"/>
    <n v="17281"/>
    <n v="2010"/>
  </r>
  <r>
    <s v="MN"/>
    <n v="270"/>
    <s v="STATE REPRESENTATIVE DISTRICT 42A"/>
    <x v="82"/>
    <n v="9901"/>
    <s v="WRITE-IN**"/>
    <x v="2"/>
    <n v="17"/>
    <n v="17"/>
    <n v="10"/>
    <n v="5.79E-2"/>
    <n v="17281"/>
    <n v="2010"/>
  </r>
  <r>
    <s v="MN"/>
    <n v="271"/>
    <s v="STATE REPRESENTATIVE DISTRICT 42B"/>
    <x v="83"/>
    <n v="301"/>
    <s v="JENIFER LOON"/>
    <x v="0"/>
    <n v="12"/>
    <n v="12"/>
    <n v="11795"/>
    <n v="67.531199999999899"/>
    <n v="17466"/>
    <n v="2010"/>
  </r>
  <r>
    <s v="MN"/>
    <n v="271"/>
    <s v="STATE REPRESENTATIVE DISTRICT 42B"/>
    <x v="83"/>
    <n v="401"/>
    <s v="RAY L. DANIELS"/>
    <x v="1"/>
    <n v="12"/>
    <n v="12"/>
    <n v="5651"/>
    <n v="32.354300000000002"/>
    <n v="17466"/>
    <n v="2010"/>
  </r>
  <r>
    <s v="MN"/>
    <n v="271"/>
    <s v="STATE REPRESENTATIVE DISTRICT 42B"/>
    <x v="83"/>
    <n v="9901"/>
    <s v="WRITE-IN**"/>
    <x v="2"/>
    <n v="12"/>
    <n v="12"/>
    <n v="20"/>
    <n v="0.1145"/>
    <n v="17466"/>
    <n v="2010"/>
  </r>
  <r>
    <s v="MN"/>
    <n v="272"/>
    <s v="STATE REPRESENTATIVE DISTRICT 43A"/>
    <x v="84"/>
    <n v="301"/>
    <s v="SARAH ANDERSON"/>
    <x v="0"/>
    <n v="15"/>
    <n v="15"/>
    <n v="10197"/>
    <n v="57.8324"/>
    <n v="17632"/>
    <n v="2010"/>
  </r>
  <r>
    <s v="MN"/>
    <n v="272"/>
    <s v="STATE REPRESENTATIVE DISTRICT 43A"/>
    <x v="84"/>
    <n v="401"/>
    <s v="AUDREY BRITTON"/>
    <x v="1"/>
    <n v="15"/>
    <n v="15"/>
    <n v="7424"/>
    <n v="42.1053"/>
    <n v="17632"/>
    <n v="2010"/>
  </r>
  <r>
    <s v="MN"/>
    <n v="272"/>
    <s v="STATE REPRESENTATIVE DISTRICT 43A"/>
    <x v="84"/>
    <n v="9901"/>
    <s v="WRITE-IN**"/>
    <x v="2"/>
    <n v="15"/>
    <n v="15"/>
    <n v="11"/>
    <n v="6.23999999999999E-2"/>
    <n v="17632"/>
    <n v="2010"/>
  </r>
  <r>
    <s v="MN"/>
    <n v="273"/>
    <s v="STATE REPRESENTATIVE DISTRICT 43B"/>
    <x v="85"/>
    <n v="301"/>
    <s v="BRIAN GROGAN"/>
    <x v="0"/>
    <n v="17"/>
    <n v="17"/>
    <n v="8394"/>
    <n v="48.2441999999999"/>
    <n v="17399"/>
    <n v="2010"/>
  </r>
  <r>
    <s v="MN"/>
    <n v="273"/>
    <s v="STATE REPRESENTATIVE DISTRICT 43B"/>
    <x v="85"/>
    <n v="401"/>
    <s v="JOHN BENSON"/>
    <x v="1"/>
    <n v="17"/>
    <n v="17"/>
    <n v="8986"/>
    <n v="51.6465999999999"/>
    <n v="17399"/>
    <n v="2010"/>
  </r>
  <r>
    <s v="MN"/>
    <n v="273"/>
    <s v="STATE REPRESENTATIVE DISTRICT 43B"/>
    <x v="85"/>
    <n v="9901"/>
    <s v="WRITE-IN**"/>
    <x v="2"/>
    <n v="17"/>
    <n v="17"/>
    <n v="19"/>
    <n v="0.10920000000000001"/>
    <n v="17399"/>
    <n v="2010"/>
  </r>
  <r>
    <s v="MN"/>
    <n v="274"/>
    <s v="STATE REPRESENTATIVE DISTRICT 44A"/>
    <x v="86"/>
    <n v="301"/>
    <s v="STEPHEN MANDERFELD"/>
    <x v="0"/>
    <n v="14"/>
    <n v="14"/>
    <n v="5031"/>
    <n v="34.4754"/>
    <n v="14593"/>
    <n v="2010"/>
  </r>
  <r>
    <s v="MN"/>
    <n v="274"/>
    <s v="STATE REPRESENTATIVE DISTRICT 44A"/>
    <x v="86"/>
    <n v="401"/>
    <s v="STEVE SIMON"/>
    <x v="1"/>
    <n v="14"/>
    <n v="14"/>
    <n v="9538"/>
    <n v="65.360100000000003"/>
    <n v="14593"/>
    <n v="2010"/>
  </r>
  <r>
    <s v="MN"/>
    <n v="274"/>
    <s v="STATE REPRESENTATIVE DISTRICT 44A"/>
    <x v="86"/>
    <n v="9901"/>
    <s v="WRITE-IN**"/>
    <x v="2"/>
    <n v="14"/>
    <n v="14"/>
    <n v="24"/>
    <n v="0.16450000000000001"/>
    <n v="14593"/>
    <n v="2010"/>
  </r>
  <r>
    <s v="MN"/>
    <n v="275"/>
    <s v="STATE REPRESENTATIVE DISTRICT 44B"/>
    <x v="87"/>
    <n v="301"/>
    <s v="RICK RICE"/>
    <x v="0"/>
    <n v="14"/>
    <n v="14"/>
    <n v="5788"/>
    <n v="35.2776"/>
    <n v="16407"/>
    <n v="2010"/>
  </r>
  <r>
    <s v="MN"/>
    <n v="275"/>
    <s v="STATE REPRESENTATIVE DISTRICT 44B"/>
    <x v="87"/>
    <n v="401"/>
    <s v="RYAN WINKLER"/>
    <x v="1"/>
    <n v="14"/>
    <n v="14"/>
    <n v="10605"/>
    <n v="64.637"/>
    <n v="16407"/>
    <n v="2010"/>
  </r>
  <r>
    <s v="MN"/>
    <n v="275"/>
    <s v="STATE REPRESENTATIVE DISTRICT 44B"/>
    <x v="87"/>
    <n v="9901"/>
    <s v="WRITE-IN**"/>
    <x v="2"/>
    <n v="14"/>
    <n v="14"/>
    <n v="14"/>
    <n v="8.5300000000000001E-2"/>
    <n v="16407"/>
    <n v="2010"/>
  </r>
  <r>
    <s v="MN"/>
    <n v="276"/>
    <s v="STATE REPRESENTATIVE DISTRICT 45A"/>
    <x v="88"/>
    <n v="301"/>
    <s v="MARK MARTIN"/>
    <x v="0"/>
    <n v="16"/>
    <n v="16"/>
    <n v="6327"/>
    <n v="46.0212"/>
    <n v="13748"/>
    <n v="2010"/>
  </r>
  <r>
    <s v="MN"/>
    <n v="276"/>
    <s v="STATE REPRESENTATIVE DISTRICT 45A"/>
    <x v="88"/>
    <n v="401"/>
    <s v="SANDRA PETERSON"/>
    <x v="1"/>
    <n v="16"/>
    <n v="16"/>
    <n v="7404"/>
    <n v="53.8551"/>
    <n v="13748"/>
    <n v="2010"/>
  </r>
  <r>
    <s v="MN"/>
    <n v="276"/>
    <s v="STATE REPRESENTATIVE DISTRICT 45A"/>
    <x v="88"/>
    <n v="9901"/>
    <s v="WRITE-IN**"/>
    <x v="2"/>
    <n v="16"/>
    <n v="16"/>
    <n v="17"/>
    <n v="0.1237"/>
    <n v="13748"/>
    <n v="2010"/>
  </r>
  <r>
    <s v="MN"/>
    <n v="277"/>
    <s v="STATE REPRESENTATIVE DISTRICT 45B"/>
    <x v="89"/>
    <n v="301"/>
    <s v="REID JOHNSON"/>
    <x v="0"/>
    <n v="13"/>
    <n v="13"/>
    <n v="6052"/>
    <n v="39.017499999999899"/>
    <n v="15511"/>
    <n v="2010"/>
  </r>
  <r>
    <s v="MN"/>
    <n v="277"/>
    <s v="STATE REPRESENTATIVE DISTRICT 45B"/>
    <x v="89"/>
    <n v="401"/>
    <s v="LYNDON R. CARLSON"/>
    <x v="1"/>
    <n v="13"/>
    <n v="13"/>
    <n v="9437"/>
    <n v="60.840699999999899"/>
    <n v="15511"/>
    <n v="2010"/>
  </r>
  <r>
    <s v="MN"/>
    <n v="277"/>
    <s v="STATE REPRESENTATIVE DISTRICT 45B"/>
    <x v="89"/>
    <n v="9901"/>
    <s v="WRITE-IN**"/>
    <x v="2"/>
    <n v="13"/>
    <n v="13"/>
    <n v="22"/>
    <n v="0.14180000000000001"/>
    <n v="15511"/>
    <n v="2010"/>
  </r>
  <r>
    <s v="MN"/>
    <n v="278"/>
    <s v="STATE REPRESENTATIVE DISTRICT 46A"/>
    <x v="90"/>
    <n v="301"/>
    <s v="CHUCK SUTPHEN"/>
    <x v="0"/>
    <n v="12"/>
    <n v="12"/>
    <n v="3546"/>
    <n v="41.246899999999897"/>
    <n v="8597"/>
    <n v="2010"/>
  </r>
  <r>
    <s v="MN"/>
    <n v="278"/>
    <s v="STATE REPRESENTATIVE DISTRICT 46A"/>
    <x v="90"/>
    <n v="401"/>
    <s v="MICHAEL NELSON"/>
    <x v="1"/>
    <n v="12"/>
    <n v="12"/>
    <n v="5043"/>
    <n v="58.659999999999897"/>
    <n v="8597"/>
    <n v="2010"/>
  </r>
  <r>
    <s v="MN"/>
    <n v="278"/>
    <s v="STATE REPRESENTATIVE DISTRICT 46A"/>
    <x v="90"/>
    <n v="9901"/>
    <s v="WRITE-IN**"/>
    <x v="2"/>
    <n v="12"/>
    <n v="12"/>
    <n v="8"/>
    <n v="9.3100000000000002E-2"/>
    <n v="8597"/>
    <n v="2010"/>
  </r>
  <r>
    <s v="MN"/>
    <n v="279"/>
    <s v="STATE REPRESENTATIVE DISTRICT 46B"/>
    <x v="91"/>
    <n v="301"/>
    <s v="TIM OLSON"/>
    <x v="0"/>
    <n v="10"/>
    <n v="10"/>
    <n v="4130"/>
    <n v="39.582099999999897"/>
    <n v="10434"/>
    <n v="2010"/>
  </r>
  <r>
    <s v="MN"/>
    <n v="279"/>
    <s v="STATE REPRESENTATIVE DISTRICT 46B"/>
    <x v="91"/>
    <n v="401"/>
    <s v="DEBRA HILSTROM"/>
    <x v="1"/>
    <n v="10"/>
    <n v="10"/>
    <n v="6289"/>
    <n v="60.274099999999898"/>
    <n v="10434"/>
    <n v="2010"/>
  </r>
  <r>
    <s v="MN"/>
    <n v="279"/>
    <s v="STATE REPRESENTATIVE DISTRICT 46B"/>
    <x v="91"/>
    <n v="9901"/>
    <s v="WRITE-IN**"/>
    <x v="2"/>
    <n v="10"/>
    <n v="10"/>
    <n v="15"/>
    <n v="0.14380000000000001"/>
    <n v="10434"/>
    <n v="2010"/>
  </r>
  <r>
    <s v="MN"/>
    <n v="280"/>
    <s v="STATE REPRESENTATIVE DISTRICT 47A"/>
    <x v="92"/>
    <n v="301"/>
    <s v="CAMERON ROBERSON"/>
    <x v="0"/>
    <n v="9"/>
    <n v="9"/>
    <n v="6813"/>
    <n v="48.9968"/>
    <n v="13905"/>
    <n v="2010"/>
  </r>
  <r>
    <s v="MN"/>
    <n v="280"/>
    <s v="STATE REPRESENTATIVE DISTRICT 47A"/>
    <x v="92"/>
    <n v="401"/>
    <s v="DENISE R. DITTRICH"/>
    <x v="1"/>
    <n v="9"/>
    <n v="9"/>
    <n v="7077"/>
    <n v="50.895400000000002"/>
    <n v="13905"/>
    <n v="2010"/>
  </r>
  <r>
    <s v="MN"/>
    <n v="280"/>
    <s v="STATE REPRESENTATIVE DISTRICT 47A"/>
    <x v="92"/>
    <n v="9901"/>
    <s v="WRITE-IN**"/>
    <x v="2"/>
    <n v="9"/>
    <n v="9"/>
    <n v="15"/>
    <n v="0.1079"/>
    <n v="13905"/>
    <n v="2010"/>
  </r>
  <r>
    <s v="MN"/>
    <n v="281"/>
    <s v="STATE REPRESENTATIVE DISTRICT 47B"/>
    <x v="93"/>
    <n v="201"/>
    <s v="DON HALLBLADE"/>
    <x v="3"/>
    <n v="14"/>
    <n v="14"/>
    <n v="822"/>
    <n v="5.0938999999999899"/>
    <n v="16137"/>
    <n v="2010"/>
  </r>
  <r>
    <s v="MN"/>
    <n v="281"/>
    <s v="STATE REPRESENTATIVE DISTRICT 47B"/>
    <x v="93"/>
    <n v="301"/>
    <s v="LINDA J. ETIM"/>
    <x v="0"/>
    <n v="14"/>
    <n v="14"/>
    <n v="7030"/>
    <n v="43.564500000000002"/>
    <n v="16137"/>
    <n v="2010"/>
  </r>
  <r>
    <s v="MN"/>
    <n v="281"/>
    <s v="STATE REPRESENTATIVE DISTRICT 47B"/>
    <x v="93"/>
    <n v="401"/>
    <s v="MELISSA HORTMAN"/>
    <x v="1"/>
    <n v="14"/>
    <n v="14"/>
    <n v="8278"/>
    <n v="51.298299999999898"/>
    <n v="16137"/>
    <n v="2010"/>
  </r>
  <r>
    <s v="MN"/>
    <n v="281"/>
    <s v="STATE REPRESENTATIVE DISTRICT 47B"/>
    <x v="93"/>
    <n v="9901"/>
    <s v="WRITE-IN**"/>
    <x v="2"/>
    <n v="14"/>
    <n v="14"/>
    <n v="7"/>
    <n v="4.3400000000000001E-2"/>
    <n v="16137"/>
    <n v="2010"/>
  </r>
  <r>
    <s v="MN"/>
    <n v="282"/>
    <s v="STATE REPRESENTATIVE DISTRICT 48A"/>
    <x v="94"/>
    <n v="301"/>
    <s v="TOM HACKBARTH"/>
    <x v="0"/>
    <n v="15"/>
    <n v="15"/>
    <n v="11965"/>
    <n v="66.642499999999899"/>
    <n v="17954"/>
    <n v="2010"/>
  </r>
  <r>
    <s v="MN"/>
    <n v="282"/>
    <s v="STATE REPRESENTATIVE DISTRICT 48A"/>
    <x v="94"/>
    <n v="401"/>
    <s v="LAURIE OLMON"/>
    <x v="1"/>
    <n v="15"/>
    <n v="15"/>
    <n v="5976"/>
    <n v="33.2851"/>
    <n v="17954"/>
    <n v="2010"/>
  </r>
  <r>
    <s v="MN"/>
    <n v="282"/>
    <s v="STATE REPRESENTATIVE DISTRICT 48A"/>
    <x v="94"/>
    <n v="9901"/>
    <s v="WRITE-IN**"/>
    <x v="2"/>
    <n v="15"/>
    <n v="15"/>
    <n v="13"/>
    <n v="7.2400000000000006E-2"/>
    <n v="17954"/>
    <n v="2010"/>
  </r>
  <r>
    <s v="MN"/>
    <n v="283"/>
    <s v="STATE REPRESENTATIVE DISTRICT 48B"/>
    <x v="95"/>
    <n v="301"/>
    <s v="JIM ABELER"/>
    <x v="0"/>
    <n v="16"/>
    <n v="16"/>
    <n v="10203"/>
    <n v="67.979200000000006"/>
    <n v="15009"/>
    <n v="2010"/>
  </r>
  <r>
    <s v="MN"/>
    <n v="283"/>
    <s v="STATE REPRESENTATIVE DISTRICT 48B"/>
    <x v="95"/>
    <n v="401"/>
    <s v="DANIEL KANE"/>
    <x v="1"/>
    <n v="16"/>
    <n v="16"/>
    <n v="4766"/>
    <n v="31.754300000000001"/>
    <n v="15009"/>
    <n v="2010"/>
  </r>
  <r>
    <s v="MN"/>
    <n v="283"/>
    <s v="STATE REPRESENTATIVE DISTRICT 48B"/>
    <x v="95"/>
    <n v="9901"/>
    <s v="WRITE-IN**"/>
    <x v="2"/>
    <n v="16"/>
    <n v="16"/>
    <n v="40"/>
    <n v="0.26650000000000001"/>
    <n v="15009"/>
    <n v="2010"/>
  </r>
  <r>
    <s v="MN"/>
    <n v="284"/>
    <s v="STATE REPRESENTATIVE DISTRICT 49A"/>
    <x v="96"/>
    <n v="301"/>
    <s v="PEGGY SCOTT"/>
    <x v="0"/>
    <n v="15"/>
    <n v="15"/>
    <n v="12871"/>
    <n v="69.105999999999895"/>
    <n v="18625"/>
    <n v="2010"/>
  </r>
  <r>
    <s v="MN"/>
    <n v="284"/>
    <s v="STATE REPRESENTATIVE DISTRICT 49A"/>
    <x v="96"/>
    <n v="401"/>
    <s v="DUSTIN R. NORMAN"/>
    <x v="1"/>
    <n v="15"/>
    <n v="15"/>
    <n v="5741"/>
    <n v="30.824200000000001"/>
    <n v="18625"/>
    <n v="2010"/>
  </r>
  <r>
    <s v="MN"/>
    <n v="284"/>
    <s v="STATE REPRESENTATIVE DISTRICT 49A"/>
    <x v="96"/>
    <n v="9901"/>
    <s v="WRITE-IN**"/>
    <x v="2"/>
    <n v="15"/>
    <n v="15"/>
    <n v="13"/>
    <n v="6.9800000000000001E-2"/>
    <n v="18625"/>
    <n v="2010"/>
  </r>
  <r>
    <s v="MN"/>
    <n v="285"/>
    <s v="STATE REPRESENTATIVE DISTRICT 49B"/>
    <x v="97"/>
    <n v="301"/>
    <s v="BRANDEN PETERSEN"/>
    <x v="0"/>
    <n v="13"/>
    <n v="13"/>
    <n v="7171"/>
    <n v="49.965200000000003"/>
    <n v="14352"/>
    <n v="2010"/>
  </r>
  <r>
    <s v="MN"/>
    <n v="285"/>
    <s v="STATE REPRESENTATIVE DISTRICT 49B"/>
    <x v="97"/>
    <n v="401"/>
    <s v="JERRY NEWTON"/>
    <x v="1"/>
    <n v="13"/>
    <n v="13"/>
    <n v="6760"/>
    <n v="47.101399999999899"/>
    <n v="14352"/>
    <n v="2010"/>
  </r>
  <r>
    <s v="MN"/>
    <n v="285"/>
    <s v="STATE REPRESENTATIVE DISTRICT 49B"/>
    <x v="97"/>
    <n v="1001"/>
    <s v="HARLEY SWARM"/>
    <x v="10"/>
    <n v="13"/>
    <n v="13"/>
    <n v="410"/>
    <n v="2.8567"/>
    <n v="14352"/>
    <n v="2010"/>
  </r>
  <r>
    <s v="MN"/>
    <n v="285"/>
    <s v="STATE REPRESENTATIVE DISTRICT 49B"/>
    <x v="97"/>
    <n v="9901"/>
    <s v="WRITE-IN**"/>
    <x v="2"/>
    <n v="13"/>
    <n v="13"/>
    <n v="11"/>
    <n v="7.6600000000000001E-2"/>
    <n v="14352"/>
    <n v="2010"/>
  </r>
  <r>
    <s v="MN"/>
    <n v="286"/>
    <s v="STATE REPRESENTATIVE DISTRICT 50A"/>
    <x v="98"/>
    <n v="301"/>
    <s v="TIMOTHY UTZ"/>
    <x v="0"/>
    <n v="17"/>
    <n v="17"/>
    <n v="5164"/>
    <n v="40.1617999999999"/>
    <n v="12858"/>
    <n v="2010"/>
  </r>
  <r>
    <s v="MN"/>
    <n v="286"/>
    <s v="STATE REPRESENTATIVE DISTRICT 50A"/>
    <x v="98"/>
    <n v="401"/>
    <s v="CAROLYN LAINE"/>
    <x v="1"/>
    <n v="17"/>
    <n v="17"/>
    <n v="7674"/>
    <n v="59.682699999999897"/>
    <n v="12858"/>
    <n v="2010"/>
  </r>
  <r>
    <s v="MN"/>
    <n v="286"/>
    <s v="STATE REPRESENTATIVE DISTRICT 50A"/>
    <x v="98"/>
    <n v="9901"/>
    <s v="WRITE-IN**"/>
    <x v="2"/>
    <n v="17"/>
    <n v="17"/>
    <n v="20"/>
    <n v="0.1555"/>
    <n v="12858"/>
    <n v="2010"/>
  </r>
  <r>
    <s v="MN"/>
    <n v="287"/>
    <s v="STATE REPRESENTATIVE DISTRICT 50B"/>
    <x v="99"/>
    <n v="301"/>
    <s v="RUSS BERTSCH"/>
    <x v="0"/>
    <n v="10"/>
    <n v="10"/>
    <n v="7667"/>
    <n v="47.514899999999898"/>
    <n v="16136"/>
    <n v="2010"/>
  </r>
  <r>
    <s v="MN"/>
    <n v="287"/>
    <s v="STATE REPRESENTATIVE DISTRICT 50B"/>
    <x v="99"/>
    <n v="401"/>
    <s v="KATE KNUTH"/>
    <x v="1"/>
    <n v="10"/>
    <n v="10"/>
    <n v="8455"/>
    <n v="52.398400000000002"/>
    <n v="16136"/>
    <n v="2010"/>
  </r>
  <r>
    <s v="MN"/>
    <n v="287"/>
    <s v="STATE REPRESENTATIVE DISTRICT 50B"/>
    <x v="99"/>
    <n v="9901"/>
    <s v="WRITE-IN**"/>
    <x v="2"/>
    <n v="10"/>
    <n v="10"/>
    <n v="14"/>
    <n v="8.6800000000000002E-2"/>
    <n v="16136"/>
    <n v="2010"/>
  </r>
  <r>
    <s v="MN"/>
    <n v="288"/>
    <s v="STATE REPRESENTATIVE DISTRICT 51A"/>
    <x v="100"/>
    <n v="301"/>
    <s v="TIM SANDERS"/>
    <x v="0"/>
    <n v="18"/>
    <n v="18"/>
    <n v="10270"/>
    <n v="55.866799999999898"/>
    <n v="18383"/>
    <n v="2010"/>
  </r>
  <r>
    <s v="MN"/>
    <n v="288"/>
    <s v="STATE REPRESENTATIVE DISTRICT 51A"/>
    <x v="100"/>
    <n v="401"/>
    <s v="ZAK CHLEBECK"/>
    <x v="1"/>
    <n v="18"/>
    <n v="18"/>
    <n v="8097"/>
    <n v="44.046100000000003"/>
    <n v="18383"/>
    <n v="2010"/>
  </r>
  <r>
    <s v="MN"/>
    <n v="288"/>
    <s v="STATE REPRESENTATIVE DISTRICT 51A"/>
    <x v="100"/>
    <n v="9901"/>
    <s v="WRITE-IN**"/>
    <x v="2"/>
    <n v="18"/>
    <n v="18"/>
    <n v="16"/>
    <n v="8.6999999999999897E-2"/>
    <n v="18383"/>
    <n v="2010"/>
  </r>
  <r>
    <s v="MN"/>
    <n v="289"/>
    <s v="STATE REPRESENTATIVE DISTRICT 51B"/>
    <x v="101"/>
    <n v="301"/>
    <s v="DALE HELM"/>
    <x v="0"/>
    <n v="17"/>
    <n v="17"/>
    <n v="6225"/>
    <n v="45.927399999999899"/>
    <n v="13554"/>
    <n v="2010"/>
  </r>
  <r>
    <s v="MN"/>
    <n v="289"/>
    <s v="STATE REPRESENTATIVE DISTRICT 51B"/>
    <x v="101"/>
    <n v="401"/>
    <s v="TOM TILLBERRY"/>
    <x v="1"/>
    <n v="17"/>
    <n v="17"/>
    <n v="7312"/>
    <n v="53.947200000000002"/>
    <n v="13554"/>
    <n v="2010"/>
  </r>
  <r>
    <s v="MN"/>
    <n v="289"/>
    <s v="STATE REPRESENTATIVE DISTRICT 51B"/>
    <x v="101"/>
    <n v="9901"/>
    <s v="WRITE-IN**"/>
    <x v="2"/>
    <n v="17"/>
    <n v="17"/>
    <n v="17"/>
    <n v="0.12540000000000001"/>
    <n v="13554"/>
    <n v="2010"/>
  </r>
  <r>
    <s v="MN"/>
    <n v="290"/>
    <s v="STATE REPRESENTATIVE DISTRICT 52A"/>
    <x v="102"/>
    <n v="301"/>
    <s v="BOB DETTMER"/>
    <x v="0"/>
    <n v="12"/>
    <n v="12"/>
    <n v="13183"/>
    <n v="66.735900000000001"/>
    <n v="19754"/>
    <n v="2010"/>
  </r>
  <r>
    <s v="MN"/>
    <n v="290"/>
    <s v="STATE REPRESENTATIVE DISTRICT 52A"/>
    <x v="102"/>
    <n v="401"/>
    <s v="ADAM BEST"/>
    <x v="1"/>
    <n v="12"/>
    <n v="12"/>
    <n v="6548"/>
    <n v="33.1477"/>
    <n v="19754"/>
    <n v="2010"/>
  </r>
  <r>
    <s v="MN"/>
    <n v="290"/>
    <s v="STATE REPRESENTATIVE DISTRICT 52A"/>
    <x v="102"/>
    <n v="9901"/>
    <s v="WRITE-IN**"/>
    <x v="2"/>
    <n v="12"/>
    <n v="12"/>
    <n v="23"/>
    <n v="0.1164"/>
    <n v="19754"/>
    <n v="2010"/>
  </r>
  <r>
    <s v="MN"/>
    <n v="291"/>
    <s v="STATE REPRESENTATIVE DISTRICT 52B"/>
    <x v="103"/>
    <n v="301"/>
    <s v="MATT DEAN"/>
    <x v="0"/>
    <n v="21"/>
    <n v="21"/>
    <n v="13006"/>
    <n v="60.509900000000002"/>
    <n v="21494"/>
    <n v="2010"/>
  </r>
  <r>
    <s v="MN"/>
    <n v="291"/>
    <s v="STATE REPRESENTATIVE DISTRICT 52B"/>
    <x v="103"/>
    <n v="401"/>
    <s v="STEN HAKANSON"/>
    <x v="1"/>
    <n v="21"/>
    <n v="21"/>
    <n v="8481"/>
    <n v="39.457500000000003"/>
    <n v="21494"/>
    <n v="2010"/>
  </r>
  <r>
    <s v="MN"/>
    <n v="291"/>
    <s v="STATE REPRESENTATIVE DISTRICT 52B"/>
    <x v="103"/>
    <n v="9901"/>
    <s v="WRITE-IN**"/>
    <x v="2"/>
    <n v="21"/>
    <n v="21"/>
    <n v="7"/>
    <n v="3.25999999999999E-2"/>
    <n v="21494"/>
    <n v="2010"/>
  </r>
  <r>
    <s v="MN"/>
    <n v="292"/>
    <s v="STATE REPRESENTATIVE DISTRICT 53A"/>
    <x v="104"/>
    <n v="301"/>
    <s v="LINDA RUNBECK"/>
    <x v="0"/>
    <n v="13"/>
    <n v="13"/>
    <n v="10131"/>
    <n v="56.3051999999999"/>
    <n v="17993"/>
    <n v="2010"/>
  </r>
  <r>
    <s v="MN"/>
    <n v="292"/>
    <s v="STATE REPRESENTATIVE DISTRICT 53A"/>
    <x v="104"/>
    <n v="401"/>
    <s v="PAUL GARDNER"/>
    <x v="1"/>
    <n v="13"/>
    <n v="13"/>
    <n v="7851"/>
    <n v="43.633600000000001"/>
    <n v="17993"/>
    <n v="2010"/>
  </r>
  <r>
    <s v="MN"/>
    <n v="292"/>
    <s v="STATE REPRESENTATIVE DISTRICT 53A"/>
    <x v="104"/>
    <n v="9901"/>
    <s v="WRITE-IN**"/>
    <x v="2"/>
    <n v="13"/>
    <n v="13"/>
    <n v="11"/>
    <n v="6.1100000000000002E-2"/>
    <n v="17993"/>
    <n v="2010"/>
  </r>
  <r>
    <s v="MN"/>
    <n v="293"/>
    <s v="STATE REPRESENTATIVE DISTRICT 53B"/>
    <x v="105"/>
    <n v="301"/>
    <s v="CAROL MCFARLANE"/>
    <x v="0"/>
    <n v="10"/>
    <n v="10"/>
    <n v="9288"/>
    <n v="54.812600000000003"/>
    <n v="16945"/>
    <n v="2010"/>
  </r>
  <r>
    <s v="MN"/>
    <n v="293"/>
    <s v="STATE REPRESENTATIVE DISTRICT 53B"/>
    <x v="105"/>
    <n v="401"/>
    <s v="CHRIS KNOPF"/>
    <x v="1"/>
    <n v="10"/>
    <n v="10"/>
    <n v="7636"/>
    <n v="45.063400000000001"/>
    <n v="16945"/>
    <n v="2010"/>
  </r>
  <r>
    <s v="MN"/>
    <n v="293"/>
    <s v="STATE REPRESENTATIVE DISTRICT 53B"/>
    <x v="105"/>
    <n v="9901"/>
    <s v="WRITE-IN**"/>
    <x v="2"/>
    <n v="10"/>
    <n v="10"/>
    <n v="21"/>
    <n v="0.1239"/>
    <n v="16945"/>
    <n v="2010"/>
  </r>
  <r>
    <s v="MN"/>
    <n v="294"/>
    <s v="STATE REPRESENTATIVE DISTRICT 54A"/>
    <x v="106"/>
    <n v="301"/>
    <s v="MARK FOTSCH"/>
    <x v="0"/>
    <n v="11"/>
    <n v="11"/>
    <n v="6835"/>
    <n v="40.566200000000002"/>
    <n v="16849"/>
    <n v="2010"/>
  </r>
  <r>
    <s v="MN"/>
    <n v="294"/>
    <s v="STATE REPRESENTATIVE DISTRICT 54A"/>
    <x v="106"/>
    <n v="401"/>
    <s v="MINDY GREILING"/>
    <x v="1"/>
    <n v="11"/>
    <n v="11"/>
    <n v="9997"/>
    <n v="59.332900000000002"/>
    <n v="16849"/>
    <n v="2010"/>
  </r>
  <r>
    <s v="MN"/>
    <n v="294"/>
    <s v="STATE REPRESENTATIVE DISTRICT 54A"/>
    <x v="106"/>
    <n v="9901"/>
    <s v="WRITE-IN**"/>
    <x v="2"/>
    <n v="11"/>
    <n v="11"/>
    <n v="17"/>
    <n v="0.1009"/>
    <n v="16849"/>
    <n v="2010"/>
  </r>
  <r>
    <s v="MN"/>
    <n v="295"/>
    <s v="STATE REPRESENTATIVE DISTRICT 54B"/>
    <x v="107"/>
    <n v="301"/>
    <s v="KEN RUBENZER"/>
    <x v="0"/>
    <n v="13"/>
    <n v="13"/>
    <n v="6851"/>
    <n v="43.115200000000002"/>
    <n v="15890"/>
    <n v="2010"/>
  </r>
  <r>
    <s v="MN"/>
    <n v="295"/>
    <s v="STATE REPRESENTATIVE DISTRICT 54B"/>
    <x v="107"/>
    <n v="401"/>
    <s v="BEV SCALZE"/>
    <x v="1"/>
    <n v="13"/>
    <n v="13"/>
    <n v="9022"/>
    <n v="56.7777999999999"/>
    <n v="15890"/>
    <n v="2010"/>
  </r>
  <r>
    <s v="MN"/>
    <n v="295"/>
    <s v="STATE REPRESENTATIVE DISTRICT 54B"/>
    <x v="107"/>
    <n v="9901"/>
    <s v="WRITE-IN**"/>
    <x v="2"/>
    <n v="13"/>
    <n v="13"/>
    <n v="17"/>
    <n v="0.107"/>
    <n v="15890"/>
    <n v="2010"/>
  </r>
  <r>
    <s v="MN"/>
    <n v="296"/>
    <s v="STATE REPRESENTATIVE DISTRICT 55A"/>
    <x v="108"/>
    <n v="201"/>
    <s v="JOSEPH POLENCHECK"/>
    <x v="3"/>
    <n v="15"/>
    <n v="15"/>
    <n v="930"/>
    <n v="6.6963999999999899"/>
    <n v="13888"/>
    <n v="2010"/>
  </r>
  <r>
    <s v="MN"/>
    <n v="296"/>
    <s v="STATE REPRESENTATIVE DISTRICT 55A"/>
    <x v="108"/>
    <n v="301"/>
    <s v="NATHAN M. HANSEN"/>
    <x v="0"/>
    <n v="15"/>
    <n v="15"/>
    <n v="5136"/>
    <n v="36.9816"/>
    <n v="13888"/>
    <n v="2010"/>
  </r>
  <r>
    <s v="MN"/>
    <n v="296"/>
    <s v="STATE REPRESENTATIVE DISTRICT 55A"/>
    <x v="108"/>
    <n v="401"/>
    <s v="LEON M. LILLIE"/>
    <x v="1"/>
    <n v="15"/>
    <n v="15"/>
    <n v="7810"/>
    <n v="56.235599999999899"/>
    <n v="13888"/>
    <n v="2010"/>
  </r>
  <r>
    <s v="MN"/>
    <n v="296"/>
    <s v="STATE REPRESENTATIVE DISTRICT 55A"/>
    <x v="108"/>
    <n v="9901"/>
    <s v="WRITE-IN**"/>
    <x v="2"/>
    <n v="15"/>
    <n v="15"/>
    <n v="12"/>
    <n v="8.6400000000000005E-2"/>
    <n v="13888"/>
    <n v="2010"/>
  </r>
  <r>
    <s v="MN"/>
    <n v="297"/>
    <s v="STATE REPRESENTATIVE DISTRICT 55B"/>
    <x v="109"/>
    <n v="301"/>
    <s v="DAMON DOLTON"/>
    <x v="0"/>
    <n v="13"/>
    <n v="13"/>
    <n v="6069"/>
    <n v="42.640300000000003"/>
    <n v="14233"/>
    <n v="2010"/>
  </r>
  <r>
    <s v="MN"/>
    <n v="297"/>
    <s v="STATE REPRESENTATIVE DISTRICT 55B"/>
    <x v="109"/>
    <n v="401"/>
    <s v="NORA SLAWIK"/>
    <x v="1"/>
    <n v="13"/>
    <n v="13"/>
    <n v="8146"/>
    <n v="57.233199999999897"/>
    <n v="14233"/>
    <n v="2010"/>
  </r>
  <r>
    <s v="MN"/>
    <n v="297"/>
    <s v="STATE REPRESENTATIVE DISTRICT 55B"/>
    <x v="109"/>
    <n v="9901"/>
    <s v="WRITE-IN**"/>
    <x v="2"/>
    <n v="13"/>
    <n v="13"/>
    <n v="18"/>
    <n v="0.1265"/>
    <n v="14233"/>
    <n v="2010"/>
  </r>
  <r>
    <s v="MN"/>
    <n v="298"/>
    <s v="STATE REPRESENTATIVE DISTRICT 56A"/>
    <x v="110"/>
    <n v="301"/>
    <s v="KATHY LOHMER"/>
    <x v="0"/>
    <n v="15"/>
    <n v="15"/>
    <n v="9166"/>
    <n v="49.6721"/>
    <n v="18453"/>
    <n v="2010"/>
  </r>
  <r>
    <s v="MN"/>
    <n v="298"/>
    <s v="STATE REPRESENTATIVE DISTRICT 56A"/>
    <x v="110"/>
    <n v="401"/>
    <s v="JULIE BUNN"/>
    <x v="1"/>
    <n v="15"/>
    <n v="15"/>
    <n v="8259"/>
    <n v="44.756999999999898"/>
    <n v="18453"/>
    <n v="2010"/>
  </r>
  <r>
    <s v="MN"/>
    <n v="298"/>
    <s v="STATE REPRESENTATIVE DISTRICT 56A"/>
    <x v="110"/>
    <n v="1501"/>
    <s v="JIM MARTIN"/>
    <x v="11"/>
    <n v="15"/>
    <n v="15"/>
    <n v="1018"/>
    <n v="5.5167000000000002"/>
    <n v="18453"/>
    <n v="2010"/>
  </r>
  <r>
    <s v="MN"/>
    <n v="298"/>
    <s v="STATE REPRESENTATIVE DISTRICT 56A"/>
    <x v="110"/>
    <n v="9901"/>
    <s v="WRITE-IN**"/>
    <x v="2"/>
    <n v="15"/>
    <n v="15"/>
    <n v="10"/>
    <n v="5.4199999999999901E-2"/>
    <n v="18453"/>
    <n v="2010"/>
  </r>
  <r>
    <s v="MN"/>
    <n v="299"/>
    <s v="STATE REPRESENTATIVE DISTRICT 56B"/>
    <x v="111"/>
    <n v="301"/>
    <s v="ANDREA KIEFFER"/>
    <x v="0"/>
    <n v="13"/>
    <n v="13"/>
    <n v="10778"/>
    <n v="53.117100000000001"/>
    <n v="20291"/>
    <n v="2010"/>
  </r>
  <r>
    <s v="MN"/>
    <n v="299"/>
    <s v="STATE REPRESENTATIVE DISTRICT 56B"/>
    <x v="111"/>
    <n v="401"/>
    <s v="MARSHA SWAILS"/>
    <x v="1"/>
    <n v="13"/>
    <n v="13"/>
    <n v="9494"/>
    <n v="46.789200000000001"/>
    <n v="20291"/>
    <n v="2010"/>
  </r>
  <r>
    <s v="MN"/>
    <n v="299"/>
    <s v="STATE REPRESENTATIVE DISTRICT 56B"/>
    <x v="111"/>
    <n v="9901"/>
    <s v="WRITE-IN**"/>
    <x v="2"/>
    <n v="13"/>
    <n v="13"/>
    <n v="19"/>
    <n v="9.3600000000000003E-2"/>
    <n v="20291"/>
    <n v="2010"/>
  </r>
  <r>
    <s v="MN"/>
    <n v="300"/>
    <s v="STATE REPRESENTATIVE DISTRICT 57A"/>
    <x v="112"/>
    <n v="301"/>
    <s v="JOHN KRIESEL"/>
    <x v="0"/>
    <n v="16"/>
    <n v="16"/>
    <n v="7310"/>
    <n v="51.544199999999897"/>
    <n v="14182"/>
    <n v="2010"/>
  </r>
  <r>
    <s v="MN"/>
    <n v="300"/>
    <s v="STATE REPRESENTATIVE DISTRICT 57A"/>
    <x v="112"/>
    <n v="401"/>
    <s v="JEN PETERSON"/>
    <x v="1"/>
    <n v="16"/>
    <n v="16"/>
    <n v="6858"/>
    <n v="48.357100000000003"/>
    <n v="14182"/>
    <n v="2010"/>
  </r>
  <r>
    <s v="MN"/>
    <n v="300"/>
    <s v="STATE REPRESENTATIVE DISTRICT 57A"/>
    <x v="112"/>
    <n v="9901"/>
    <s v="WRITE-IN**"/>
    <x v="2"/>
    <n v="16"/>
    <n v="16"/>
    <n v="14"/>
    <n v="9.8699999999999899E-2"/>
    <n v="14182"/>
    <n v="2010"/>
  </r>
  <r>
    <s v="MN"/>
    <n v="301"/>
    <s v="STATE REPRESENTATIVE DISTRICT 57B"/>
    <x v="113"/>
    <n v="301"/>
    <s v="DENNY MCNAMARA"/>
    <x v="0"/>
    <n v="21"/>
    <n v="21"/>
    <n v="10885"/>
    <n v="65.473699999999894"/>
    <n v="16625"/>
    <n v="2010"/>
  </r>
  <r>
    <s v="MN"/>
    <n v="301"/>
    <s v="STATE REPRESENTATIVE DISTRICT 57B"/>
    <x v="113"/>
    <n v="401"/>
    <s v="DAVID P. PAGE"/>
    <x v="1"/>
    <n v="21"/>
    <n v="21"/>
    <n v="5726"/>
    <n v="34.442100000000003"/>
    <n v="16625"/>
    <n v="2010"/>
  </r>
  <r>
    <s v="MN"/>
    <n v="301"/>
    <s v="STATE REPRESENTATIVE DISTRICT 57B"/>
    <x v="113"/>
    <n v="9901"/>
    <s v="WRITE-IN**"/>
    <x v="2"/>
    <n v="21"/>
    <n v="21"/>
    <n v="14"/>
    <n v="8.41999999999999E-2"/>
    <n v="16625"/>
    <n v="2010"/>
  </r>
  <r>
    <s v="MN"/>
    <n v="302"/>
    <s v="STATE REPRESENTATIVE DISTRICT 58A"/>
    <x v="114"/>
    <n v="301"/>
    <s v="CHRIS HIATT"/>
    <x v="0"/>
    <n v="12"/>
    <n v="12"/>
    <n v="1775"/>
    <n v="20.6251"/>
    <n v="8606"/>
    <n v="2010"/>
  </r>
  <r>
    <s v="MN"/>
    <n v="302"/>
    <s v="STATE REPRESENTATIVE DISTRICT 58A"/>
    <x v="114"/>
    <n v="401"/>
    <s v="JOE MULLERY"/>
    <x v="1"/>
    <n v="12"/>
    <n v="12"/>
    <n v="6798"/>
    <n v="78.991399999999899"/>
    <n v="8606"/>
    <n v="2010"/>
  </r>
  <r>
    <s v="MN"/>
    <n v="302"/>
    <s v="STATE REPRESENTATIVE DISTRICT 58A"/>
    <x v="114"/>
    <n v="9901"/>
    <s v="WRITE-IN**"/>
    <x v="2"/>
    <n v="12"/>
    <n v="12"/>
    <n v="33"/>
    <n v="0.38350000000000001"/>
    <n v="8606"/>
    <n v="2010"/>
  </r>
  <r>
    <s v="MN"/>
    <n v="303"/>
    <s v="STATE REPRESENTATIVE DISTRICT 58B"/>
    <x v="115"/>
    <n v="301"/>
    <s v="GARY J. MAZZOTTA"/>
    <x v="0"/>
    <n v="14"/>
    <n v="14"/>
    <n v="1636"/>
    <n v="18.9088999999999"/>
    <n v="8652"/>
    <n v="2010"/>
  </r>
  <r>
    <s v="MN"/>
    <n v="303"/>
    <s v="STATE REPRESENTATIVE DISTRICT 58B"/>
    <x v="115"/>
    <n v="401"/>
    <s v="BOBBY JOE CHAMPION"/>
    <x v="1"/>
    <n v="14"/>
    <n v="14"/>
    <n v="6990"/>
    <n v="80.790599999999898"/>
    <n v="8652"/>
    <n v="2010"/>
  </r>
  <r>
    <s v="MN"/>
    <n v="303"/>
    <s v="STATE REPRESENTATIVE DISTRICT 58B"/>
    <x v="115"/>
    <n v="9901"/>
    <s v="WRITE-IN**"/>
    <x v="2"/>
    <n v="14"/>
    <n v="14"/>
    <n v="26"/>
    <n v="0.30049999999999899"/>
    <n v="8652"/>
    <n v="2010"/>
  </r>
  <r>
    <s v="MN"/>
    <n v="304"/>
    <s v="STATE REPRESENTATIVE DISTRICT 59A"/>
    <x v="116"/>
    <n v="301"/>
    <s v="MARK LAZARCHIC"/>
    <x v="0"/>
    <n v="12"/>
    <n v="12"/>
    <n v="2757"/>
    <n v="20.6873"/>
    <n v="13327"/>
    <n v="2010"/>
  </r>
  <r>
    <s v="MN"/>
    <n v="304"/>
    <s v="STATE REPRESENTATIVE DISTRICT 59A"/>
    <x v="116"/>
    <n v="401"/>
    <s v="DIANE LOEFFLER"/>
    <x v="1"/>
    <n v="12"/>
    <n v="12"/>
    <n v="10528"/>
    <n v="78.997500000000002"/>
    <n v="13327"/>
    <n v="2010"/>
  </r>
  <r>
    <s v="MN"/>
    <n v="304"/>
    <s v="STATE REPRESENTATIVE DISTRICT 59A"/>
    <x v="116"/>
    <n v="9901"/>
    <s v="WRITE-IN**"/>
    <x v="2"/>
    <n v="12"/>
    <n v="12"/>
    <n v="42"/>
    <n v="0.31509999999999899"/>
    <n v="13327"/>
    <n v="2010"/>
  </r>
  <r>
    <s v="MN"/>
    <n v="305"/>
    <s v="STATE REPRESENTATIVE DISTRICT 59B"/>
    <x v="117"/>
    <n v="201"/>
    <s v="RON LISCHEID"/>
    <x v="3"/>
    <n v="13"/>
    <n v="13"/>
    <n v="491"/>
    <n v="4.4722"/>
    <n v="10979"/>
    <n v="2010"/>
  </r>
  <r>
    <s v="MN"/>
    <n v="305"/>
    <s v="STATE REPRESENTATIVE DISTRICT 59B"/>
    <x v="117"/>
    <n v="301"/>
    <s v="OLE HOVDE"/>
    <x v="0"/>
    <n v="13"/>
    <n v="13"/>
    <n v="2074"/>
    <n v="18.8905999999999"/>
    <n v="10979"/>
    <n v="2010"/>
  </r>
  <r>
    <s v="MN"/>
    <n v="305"/>
    <s v="STATE REPRESENTATIVE DISTRICT 59B"/>
    <x v="117"/>
    <n v="401"/>
    <s v="PHYLLIS KAHN"/>
    <x v="1"/>
    <n v="13"/>
    <n v="13"/>
    <n v="7353"/>
    <n v="66.973299999999895"/>
    <n v="10979"/>
    <n v="2010"/>
  </r>
  <r>
    <s v="MN"/>
    <n v="305"/>
    <s v="STATE REPRESENTATIVE DISTRICT 59B"/>
    <x v="117"/>
    <n v="701"/>
    <s v="DAN CRAIGIE"/>
    <x v="4"/>
    <n v="13"/>
    <n v="13"/>
    <n v="1035"/>
    <n v="9.4270999999999905"/>
    <n v="10979"/>
    <n v="2010"/>
  </r>
  <r>
    <s v="MN"/>
    <n v="305"/>
    <s v="STATE REPRESENTATIVE DISTRICT 59B"/>
    <x v="117"/>
    <n v="9901"/>
    <s v="WRITE-IN**"/>
    <x v="2"/>
    <n v="13"/>
    <n v="13"/>
    <n v="26"/>
    <n v="0.23680000000000001"/>
    <n v="10979"/>
    <n v="2010"/>
  </r>
  <r>
    <s v="MN"/>
    <n v="306"/>
    <s v="STATE REPRESENTATIVE DISTRICT 60A"/>
    <x v="118"/>
    <n v="301"/>
    <s v="BRIAN GRUBER"/>
    <x v="0"/>
    <n v="13"/>
    <n v="13"/>
    <n v="3272"/>
    <n v="21.4206"/>
    <n v="15275"/>
    <n v="2010"/>
  </r>
  <r>
    <s v="MN"/>
    <n v="306"/>
    <s v="STATE REPRESENTATIVE DISTRICT 60A"/>
    <x v="118"/>
    <n v="401"/>
    <s v="MARION GREENE"/>
    <x v="1"/>
    <n v="13"/>
    <n v="13"/>
    <n v="11963"/>
    <n v="78.317499999999896"/>
    <n v="15275"/>
    <n v="2010"/>
  </r>
  <r>
    <s v="MN"/>
    <n v="306"/>
    <s v="STATE REPRESENTATIVE DISTRICT 60A"/>
    <x v="118"/>
    <n v="9901"/>
    <s v="WRITE-IN**"/>
    <x v="2"/>
    <n v="13"/>
    <n v="13"/>
    <n v="40"/>
    <n v="0.26190000000000002"/>
    <n v="15275"/>
    <n v="2010"/>
  </r>
  <r>
    <s v="MN"/>
    <n v="307"/>
    <s v="STATE REPRESENTATIVE DISTRICT 60B"/>
    <x v="119"/>
    <n v="301"/>
    <s v="SCOTT BROOKS"/>
    <x v="0"/>
    <n v="13"/>
    <n v="13"/>
    <n v="3557"/>
    <n v="19.4467"/>
    <n v="18291"/>
    <n v="2010"/>
  </r>
  <r>
    <s v="MN"/>
    <n v="307"/>
    <s v="STATE REPRESENTATIVE DISTRICT 60B"/>
    <x v="119"/>
    <n v="401"/>
    <s v="FRANK HORNSTEIN"/>
    <x v="1"/>
    <n v="13"/>
    <n v="13"/>
    <n v="14707"/>
    <n v="80.405699999999896"/>
    <n v="18291"/>
    <n v="2010"/>
  </r>
  <r>
    <s v="MN"/>
    <n v="307"/>
    <s v="STATE REPRESENTATIVE DISTRICT 60B"/>
    <x v="119"/>
    <n v="9901"/>
    <s v="WRITE-IN**"/>
    <x v="2"/>
    <n v="13"/>
    <n v="13"/>
    <n v="27"/>
    <n v="0.14760000000000001"/>
    <n v="18291"/>
    <n v="2010"/>
  </r>
  <r>
    <s v="MN"/>
    <n v="308"/>
    <s v="STATE REPRESENTATIVE DISTRICT 61A"/>
    <x v="120"/>
    <n v="201"/>
    <s v="SADIK WARFA"/>
    <x v="3"/>
    <n v="11"/>
    <n v="11"/>
    <n v="876"/>
    <n v="11.5292999999999"/>
    <n v="7598"/>
    <n v="2010"/>
  </r>
  <r>
    <s v="MN"/>
    <n v="308"/>
    <s v="STATE REPRESENTATIVE DISTRICT 61A"/>
    <x v="120"/>
    <n v="301"/>
    <s v="NICHOLAS SKRIVANEK"/>
    <x v="0"/>
    <n v="11"/>
    <n v="11"/>
    <n v="746"/>
    <n v="9.8184000000000005"/>
    <n v="7598"/>
    <n v="2010"/>
  </r>
  <r>
    <s v="MN"/>
    <n v="308"/>
    <s v="STATE REPRESENTATIVE DISTRICT 61A"/>
    <x v="120"/>
    <n v="401"/>
    <s v="KAREN CLARK"/>
    <x v="1"/>
    <n v="11"/>
    <n v="11"/>
    <n v="5963"/>
    <n v="78.481200000000001"/>
    <n v="7598"/>
    <n v="2010"/>
  </r>
  <r>
    <s v="MN"/>
    <n v="308"/>
    <s v="STATE REPRESENTATIVE DISTRICT 61A"/>
    <x v="120"/>
    <n v="9901"/>
    <s v="WRITE-IN**"/>
    <x v="2"/>
    <n v="11"/>
    <n v="11"/>
    <n v="13"/>
    <n v="0.1711"/>
    <n v="7598"/>
    <n v="2010"/>
  </r>
  <r>
    <s v="MN"/>
    <n v="309"/>
    <s v="STATE REPRESENTATIVE DISTRICT 61B"/>
    <x v="121"/>
    <n v="301"/>
    <s v="MICHAEL J. SULLIVAN"/>
    <x v="0"/>
    <n v="12"/>
    <n v="12"/>
    <n v="1142"/>
    <n v="11.5435"/>
    <n v="9893"/>
    <n v="2010"/>
  </r>
  <r>
    <s v="MN"/>
    <n v="309"/>
    <s v="STATE REPRESENTATIVE DISTRICT 61B"/>
    <x v="121"/>
    <n v="401"/>
    <s v="JEFF HAYDEN"/>
    <x v="1"/>
    <n v="12"/>
    <n v="12"/>
    <n v="8721"/>
    <n v="88.153199999999899"/>
    <n v="9893"/>
    <n v="2010"/>
  </r>
  <r>
    <s v="MN"/>
    <n v="309"/>
    <s v="STATE REPRESENTATIVE DISTRICT 61B"/>
    <x v="121"/>
    <n v="9901"/>
    <s v="WRITE-IN**"/>
    <x v="2"/>
    <n v="12"/>
    <n v="12"/>
    <n v="30"/>
    <n v="0.30320000000000003"/>
    <n v="9893"/>
    <n v="2010"/>
  </r>
  <r>
    <s v="MN"/>
    <n v="310"/>
    <s v="STATE REPRESENTATIVE DISTRICT 62A"/>
    <x v="122"/>
    <n v="301"/>
    <s v="WES WHITBY"/>
    <x v="0"/>
    <n v="13"/>
    <n v="13"/>
    <n v="2544"/>
    <n v="15.792400000000001"/>
    <n v="16109"/>
    <n v="2010"/>
  </r>
  <r>
    <s v="MN"/>
    <n v="310"/>
    <s v="STATE REPRESENTATIVE DISTRICT 62A"/>
    <x v="122"/>
    <n v="401"/>
    <s v="JIM DAVNIE"/>
    <x v="1"/>
    <n v="13"/>
    <n v="13"/>
    <n v="13524"/>
    <n v="83.953100000000006"/>
    <n v="16109"/>
    <n v="2010"/>
  </r>
  <r>
    <s v="MN"/>
    <n v="310"/>
    <s v="STATE REPRESENTATIVE DISTRICT 62A"/>
    <x v="122"/>
    <n v="9901"/>
    <s v="WRITE-IN**"/>
    <x v="2"/>
    <n v="13"/>
    <n v="13"/>
    <n v="41"/>
    <n v="0.2545"/>
    <n v="16109"/>
    <n v="2010"/>
  </r>
  <r>
    <s v="MN"/>
    <n v="311"/>
    <s v="STATE REPRESENTATIVE DISTRICT 62B"/>
    <x v="123"/>
    <n v="301"/>
    <s v="DEANNA BOSS"/>
    <x v="0"/>
    <n v="13"/>
    <n v="13"/>
    <n v="3868"/>
    <n v="22.5459999999999"/>
    <n v="17156"/>
    <n v="2010"/>
  </r>
  <r>
    <s v="MN"/>
    <n v="311"/>
    <s v="STATE REPRESENTATIVE DISTRICT 62B"/>
    <x v="123"/>
    <n v="401"/>
    <s v="JEAN WAGENIUS"/>
    <x v="1"/>
    <n v="13"/>
    <n v="13"/>
    <n v="13243"/>
    <n v="77.191699999999898"/>
    <n v="17156"/>
    <n v="2010"/>
  </r>
  <r>
    <s v="MN"/>
    <n v="311"/>
    <s v="STATE REPRESENTATIVE DISTRICT 62B"/>
    <x v="123"/>
    <n v="9901"/>
    <s v="WRITE-IN**"/>
    <x v="2"/>
    <n v="13"/>
    <n v="13"/>
    <n v="45"/>
    <n v="0.26229999999999898"/>
    <n v="17156"/>
    <n v="2010"/>
  </r>
  <r>
    <s v="MN"/>
    <n v="312"/>
    <s v="STATE REPRESENTATIVE DISTRICT 63A"/>
    <x v="124"/>
    <n v="301"/>
    <s v="NATHAN ATKINS"/>
    <x v="0"/>
    <n v="10"/>
    <n v="10"/>
    <n v="4558"/>
    <n v="29.2912"/>
    <n v="15561"/>
    <n v="2010"/>
  </r>
  <r>
    <s v="MN"/>
    <n v="312"/>
    <s v="STATE REPRESENTATIVE DISTRICT 63A"/>
    <x v="124"/>
    <n v="401"/>
    <s v="PAUL THISSEN"/>
    <x v="1"/>
    <n v="10"/>
    <n v="10"/>
    <n v="10988"/>
    <n v="70.612399999999894"/>
    <n v="15561"/>
    <n v="2010"/>
  </r>
  <r>
    <s v="MN"/>
    <n v="312"/>
    <s v="STATE REPRESENTATIVE DISTRICT 63A"/>
    <x v="124"/>
    <n v="9901"/>
    <s v="WRITE-IN**"/>
    <x v="2"/>
    <n v="10"/>
    <n v="10"/>
    <n v="15"/>
    <n v="9.64E-2"/>
    <n v="15561"/>
    <n v="2010"/>
  </r>
  <r>
    <s v="MN"/>
    <n v="313"/>
    <s v="STATE REPRESENTATIVE DISTRICT 63B"/>
    <x v="125"/>
    <n v="301"/>
    <s v="JOEL JENNISSEN"/>
    <x v="0"/>
    <n v="13"/>
    <n v="13"/>
    <n v="4729"/>
    <n v="39.2774"/>
    <n v="12040"/>
    <n v="2010"/>
  </r>
  <r>
    <s v="MN"/>
    <n v="313"/>
    <s v="STATE REPRESENTATIVE DISTRICT 63B"/>
    <x v="125"/>
    <n v="401"/>
    <s v="LINDA SLOCUM"/>
    <x v="1"/>
    <n v="13"/>
    <n v="13"/>
    <n v="7297"/>
    <n v="60.606299999999898"/>
    <n v="12040"/>
    <n v="2010"/>
  </r>
  <r>
    <s v="MN"/>
    <n v="313"/>
    <s v="STATE REPRESENTATIVE DISTRICT 63B"/>
    <x v="125"/>
    <n v="9901"/>
    <s v="WRITE-IN**"/>
    <x v="2"/>
    <n v="13"/>
    <n v="13"/>
    <n v="14"/>
    <n v="0.1163"/>
    <n v="12040"/>
    <n v="2010"/>
  </r>
  <r>
    <s v="MN"/>
    <n v="314"/>
    <s v="STATE REPRESENTATIVE DISTRICT 64A"/>
    <x v="126"/>
    <n v="301"/>
    <s v="ZACH FREITAG"/>
    <x v="0"/>
    <n v="15"/>
    <n v="15"/>
    <n v="3300"/>
    <n v="21.2122999999999"/>
    <n v="15557"/>
    <n v="2010"/>
  </r>
  <r>
    <s v="MN"/>
    <n v="314"/>
    <s v="STATE REPRESENTATIVE DISTRICT 64A"/>
    <x v="126"/>
    <n v="401"/>
    <s v="ERIN MURPHY"/>
    <x v="1"/>
    <n v="15"/>
    <n v="15"/>
    <n v="12223"/>
    <n v="78.569100000000006"/>
    <n v="15557"/>
    <n v="2010"/>
  </r>
  <r>
    <s v="MN"/>
    <n v="314"/>
    <s v="STATE REPRESENTATIVE DISTRICT 64A"/>
    <x v="126"/>
    <n v="9901"/>
    <s v="WRITE-IN**"/>
    <x v="2"/>
    <n v="15"/>
    <n v="15"/>
    <n v="34"/>
    <n v="0.21859999999999899"/>
    <n v="15557"/>
    <n v="2010"/>
  </r>
  <r>
    <s v="MN"/>
    <n v="315"/>
    <s v="STATE REPRESENTATIVE DISTRICT 64B"/>
    <x v="127"/>
    <n v="301"/>
    <s v="ANDREW SMITH"/>
    <x v="0"/>
    <n v="14"/>
    <n v="14"/>
    <n v="5369"/>
    <n v="30.516100000000002"/>
    <n v="17594"/>
    <n v="2010"/>
  </r>
  <r>
    <s v="MN"/>
    <n v="315"/>
    <s v="STATE REPRESENTATIVE DISTRICT 64B"/>
    <x v="127"/>
    <n v="401"/>
    <s v="MICHAEL PAYMAR"/>
    <x v="1"/>
    <n v="14"/>
    <n v="14"/>
    <n v="12209"/>
    <n v="69.393000000000001"/>
    <n v="17594"/>
    <n v="2010"/>
  </r>
  <r>
    <s v="MN"/>
    <n v="315"/>
    <s v="STATE REPRESENTATIVE DISTRICT 64B"/>
    <x v="127"/>
    <n v="9901"/>
    <s v="WRITE-IN**"/>
    <x v="2"/>
    <n v="14"/>
    <n v="14"/>
    <n v="16"/>
    <n v="9.0899999999999898E-2"/>
    <n v="17594"/>
    <n v="2010"/>
  </r>
  <r>
    <s v="MN"/>
    <n v="316"/>
    <s v="STATE REPRESENTATIVE DISTRICT 65A"/>
    <x v="128"/>
    <n v="301"/>
    <s v="PAUL HOLMGREN"/>
    <x v="0"/>
    <n v="11"/>
    <n v="11"/>
    <n v="1313"/>
    <n v="20.224900000000002"/>
    <n v="6492"/>
    <n v="2010"/>
  </r>
  <r>
    <s v="MN"/>
    <n v="316"/>
    <s v="STATE REPRESENTATIVE DISTRICT 65A"/>
    <x v="128"/>
    <n v="401"/>
    <s v="RENA MORAN"/>
    <x v="1"/>
    <n v="11"/>
    <n v="11"/>
    <n v="5149"/>
    <n v="79.313000000000002"/>
    <n v="6492"/>
    <n v="2010"/>
  </r>
  <r>
    <s v="MN"/>
    <n v="316"/>
    <s v="STATE REPRESENTATIVE DISTRICT 65A"/>
    <x v="128"/>
    <n v="9901"/>
    <s v="WRITE-IN**"/>
    <x v="2"/>
    <n v="11"/>
    <n v="11"/>
    <n v="30"/>
    <n v="0.46210000000000001"/>
    <n v="6492"/>
    <n v="2010"/>
  </r>
  <r>
    <s v="MN"/>
    <n v="317"/>
    <s v="STATE REPRESENTATIVE DISTRICT 65B"/>
    <x v="129"/>
    <n v="301"/>
    <s v="JAMIE DELTON"/>
    <x v="0"/>
    <n v="14"/>
    <n v="14"/>
    <n v="2880"/>
    <n v="24.7699"/>
    <n v="11627"/>
    <n v="2010"/>
  </r>
  <r>
    <s v="MN"/>
    <n v="317"/>
    <s v="STATE REPRESENTATIVE DISTRICT 65B"/>
    <x v="129"/>
    <n v="401"/>
    <s v="CARLOS MARIANI"/>
    <x v="1"/>
    <n v="14"/>
    <n v="14"/>
    <n v="8718"/>
    <n v="74.980599999999896"/>
    <n v="11627"/>
    <n v="2010"/>
  </r>
  <r>
    <s v="MN"/>
    <n v="317"/>
    <s v="STATE REPRESENTATIVE DISTRICT 65B"/>
    <x v="129"/>
    <n v="9901"/>
    <s v="WRITE-IN**"/>
    <x v="2"/>
    <n v="14"/>
    <n v="14"/>
    <n v="29"/>
    <n v="0.24940000000000001"/>
    <n v="11627"/>
    <n v="2010"/>
  </r>
  <r>
    <s v="MN"/>
    <n v="318"/>
    <s v="STATE REPRESENTATIVE DISTRICT 66A"/>
    <x v="130"/>
    <n v="301"/>
    <s v="CHRIS CONNER"/>
    <x v="0"/>
    <n v="12"/>
    <n v="12"/>
    <n v="1952"/>
    <n v="28.396899999999899"/>
    <n v="6874"/>
    <n v="2010"/>
  </r>
  <r>
    <s v="MN"/>
    <n v="318"/>
    <s v="STATE REPRESENTATIVE DISTRICT 66A"/>
    <x v="130"/>
    <n v="401"/>
    <s v="JOHN LESCH"/>
    <x v="1"/>
    <n v="12"/>
    <n v="12"/>
    <n v="4894"/>
    <n v="71.195800000000006"/>
    <n v="6874"/>
    <n v="2010"/>
  </r>
  <r>
    <s v="MN"/>
    <n v="318"/>
    <s v="STATE REPRESENTATIVE DISTRICT 66A"/>
    <x v="130"/>
    <n v="9901"/>
    <s v="WRITE-IN**"/>
    <x v="2"/>
    <n v="12"/>
    <n v="12"/>
    <n v="28"/>
    <n v="0.4073"/>
    <n v="6874"/>
    <n v="2010"/>
  </r>
  <r>
    <s v="MN"/>
    <n v="319"/>
    <s v="STATE REPRESENTATIVE DISTRICT 66B"/>
    <x v="131"/>
    <n v="301"/>
    <s v="BOB KOSS"/>
    <x v="0"/>
    <n v="14"/>
    <n v="14"/>
    <n v="3232"/>
    <n v="21.4879"/>
    <n v="15041"/>
    <n v="2010"/>
  </r>
  <r>
    <s v="MN"/>
    <n v="319"/>
    <s v="STATE REPRESENTATIVE DISTRICT 66B"/>
    <x v="131"/>
    <n v="401"/>
    <s v="ALICE HAUSMAN"/>
    <x v="1"/>
    <n v="14"/>
    <n v="14"/>
    <n v="11773"/>
    <n v="78.2727"/>
    <n v="15041"/>
    <n v="2010"/>
  </r>
  <r>
    <s v="MN"/>
    <n v="319"/>
    <s v="STATE REPRESENTATIVE DISTRICT 66B"/>
    <x v="131"/>
    <n v="9901"/>
    <s v="WRITE-IN**"/>
    <x v="2"/>
    <n v="14"/>
    <n v="14"/>
    <n v="36"/>
    <n v="0.23930000000000001"/>
    <n v="15041"/>
    <n v="2010"/>
  </r>
  <r>
    <s v="MN"/>
    <n v="320"/>
    <s v="STATE REPRESENTATIVE DISTRICT 67A"/>
    <x v="132"/>
    <n v="301"/>
    <s v="CATHERINE O. HENNELLY"/>
    <x v="0"/>
    <n v="13"/>
    <n v="13"/>
    <n v="2243"/>
    <n v="28.104199999999899"/>
    <n v="7981"/>
    <n v="2010"/>
  </r>
  <r>
    <s v="MN"/>
    <n v="320"/>
    <s v="STATE REPRESENTATIVE DISTRICT 67A"/>
    <x v="132"/>
    <n v="401"/>
    <s v="TIM MAHONEY"/>
    <x v="1"/>
    <n v="13"/>
    <n v="13"/>
    <n v="5719"/>
    <n v="71.657700000000006"/>
    <n v="7981"/>
    <n v="2010"/>
  </r>
  <r>
    <s v="MN"/>
    <n v="320"/>
    <s v="STATE REPRESENTATIVE DISTRICT 67A"/>
    <x v="132"/>
    <n v="9901"/>
    <s v="WRITE-IN**"/>
    <x v="2"/>
    <n v="13"/>
    <n v="13"/>
    <n v="19"/>
    <n v="0.23810000000000001"/>
    <n v="7981"/>
    <n v="2010"/>
  </r>
  <r>
    <s v="MN"/>
    <n v="321"/>
    <s v="STATE REPRESENTATIVE DISTRICT 67B"/>
    <x v="133"/>
    <n v="301"/>
    <s v="CHERYL GOLDEN-BLACK"/>
    <x v="0"/>
    <n v="13"/>
    <n v="13"/>
    <n v="2488"/>
    <n v="29.270600000000002"/>
    <n v="8500"/>
    <n v="2010"/>
  </r>
  <r>
    <s v="MN"/>
    <n v="321"/>
    <s v="STATE REPRESENTATIVE DISTRICT 67B"/>
    <x v="133"/>
    <n v="401"/>
    <s v="SHELDON JOHNSON"/>
    <x v="1"/>
    <n v="13"/>
    <n v="13"/>
    <n v="5986"/>
    <n v="70.423500000000004"/>
    <n v="8500"/>
    <n v="2010"/>
  </r>
  <r>
    <s v="MN"/>
    <n v="321"/>
    <s v="STATE REPRESENTATIVE DISTRICT 67B"/>
    <x v="133"/>
    <n v="9901"/>
    <s v="WRITE-IN**"/>
    <x v="2"/>
    <n v="13"/>
    <n v="13"/>
    <n v="26"/>
    <n v="0.30590000000000001"/>
    <n v="8500"/>
    <n v="2010"/>
  </r>
  <r>
    <s v="MN"/>
    <n v="188"/>
    <s v="State Representative District 1A"/>
    <x v="0"/>
    <n v="301"/>
    <s v="DAN FABIAN"/>
    <x v="0"/>
    <n v="155"/>
    <n v="155"/>
    <n v="11146"/>
    <n v="60.17"/>
    <n v="18525"/>
    <n v="2012"/>
  </r>
  <r>
    <s v="MN"/>
    <n v="188"/>
    <s v="State Representative District 1A"/>
    <x v="0"/>
    <n v="401"/>
    <s v="BRUCE PATTERSON"/>
    <x v="1"/>
    <n v="155"/>
    <n v="155"/>
    <n v="7370"/>
    <n v="39.78"/>
    <n v="18525"/>
    <n v="2012"/>
  </r>
  <r>
    <s v="MN"/>
    <n v="188"/>
    <s v="State Representative District 1A"/>
    <x v="0"/>
    <n v="9901"/>
    <s v="WRITE-IN**"/>
    <x v="2"/>
    <n v="155"/>
    <n v="155"/>
    <n v="9"/>
    <n v="0.05"/>
    <n v="18525"/>
    <n v="2012"/>
  </r>
  <r>
    <s v="MN"/>
    <n v="189"/>
    <s v="State Representative District 1B"/>
    <x v="1"/>
    <n v="301"/>
    <s v="DEBRA (DEB) KIEL"/>
    <x v="0"/>
    <n v="123"/>
    <n v="123"/>
    <n v="9401"/>
    <n v="51.9"/>
    <n v="18113"/>
    <n v="2012"/>
  </r>
  <r>
    <s v="MN"/>
    <n v="189"/>
    <s v="State Representative District 1B"/>
    <x v="1"/>
    <n v="401"/>
    <s v="MARC DEMERS"/>
    <x v="1"/>
    <n v="123"/>
    <n v="123"/>
    <n v="8685"/>
    <n v="47.95"/>
    <n v="18113"/>
    <n v="2012"/>
  </r>
  <r>
    <s v="MN"/>
    <n v="189"/>
    <s v="State Representative District 1B"/>
    <x v="1"/>
    <n v="9901"/>
    <s v="WRITE-IN**"/>
    <x v="2"/>
    <n v="123"/>
    <n v="123"/>
    <n v="27"/>
    <n v="0.15"/>
    <n v="18113"/>
    <n v="2012"/>
  </r>
  <r>
    <s v="MN"/>
    <n v="190"/>
    <s v="State Representative District 2A"/>
    <x v="2"/>
    <n v="301"/>
    <s v="DAVE HANCOCK"/>
    <x v="0"/>
    <n v="107"/>
    <n v="107"/>
    <n v="8901"/>
    <n v="45.29"/>
    <n v="19652"/>
    <n v="2012"/>
  </r>
  <r>
    <s v="MN"/>
    <n v="190"/>
    <s v="State Representative District 2A"/>
    <x v="2"/>
    <n v="401"/>
    <s v="ROGER A ERICKSON"/>
    <x v="1"/>
    <n v="107"/>
    <n v="107"/>
    <n v="10730"/>
    <n v="54.6"/>
    <n v="19652"/>
    <n v="2012"/>
  </r>
  <r>
    <s v="MN"/>
    <n v="190"/>
    <s v="State Representative District 2A"/>
    <x v="2"/>
    <n v="9901"/>
    <s v="WRITE-IN**"/>
    <x v="2"/>
    <n v="107"/>
    <n v="107"/>
    <n v="21"/>
    <n v="0.11"/>
    <n v="19652"/>
    <n v="2012"/>
  </r>
  <r>
    <s v="MN"/>
    <n v="191"/>
    <s v="State Representative District 2B"/>
    <x v="3"/>
    <n v="301"/>
    <s v="STEVE GREEN"/>
    <x v="0"/>
    <n v="87"/>
    <n v="87"/>
    <n v="9759"/>
    <n v="50.96"/>
    <n v="19150"/>
    <n v="2012"/>
  </r>
  <r>
    <s v="MN"/>
    <n v="191"/>
    <s v="State Representative District 2B"/>
    <x v="3"/>
    <n v="401"/>
    <s v="BRITA SAILER"/>
    <x v="1"/>
    <n v="87"/>
    <n v="87"/>
    <n v="9376"/>
    <n v="48.96"/>
    <n v="19150"/>
    <n v="2012"/>
  </r>
  <r>
    <s v="MN"/>
    <n v="191"/>
    <s v="State Representative District 2B"/>
    <x v="3"/>
    <n v="9901"/>
    <s v="WRITE-IN**"/>
    <x v="2"/>
    <n v="87"/>
    <n v="87"/>
    <n v="15"/>
    <n v="0.08"/>
    <n v="19150"/>
    <n v="2012"/>
  </r>
  <r>
    <s v="MN"/>
    <n v="192"/>
    <s v="State Representative District 3A"/>
    <x v="4"/>
    <n v="301"/>
    <s v="JIM TUOMALA"/>
    <x v="0"/>
    <n v="83"/>
    <n v="83"/>
    <n v="7228"/>
    <n v="32.880000000000003"/>
    <n v="21980"/>
    <n v="2012"/>
  </r>
  <r>
    <s v="MN"/>
    <n v="192"/>
    <s v="State Representative District 3A"/>
    <x v="4"/>
    <n v="401"/>
    <s v="DAVID DILL"/>
    <x v="1"/>
    <n v="83"/>
    <n v="83"/>
    <n v="14671"/>
    <n v="66.75"/>
    <n v="21980"/>
    <n v="2012"/>
  </r>
  <r>
    <s v="MN"/>
    <n v="192"/>
    <s v="State Representative District 3A"/>
    <x v="4"/>
    <n v="9901"/>
    <s v="WRITE-IN**"/>
    <x v="2"/>
    <n v="83"/>
    <n v="83"/>
    <n v="81"/>
    <n v="0.37"/>
    <n v="21980"/>
    <n v="2012"/>
  </r>
  <r>
    <s v="MN"/>
    <n v="193"/>
    <s v="State Representative District 3B"/>
    <x v="5"/>
    <n v="301"/>
    <s v="KEITH MACDONALD"/>
    <x v="0"/>
    <n v="20"/>
    <n v="20"/>
    <n v="7727"/>
    <n v="34.93"/>
    <n v="22124"/>
    <n v="2012"/>
  </r>
  <r>
    <s v="MN"/>
    <n v="193"/>
    <s v="State Representative District 3B"/>
    <x v="5"/>
    <n v="401"/>
    <s v="MARY MURPHY"/>
    <x v="1"/>
    <n v="20"/>
    <n v="20"/>
    <n v="14366"/>
    <n v="64.930000000000007"/>
    <n v="22124"/>
    <n v="2012"/>
  </r>
  <r>
    <s v="MN"/>
    <n v="193"/>
    <s v="State Representative District 3B"/>
    <x v="5"/>
    <n v="9901"/>
    <s v="WRITE-IN**"/>
    <x v="2"/>
    <n v="20"/>
    <n v="20"/>
    <n v="31"/>
    <n v="0.14000000000000001"/>
    <n v="22124"/>
    <n v="2012"/>
  </r>
  <r>
    <s v="MN"/>
    <n v="194"/>
    <s v="State Representative District 4A"/>
    <x v="6"/>
    <n v="301"/>
    <s v="TRAVIS REIMCHE"/>
    <x v="0"/>
    <n v="16"/>
    <n v="16"/>
    <n v="8218"/>
    <n v="44.99"/>
    <n v="18268"/>
    <n v="2012"/>
  </r>
  <r>
    <s v="MN"/>
    <n v="194"/>
    <s v="State Representative District 4A"/>
    <x v="6"/>
    <n v="401"/>
    <s v="BEN LIEN"/>
    <x v="1"/>
    <n v="16"/>
    <n v="16"/>
    <n v="10011"/>
    <n v="54.8"/>
    <n v="18268"/>
    <n v="2012"/>
  </r>
  <r>
    <s v="MN"/>
    <n v="194"/>
    <s v="State Representative District 4A"/>
    <x v="6"/>
    <n v="9901"/>
    <s v="WRITE-IN**"/>
    <x v="2"/>
    <n v="16"/>
    <n v="16"/>
    <n v="39"/>
    <n v="0.21"/>
    <n v="18268"/>
    <n v="2012"/>
  </r>
  <r>
    <s v="MN"/>
    <n v="195"/>
    <s v="State Representative District 4B"/>
    <x v="7"/>
    <n v="301"/>
    <s v="PAUL SANDMAN"/>
    <x v="0"/>
    <n v="82"/>
    <n v="82"/>
    <n v="6719"/>
    <n v="34.68"/>
    <n v="19372"/>
    <n v="2012"/>
  </r>
  <r>
    <s v="MN"/>
    <n v="195"/>
    <s v="State Representative District 4B"/>
    <x v="7"/>
    <n v="401"/>
    <s v="PAUL MARQUART"/>
    <x v="1"/>
    <n v="82"/>
    <n v="82"/>
    <n v="12637"/>
    <n v="65.23"/>
    <n v="19372"/>
    <n v="2012"/>
  </r>
  <r>
    <s v="MN"/>
    <n v="195"/>
    <s v="State Representative District 4B"/>
    <x v="7"/>
    <n v="9901"/>
    <s v="WRITE-IN**"/>
    <x v="2"/>
    <n v="82"/>
    <n v="82"/>
    <n v="16"/>
    <n v="0.08"/>
    <n v="19372"/>
    <n v="2012"/>
  </r>
  <r>
    <s v="MN"/>
    <n v="196"/>
    <s v="State Representative District 5A"/>
    <x v="8"/>
    <n v="301"/>
    <s v="LARRY HOWES"/>
    <x v="0"/>
    <n v="70"/>
    <n v="70"/>
    <n v="8497"/>
    <n v="43.75"/>
    <n v="19423"/>
    <n v="2012"/>
  </r>
  <r>
    <s v="MN"/>
    <n v="196"/>
    <s v="State Representative District 5A"/>
    <x v="8"/>
    <n v="401"/>
    <s v="JOHN PERSELL"/>
    <x v="1"/>
    <n v="70"/>
    <n v="70"/>
    <n v="10901"/>
    <n v="56.12"/>
    <n v="19423"/>
    <n v="2012"/>
  </r>
  <r>
    <s v="MN"/>
    <n v="196"/>
    <s v="State Representative District 5A"/>
    <x v="8"/>
    <n v="9901"/>
    <s v="WRITE-IN**"/>
    <x v="2"/>
    <n v="70"/>
    <n v="70"/>
    <n v="25"/>
    <n v="0.13"/>
    <n v="19423"/>
    <n v="2012"/>
  </r>
  <r>
    <s v="MN"/>
    <n v="197"/>
    <s v="State Representative District 5B"/>
    <x v="9"/>
    <n v="301"/>
    <s v="CAROLYN MCELFATRICK"/>
    <x v="0"/>
    <n v="58"/>
    <n v="58"/>
    <n v="9707"/>
    <n v="46.45"/>
    <n v="20899"/>
    <n v="2012"/>
  </r>
  <r>
    <s v="MN"/>
    <n v="197"/>
    <s v="State Representative District 5B"/>
    <x v="9"/>
    <n v="401"/>
    <s v="TOM ANZELC"/>
    <x v="1"/>
    <n v="58"/>
    <n v="58"/>
    <n v="11162"/>
    <n v="53.41"/>
    <n v="20899"/>
    <n v="2012"/>
  </r>
  <r>
    <s v="MN"/>
    <n v="197"/>
    <s v="State Representative District 5B"/>
    <x v="9"/>
    <n v="9901"/>
    <s v="WRITE-IN**"/>
    <x v="2"/>
    <n v="58"/>
    <n v="58"/>
    <n v="30"/>
    <n v="0.14000000000000001"/>
    <n v="20899"/>
    <n v="2012"/>
  </r>
  <r>
    <s v="MN"/>
    <n v="198"/>
    <s v="State Representative District 6A"/>
    <x v="10"/>
    <n v="301"/>
    <s v="ROGER WEBER"/>
    <x v="0"/>
    <n v="62"/>
    <n v="62"/>
    <n v="5989"/>
    <n v="29.06"/>
    <n v="20608"/>
    <n v="2012"/>
  </r>
  <r>
    <s v="MN"/>
    <n v="198"/>
    <s v="State Representative District 6A"/>
    <x v="10"/>
    <n v="401"/>
    <s v="CARLY MELIN"/>
    <x v="1"/>
    <n v="62"/>
    <n v="62"/>
    <n v="14589"/>
    <n v="70.790000000000006"/>
    <n v="20608"/>
    <n v="2012"/>
  </r>
  <r>
    <s v="MN"/>
    <n v="198"/>
    <s v="State Representative District 6A"/>
    <x v="10"/>
    <n v="9901"/>
    <s v="WRITE-IN**"/>
    <x v="2"/>
    <n v="62"/>
    <n v="62"/>
    <n v="30"/>
    <n v="0.15"/>
    <n v="20608"/>
    <n v="2012"/>
  </r>
  <r>
    <s v="MN"/>
    <n v="199"/>
    <s v="State Representative District 6B"/>
    <x v="11"/>
    <n v="301"/>
    <s v="JESSE COLANGELO"/>
    <x v="0"/>
    <n v="53"/>
    <n v="53"/>
    <n v="7012"/>
    <n v="31.56"/>
    <n v="22217"/>
    <n v="2012"/>
  </r>
  <r>
    <s v="MN"/>
    <n v="199"/>
    <s v="State Representative District 6B"/>
    <x v="11"/>
    <n v="401"/>
    <s v="JASON METSA"/>
    <x v="1"/>
    <n v="53"/>
    <n v="53"/>
    <n v="15146"/>
    <n v="68.17"/>
    <n v="22217"/>
    <n v="2012"/>
  </r>
  <r>
    <s v="MN"/>
    <n v="199"/>
    <s v="State Representative District 6B"/>
    <x v="11"/>
    <n v="9901"/>
    <s v="WRITE-IN**"/>
    <x v="2"/>
    <n v="53"/>
    <n v="53"/>
    <n v="59"/>
    <n v="0.27"/>
    <n v="22217"/>
    <n v="2012"/>
  </r>
  <r>
    <s v="MN"/>
    <n v="200"/>
    <s v="State Representative District 7A"/>
    <x v="12"/>
    <n v="301"/>
    <s v="THERESE BOWER"/>
    <x v="0"/>
    <n v="15"/>
    <n v="15"/>
    <n v="6302"/>
    <n v="28.59"/>
    <n v="22040"/>
    <n v="2012"/>
  </r>
  <r>
    <s v="MN"/>
    <n v="200"/>
    <s v="State Representative District 7A"/>
    <x v="12"/>
    <n v="401"/>
    <s v="THOMAS HUNTLEY"/>
    <x v="1"/>
    <n v="15"/>
    <n v="15"/>
    <n v="15622"/>
    <n v="70.88"/>
    <n v="22040"/>
    <n v="2012"/>
  </r>
  <r>
    <s v="MN"/>
    <n v="200"/>
    <s v="State Representative District 7A"/>
    <x v="12"/>
    <n v="9901"/>
    <s v="WRITE-IN**"/>
    <x v="2"/>
    <n v="15"/>
    <n v="15"/>
    <n v="116"/>
    <n v="0.53"/>
    <n v="22040"/>
    <n v="2012"/>
  </r>
  <r>
    <s v="MN"/>
    <n v="201"/>
    <s v="State Representative District 7B"/>
    <x v="13"/>
    <n v="301"/>
    <s v="TRAVIS SILVERS"/>
    <x v="0"/>
    <n v="17"/>
    <n v="17"/>
    <n v="4345"/>
    <n v="21.81"/>
    <n v="19922"/>
    <n v="2012"/>
  </r>
  <r>
    <s v="MN"/>
    <n v="201"/>
    <s v="State Representative District 7B"/>
    <x v="13"/>
    <n v="401"/>
    <s v="ERIK SIMONSON"/>
    <x v="1"/>
    <n v="17"/>
    <n v="17"/>
    <n v="12450"/>
    <n v="62.49"/>
    <n v="19922"/>
    <n v="2012"/>
  </r>
  <r>
    <s v="MN"/>
    <n v="201"/>
    <s v="State Representative District 7B"/>
    <x v="13"/>
    <n v="9901"/>
    <s v="WRITE-IN**"/>
    <x v="2"/>
    <n v="17"/>
    <n v="17"/>
    <n v="3127"/>
    <n v="15.7"/>
    <n v="19922"/>
    <n v="2012"/>
  </r>
  <r>
    <s v="MN"/>
    <n v="202"/>
    <s v="State Representative District 8A"/>
    <x v="14"/>
    <n v="301"/>
    <s v="BUD NORNES"/>
    <x v="0"/>
    <n v="51"/>
    <n v="51"/>
    <n v="13190"/>
    <n v="62.77"/>
    <n v="21013"/>
    <n v="2012"/>
  </r>
  <r>
    <s v="MN"/>
    <n v="202"/>
    <s v="State Representative District 8A"/>
    <x v="14"/>
    <n v="401"/>
    <s v="CHESTER (CHET) F. NETTESTAD"/>
    <x v="1"/>
    <n v="51"/>
    <n v="51"/>
    <n v="7800"/>
    <n v="37.119999999999997"/>
    <n v="21013"/>
    <n v="2012"/>
  </r>
  <r>
    <s v="MN"/>
    <n v="202"/>
    <s v="State Representative District 8A"/>
    <x v="14"/>
    <n v="9901"/>
    <s v="WRITE-IN**"/>
    <x v="2"/>
    <n v="51"/>
    <n v="51"/>
    <n v="23"/>
    <n v="0.11"/>
    <n v="21013"/>
    <n v="2012"/>
  </r>
  <r>
    <s v="MN"/>
    <n v="203"/>
    <s v="State Representative District 8B"/>
    <x v="15"/>
    <n v="301"/>
    <s v="MARY FRANSON"/>
    <x v="0"/>
    <n v="54"/>
    <n v="54"/>
    <n v="10642"/>
    <n v="49.98"/>
    <n v="21291"/>
    <n v="2012"/>
  </r>
  <r>
    <s v="MN"/>
    <n v="203"/>
    <s v="State Representative District 8B"/>
    <x v="15"/>
    <n v="401"/>
    <s v="BOB CUNNIFF"/>
    <x v="1"/>
    <n v="54"/>
    <n v="54"/>
    <n v="10630"/>
    <n v="49.93"/>
    <n v="21291"/>
    <n v="2012"/>
  </r>
  <r>
    <s v="MN"/>
    <n v="203"/>
    <s v="State Representative District 8B"/>
    <x v="15"/>
    <n v="9901"/>
    <s v="WRITE-IN**"/>
    <x v="2"/>
    <n v="54"/>
    <n v="54"/>
    <n v="19"/>
    <n v="0.09"/>
    <n v="21291"/>
    <n v="2012"/>
  </r>
  <r>
    <s v="MN"/>
    <n v="204"/>
    <s v="State Representative District 9A"/>
    <x v="16"/>
    <n v="301"/>
    <s v="MARK ANDERSON"/>
    <x v="0"/>
    <n v="71"/>
    <n v="71"/>
    <n v="10972"/>
    <n v="57.97"/>
    <n v="18927"/>
    <n v="2012"/>
  </r>
  <r>
    <s v="MN"/>
    <n v="204"/>
    <s v="State Representative District 9A"/>
    <x v="16"/>
    <n v="401"/>
    <s v="DON NILES"/>
    <x v="1"/>
    <n v="71"/>
    <n v="71"/>
    <n v="7922"/>
    <n v="41.86"/>
    <n v="18927"/>
    <n v="2012"/>
  </r>
  <r>
    <s v="MN"/>
    <n v="204"/>
    <s v="State Representative District 9A"/>
    <x v="16"/>
    <n v="9901"/>
    <s v="WRITE-IN**"/>
    <x v="2"/>
    <n v="71"/>
    <n v="71"/>
    <n v="33"/>
    <n v="0.17"/>
    <n v="18927"/>
    <n v="2012"/>
  </r>
  <r>
    <s v="MN"/>
    <n v="205"/>
    <s v="State Representative District 9B"/>
    <x v="17"/>
    <n v="301"/>
    <s v="RON KRESHA"/>
    <x v="0"/>
    <n v="55"/>
    <n v="55"/>
    <n v="9881"/>
    <n v="52.97"/>
    <n v="18655"/>
    <n v="2012"/>
  </r>
  <r>
    <s v="MN"/>
    <n v="205"/>
    <s v="State Representative District 9B"/>
    <x v="17"/>
    <n v="401"/>
    <s v="ADRIAN WELLE"/>
    <x v="1"/>
    <n v="55"/>
    <n v="55"/>
    <n v="8751"/>
    <n v="46.91"/>
    <n v="18655"/>
    <n v="2012"/>
  </r>
  <r>
    <s v="MN"/>
    <n v="205"/>
    <s v="State Representative District 9B"/>
    <x v="17"/>
    <n v="9901"/>
    <s v="WRITE-IN**"/>
    <x v="2"/>
    <n v="55"/>
    <n v="55"/>
    <n v="23"/>
    <n v="0.12"/>
    <n v="18655"/>
    <n v="2012"/>
  </r>
  <r>
    <s v="MN"/>
    <n v="206"/>
    <s v="State Representative District 10A"/>
    <x v="18"/>
    <n v="301"/>
    <s v="CHRIS KELLETT"/>
    <x v="0"/>
    <n v="27"/>
    <n v="27"/>
    <n v="8872"/>
    <n v="42.88"/>
    <n v="20689"/>
    <n v="2012"/>
  </r>
  <r>
    <s v="MN"/>
    <n v="206"/>
    <s v="State Representative District 10A"/>
    <x v="18"/>
    <n v="401"/>
    <s v="JOHN WARD"/>
    <x v="1"/>
    <n v="27"/>
    <n v="27"/>
    <n v="11789"/>
    <n v="56.98"/>
    <n v="20689"/>
    <n v="2012"/>
  </r>
  <r>
    <s v="MN"/>
    <n v="206"/>
    <s v="State Representative District 10A"/>
    <x v="18"/>
    <n v="9901"/>
    <s v="WRITE-IN**"/>
    <x v="2"/>
    <n v="27"/>
    <n v="27"/>
    <n v="28"/>
    <n v="0.14000000000000001"/>
    <n v="20689"/>
    <n v="2012"/>
  </r>
  <r>
    <s v="MN"/>
    <n v="207"/>
    <s v="State Representative District 10B"/>
    <x v="19"/>
    <n v="301"/>
    <s v="DALE K. LUECK"/>
    <x v="0"/>
    <n v="91"/>
    <n v="91"/>
    <n v="10764"/>
    <n v="49.22"/>
    <n v="21871"/>
    <n v="2012"/>
  </r>
  <r>
    <s v="MN"/>
    <n v="207"/>
    <s v="State Representative District 10B"/>
    <x v="19"/>
    <n v="401"/>
    <s v="JOE RADINOVICH"/>
    <x v="1"/>
    <n v="91"/>
    <n v="91"/>
    <n v="11087"/>
    <n v="50.69"/>
    <n v="21871"/>
    <n v="2012"/>
  </r>
  <r>
    <s v="MN"/>
    <n v="207"/>
    <s v="State Representative District 10B"/>
    <x v="19"/>
    <n v="9901"/>
    <s v="WRITE-IN**"/>
    <x v="2"/>
    <n v="91"/>
    <n v="91"/>
    <n v="20"/>
    <n v="0.09"/>
    <n v="21871"/>
    <n v="2012"/>
  </r>
  <r>
    <s v="MN"/>
    <n v="208"/>
    <s v="State Representative District 11A"/>
    <x v="20"/>
    <n v="201"/>
    <s v="CORY M. PYLKKA"/>
    <x v="3"/>
    <n v="47"/>
    <n v="47"/>
    <n v="1164"/>
    <n v="5.9"/>
    <n v="19744"/>
    <n v="2012"/>
  </r>
  <r>
    <s v="MN"/>
    <n v="208"/>
    <s v="State Representative District 11A"/>
    <x v="20"/>
    <n v="301"/>
    <s v="JIM PUTNAM"/>
    <x v="0"/>
    <n v="47"/>
    <n v="47"/>
    <n v="5931"/>
    <n v="30.04"/>
    <n v="19744"/>
    <n v="2012"/>
  </r>
  <r>
    <s v="MN"/>
    <n v="208"/>
    <s v="State Representative District 11A"/>
    <x v="20"/>
    <n v="401"/>
    <s v="MIKE SUNDIN"/>
    <x v="1"/>
    <n v="47"/>
    <n v="47"/>
    <n v="12610"/>
    <n v="63.87"/>
    <n v="19744"/>
    <n v="2012"/>
  </r>
  <r>
    <s v="MN"/>
    <n v="208"/>
    <s v="State Representative District 11A"/>
    <x v="20"/>
    <n v="9901"/>
    <s v="WRITE-IN**"/>
    <x v="2"/>
    <n v="47"/>
    <n v="47"/>
    <n v="39"/>
    <n v="0.2"/>
    <n v="19744"/>
    <n v="2012"/>
  </r>
  <r>
    <s v="MN"/>
    <n v="209"/>
    <s v="State Representative District 11B"/>
    <x v="21"/>
    <n v="301"/>
    <s v="BEN WIENER"/>
    <x v="0"/>
    <n v="57"/>
    <n v="57"/>
    <n v="8908"/>
    <n v="48.57"/>
    <n v="18341"/>
    <n v="2012"/>
  </r>
  <r>
    <s v="MN"/>
    <n v="209"/>
    <s v="State Representative District 11B"/>
    <x v="21"/>
    <n v="401"/>
    <s v="TIM FAUST"/>
    <x v="1"/>
    <n v="57"/>
    <n v="57"/>
    <n v="9396"/>
    <n v="51.23"/>
    <n v="18341"/>
    <n v="2012"/>
  </r>
  <r>
    <s v="MN"/>
    <n v="209"/>
    <s v="State Representative District 11B"/>
    <x v="21"/>
    <n v="9901"/>
    <s v="WRITE-IN**"/>
    <x v="2"/>
    <n v="57"/>
    <n v="57"/>
    <n v="37"/>
    <n v="0.2"/>
    <n v="18341"/>
    <n v="2012"/>
  </r>
  <r>
    <s v="MN"/>
    <n v="210"/>
    <s v="State Representative District 12A"/>
    <x v="22"/>
    <n v="201"/>
    <s v="DAVE HOLMAN"/>
    <x v="3"/>
    <n v="147"/>
    <n v="147"/>
    <n v="1305"/>
    <n v="6.14"/>
    <n v="21253"/>
    <n v="2012"/>
  </r>
  <r>
    <s v="MN"/>
    <n v="210"/>
    <s v="State Representative District 12A"/>
    <x v="22"/>
    <n v="301"/>
    <s v="SCOTT DUTCHER"/>
    <x v="0"/>
    <n v="147"/>
    <n v="147"/>
    <n v="9837"/>
    <n v="46.29"/>
    <n v="21253"/>
    <n v="2012"/>
  </r>
  <r>
    <s v="MN"/>
    <n v="210"/>
    <s v="State Representative District 12A"/>
    <x v="22"/>
    <n v="401"/>
    <s v="JAY MCNAMAR"/>
    <x v="1"/>
    <n v="147"/>
    <n v="147"/>
    <n v="10092"/>
    <n v="47.49"/>
    <n v="21253"/>
    <n v="2012"/>
  </r>
  <r>
    <s v="MN"/>
    <n v="210"/>
    <s v="State Representative District 12A"/>
    <x v="22"/>
    <n v="9901"/>
    <s v="WRITE-IN**"/>
    <x v="2"/>
    <n v="147"/>
    <n v="147"/>
    <n v="19"/>
    <n v="0.09"/>
    <n v="21253"/>
    <n v="2012"/>
  </r>
  <r>
    <s v="MN"/>
    <n v="211"/>
    <s v="State Representative District 12B"/>
    <x v="23"/>
    <n v="301"/>
    <s v="PAUL ANDERSON"/>
    <x v="0"/>
    <n v="61"/>
    <n v="61"/>
    <n v="13043"/>
    <n v="66.33"/>
    <n v="19665"/>
    <n v="2012"/>
  </r>
  <r>
    <s v="MN"/>
    <n v="211"/>
    <s v="State Representative District 12B"/>
    <x v="23"/>
    <n v="401"/>
    <s v="RICK ROSENFIELD"/>
    <x v="1"/>
    <n v="61"/>
    <n v="61"/>
    <n v="6611"/>
    <n v="33.619999999999997"/>
    <n v="19665"/>
    <n v="2012"/>
  </r>
  <r>
    <s v="MN"/>
    <n v="211"/>
    <s v="State Representative District 12B"/>
    <x v="23"/>
    <n v="9901"/>
    <s v="WRITE-IN**"/>
    <x v="2"/>
    <n v="61"/>
    <n v="61"/>
    <n v="11"/>
    <n v="0.06"/>
    <n v="19665"/>
    <n v="2012"/>
  </r>
  <r>
    <s v="MN"/>
    <n v="212"/>
    <s v="State Representative District 13A"/>
    <x v="24"/>
    <n v="301"/>
    <s v="JEFF HOWE"/>
    <x v="0"/>
    <n v="27"/>
    <n v="27"/>
    <n v="12073"/>
    <n v="59.08"/>
    <n v="20436"/>
    <n v="2012"/>
  </r>
  <r>
    <s v="MN"/>
    <n v="212"/>
    <s v="State Representative District 13A"/>
    <x v="24"/>
    <n v="401"/>
    <s v="RICHARD BOHANNON"/>
    <x v="1"/>
    <n v="27"/>
    <n v="27"/>
    <n v="8337"/>
    <n v="40.799999999999997"/>
    <n v="20436"/>
    <n v="2012"/>
  </r>
  <r>
    <s v="MN"/>
    <n v="212"/>
    <s v="State Representative District 13A"/>
    <x v="24"/>
    <n v="9901"/>
    <s v="WRITE-IN**"/>
    <x v="2"/>
    <n v="27"/>
    <n v="27"/>
    <n v="26"/>
    <n v="0.13"/>
    <n v="20436"/>
    <n v="2012"/>
  </r>
  <r>
    <s v="MN"/>
    <n v="213"/>
    <s v="State Representative District 13B"/>
    <x v="25"/>
    <n v="301"/>
    <s v="TIM O'DRISCOLL"/>
    <x v="0"/>
    <n v="21"/>
    <n v="21"/>
    <n v="12076"/>
    <n v="60.22"/>
    <n v="20054"/>
    <n v="2012"/>
  </r>
  <r>
    <s v="MN"/>
    <n v="213"/>
    <s v="State Representative District 13B"/>
    <x v="25"/>
    <n v="401"/>
    <s v="SHANNON SCHROEDER"/>
    <x v="1"/>
    <n v="21"/>
    <n v="21"/>
    <n v="7946"/>
    <n v="39.619999999999997"/>
    <n v="20054"/>
    <n v="2012"/>
  </r>
  <r>
    <s v="MN"/>
    <n v="213"/>
    <s v="State Representative District 13B"/>
    <x v="25"/>
    <n v="9901"/>
    <s v="WRITE-IN**"/>
    <x v="2"/>
    <n v="21"/>
    <n v="21"/>
    <n v="32"/>
    <n v="0.16"/>
    <n v="20054"/>
    <n v="2012"/>
  </r>
  <r>
    <s v="MN"/>
    <n v="214"/>
    <s v="State Representative District 14A"/>
    <x v="26"/>
    <n v="301"/>
    <s v="STEVE GOTTWALT"/>
    <x v="0"/>
    <n v="16"/>
    <n v="16"/>
    <n v="10269"/>
    <n v="53.9"/>
    <n v="19051"/>
    <n v="2012"/>
  </r>
  <r>
    <s v="MN"/>
    <n v="214"/>
    <s v="State Representative District 14A"/>
    <x v="26"/>
    <n v="401"/>
    <s v="ANNE NOLAN"/>
    <x v="1"/>
    <n v="16"/>
    <n v="16"/>
    <n v="8726"/>
    <n v="45.8"/>
    <n v="19051"/>
    <n v="2012"/>
  </r>
  <r>
    <s v="MN"/>
    <n v="214"/>
    <s v="State Representative District 14A"/>
    <x v="26"/>
    <n v="9901"/>
    <s v="WRITE-IN**"/>
    <x v="2"/>
    <n v="16"/>
    <n v="16"/>
    <n v="56"/>
    <n v="0.28999999999999998"/>
    <n v="19051"/>
    <n v="2012"/>
  </r>
  <r>
    <s v="MN"/>
    <n v="215"/>
    <s v="State Representative District 14B"/>
    <x v="27"/>
    <n v="301"/>
    <s v="KING BANAIAN"/>
    <x v="0"/>
    <n v="20"/>
    <n v="20"/>
    <n v="7749"/>
    <n v="43.49"/>
    <n v="17819"/>
    <n v="2012"/>
  </r>
  <r>
    <s v="MN"/>
    <n v="215"/>
    <s v="State Representative District 14B"/>
    <x v="27"/>
    <n v="401"/>
    <s v="ZACHARY &quot;ZACH&quot; DORHOLT"/>
    <x v="1"/>
    <n v="20"/>
    <n v="20"/>
    <n v="10017"/>
    <n v="56.22"/>
    <n v="17819"/>
    <n v="2012"/>
  </r>
  <r>
    <s v="MN"/>
    <n v="215"/>
    <s v="State Representative District 14B"/>
    <x v="27"/>
    <n v="9901"/>
    <s v="WRITE-IN**"/>
    <x v="2"/>
    <n v="20"/>
    <n v="20"/>
    <n v="53"/>
    <n v="0.3"/>
    <n v="17819"/>
    <n v="2012"/>
  </r>
  <r>
    <s v="MN"/>
    <n v="216"/>
    <s v="State Representative District 15A"/>
    <x v="28"/>
    <n v="301"/>
    <s v="SONDRA ERICKSON"/>
    <x v="0"/>
    <n v="37"/>
    <n v="37"/>
    <n v="10027"/>
    <n v="52.36"/>
    <n v="19149"/>
    <n v="2012"/>
  </r>
  <r>
    <s v="MN"/>
    <n v="216"/>
    <s v="State Representative District 15A"/>
    <x v="28"/>
    <n v="401"/>
    <s v="JOE WALSH"/>
    <x v="1"/>
    <n v="37"/>
    <n v="37"/>
    <n v="9106"/>
    <n v="47.55"/>
    <n v="19149"/>
    <n v="2012"/>
  </r>
  <r>
    <s v="MN"/>
    <n v="216"/>
    <s v="State Representative District 15A"/>
    <x v="28"/>
    <n v="9901"/>
    <s v="WRITE-IN**"/>
    <x v="2"/>
    <n v="37"/>
    <n v="37"/>
    <n v="16"/>
    <n v="0.08"/>
    <n v="19149"/>
    <n v="2012"/>
  </r>
  <r>
    <s v="MN"/>
    <n v="217"/>
    <s v="State Representative District 15B"/>
    <x v="29"/>
    <n v="301"/>
    <s v="JIM NEWBERGER"/>
    <x v="0"/>
    <n v="26"/>
    <n v="26"/>
    <n v="11414"/>
    <n v="57.77"/>
    <n v="19756"/>
    <n v="2012"/>
  </r>
  <r>
    <s v="MN"/>
    <n v="217"/>
    <s v="State Representative District 15B"/>
    <x v="29"/>
    <n v="401"/>
    <s v="BRIAN JOHNSON"/>
    <x v="1"/>
    <n v="26"/>
    <n v="26"/>
    <n v="8316"/>
    <n v="42.09"/>
    <n v="19756"/>
    <n v="2012"/>
  </r>
  <r>
    <s v="MN"/>
    <n v="217"/>
    <s v="State Representative District 15B"/>
    <x v="29"/>
    <n v="9901"/>
    <s v="WRITE-IN**"/>
    <x v="2"/>
    <n v="26"/>
    <n v="26"/>
    <n v="26"/>
    <n v="0.13"/>
    <n v="19756"/>
    <n v="2012"/>
  </r>
  <r>
    <s v="MN"/>
    <n v="218"/>
    <s v="State Representative District 16A"/>
    <x v="30"/>
    <n v="301"/>
    <s v="CHRIS SWEDZINSKI"/>
    <x v="0"/>
    <n v="86"/>
    <n v="86"/>
    <n v="10991"/>
    <n v="56.72"/>
    <n v="19376"/>
    <n v="2012"/>
  </r>
  <r>
    <s v="MN"/>
    <n v="218"/>
    <s v="State Representative District 16A"/>
    <x v="30"/>
    <n v="401"/>
    <s v="AL KRUSE"/>
    <x v="1"/>
    <n v="86"/>
    <n v="86"/>
    <n v="8363"/>
    <n v="43.16"/>
    <n v="19376"/>
    <n v="2012"/>
  </r>
  <r>
    <s v="MN"/>
    <n v="218"/>
    <s v="State Representative District 16A"/>
    <x v="30"/>
    <n v="9901"/>
    <s v="WRITE-IN**"/>
    <x v="2"/>
    <n v="86"/>
    <n v="86"/>
    <n v="22"/>
    <n v="0.11"/>
    <n v="19376"/>
    <n v="2012"/>
  </r>
  <r>
    <s v="MN"/>
    <n v="219"/>
    <s v="State Representative District 16B"/>
    <x v="31"/>
    <n v="301"/>
    <s v="PAUL TORKELSON"/>
    <x v="0"/>
    <n v="68"/>
    <n v="68"/>
    <n v="11243"/>
    <n v="56.14"/>
    <n v="20025"/>
    <n v="2012"/>
  </r>
  <r>
    <s v="MN"/>
    <n v="219"/>
    <s v="State Representative District 16B"/>
    <x v="31"/>
    <n v="401"/>
    <s v="JAMES KANNE"/>
    <x v="1"/>
    <n v="68"/>
    <n v="68"/>
    <n v="6466"/>
    <n v="32.29"/>
    <n v="20025"/>
    <n v="2012"/>
  </r>
  <r>
    <s v="MN"/>
    <n v="219"/>
    <s v="State Representative District 16B"/>
    <x v="31"/>
    <n v="1301"/>
    <s v="JERRY &quot;PIKE&quot; PAGEL"/>
    <x v="5"/>
    <n v="68"/>
    <n v="68"/>
    <n v="2303"/>
    <n v="11.5"/>
    <n v="20025"/>
    <n v="2012"/>
  </r>
  <r>
    <s v="MN"/>
    <n v="219"/>
    <s v="State Representative District 16B"/>
    <x v="31"/>
    <n v="9901"/>
    <s v="WRITE-IN**"/>
    <x v="2"/>
    <n v="68"/>
    <n v="68"/>
    <n v="13"/>
    <n v="0.06"/>
    <n v="20025"/>
    <n v="2012"/>
  </r>
  <r>
    <s v="MN"/>
    <n v="220"/>
    <s v="State Representative District 17A"/>
    <x v="32"/>
    <n v="301"/>
    <s v="TIM MILLER"/>
    <x v="0"/>
    <n v="94"/>
    <n v="94"/>
    <n v="8956"/>
    <n v="45.99"/>
    <n v="19473"/>
    <n v="2012"/>
  </r>
  <r>
    <s v="MN"/>
    <n v="220"/>
    <s v="State Representative District 17A"/>
    <x v="32"/>
    <n v="401"/>
    <s v="ANDREW FALK"/>
    <x v="1"/>
    <n v="94"/>
    <n v="94"/>
    <n v="10489"/>
    <n v="53.86"/>
    <n v="19473"/>
    <n v="2012"/>
  </r>
  <r>
    <s v="MN"/>
    <n v="220"/>
    <s v="State Representative District 17A"/>
    <x v="32"/>
    <n v="9901"/>
    <s v="WRITE-IN**"/>
    <x v="2"/>
    <n v="94"/>
    <n v="94"/>
    <n v="28"/>
    <n v="0.14000000000000001"/>
    <n v="19473"/>
    <n v="2012"/>
  </r>
  <r>
    <s v="MN"/>
    <n v="221"/>
    <s v="State Representative District 17B"/>
    <x v="33"/>
    <n v="201"/>
    <s v="ZACHARY LIEBL"/>
    <x v="3"/>
    <n v="40"/>
    <n v="40"/>
    <n v="1457"/>
    <n v="7.51"/>
    <n v="19401"/>
    <n v="2012"/>
  </r>
  <r>
    <s v="MN"/>
    <n v="221"/>
    <s v="State Representative District 17B"/>
    <x v="33"/>
    <n v="301"/>
    <s v="BRUCE VOGEL"/>
    <x v="0"/>
    <n v="40"/>
    <n v="40"/>
    <n v="8562"/>
    <n v="44.13"/>
    <n v="19401"/>
    <n v="2012"/>
  </r>
  <r>
    <s v="MN"/>
    <n v="221"/>
    <s v="State Representative District 17B"/>
    <x v="33"/>
    <n v="401"/>
    <s v="MARY SAWATZKY"/>
    <x v="1"/>
    <n v="40"/>
    <n v="40"/>
    <n v="9370"/>
    <n v="48.3"/>
    <n v="19401"/>
    <n v="2012"/>
  </r>
  <r>
    <s v="MN"/>
    <n v="221"/>
    <s v="State Representative District 17B"/>
    <x v="33"/>
    <n v="9901"/>
    <s v="WRITE-IN**"/>
    <x v="2"/>
    <n v="40"/>
    <n v="40"/>
    <n v="12"/>
    <n v="0.06"/>
    <n v="19401"/>
    <n v="2012"/>
  </r>
  <r>
    <s v="MN"/>
    <n v="222"/>
    <s v="State Representative District 18A"/>
    <x v="34"/>
    <n v="301"/>
    <s v="DEAN URDAHL"/>
    <x v="0"/>
    <n v="37"/>
    <n v="37"/>
    <n v="11744"/>
    <n v="58.28"/>
    <n v="20151"/>
    <n v="2012"/>
  </r>
  <r>
    <s v="MN"/>
    <n v="222"/>
    <s v="State Representative District 18A"/>
    <x v="34"/>
    <n v="401"/>
    <s v="NANCY LARSON"/>
    <x v="1"/>
    <n v="37"/>
    <n v="37"/>
    <n v="8372"/>
    <n v="41.55"/>
    <n v="20151"/>
    <n v="2012"/>
  </r>
  <r>
    <s v="MN"/>
    <n v="222"/>
    <s v="State Representative District 18A"/>
    <x v="34"/>
    <n v="9901"/>
    <s v="WRITE-IN**"/>
    <x v="2"/>
    <n v="37"/>
    <n v="37"/>
    <n v="35"/>
    <n v="0.17"/>
    <n v="20151"/>
    <n v="2012"/>
  </r>
  <r>
    <s v="MN"/>
    <n v="223"/>
    <s v="State Representative District 18B"/>
    <x v="35"/>
    <n v="301"/>
    <s v="GLENN GRUENHAGEN"/>
    <x v="0"/>
    <n v="48"/>
    <n v="48"/>
    <n v="11053"/>
    <n v="58"/>
    <n v="19058"/>
    <n v="2012"/>
  </r>
  <r>
    <s v="MN"/>
    <n v="223"/>
    <s v="State Representative District 18B"/>
    <x v="35"/>
    <n v="401"/>
    <s v="LOGAN CAMPA"/>
    <x v="1"/>
    <n v="48"/>
    <n v="48"/>
    <n v="7971"/>
    <n v="41.82"/>
    <n v="19058"/>
    <n v="2012"/>
  </r>
  <r>
    <s v="MN"/>
    <n v="223"/>
    <s v="State Representative District 18B"/>
    <x v="35"/>
    <n v="9901"/>
    <s v="WRITE-IN**"/>
    <x v="2"/>
    <n v="48"/>
    <n v="48"/>
    <n v="34"/>
    <n v="0.18"/>
    <n v="19058"/>
    <n v="2012"/>
  </r>
  <r>
    <s v="MN"/>
    <n v="224"/>
    <s v="State Representative District 19A"/>
    <x v="36"/>
    <n v="401"/>
    <s v="TERRY MORROW"/>
    <x v="1"/>
    <n v="38"/>
    <n v="38"/>
    <n v="17263"/>
    <n v="97.65"/>
    <n v="17679"/>
    <n v="2012"/>
  </r>
  <r>
    <s v="MN"/>
    <n v="224"/>
    <s v="State Representative District 19A"/>
    <x v="36"/>
    <n v="9901"/>
    <s v="WRITE-IN**"/>
    <x v="2"/>
    <n v="38"/>
    <n v="38"/>
    <n v="416"/>
    <n v="2.35"/>
    <n v="17679"/>
    <n v="2012"/>
  </r>
  <r>
    <s v="MN"/>
    <n v="225"/>
    <s v="State Representative District 19B"/>
    <x v="37"/>
    <n v="301"/>
    <s v="THAD SHUNKWILER"/>
    <x v="0"/>
    <n v="16"/>
    <n v="16"/>
    <n v="6660"/>
    <n v="35.79"/>
    <n v="18609"/>
    <n v="2012"/>
  </r>
  <r>
    <s v="MN"/>
    <n v="225"/>
    <s v="State Representative District 19B"/>
    <x v="37"/>
    <n v="401"/>
    <s v="KATHY BRYNAERT"/>
    <x v="1"/>
    <n v="16"/>
    <n v="16"/>
    <n v="11897"/>
    <n v="63.93"/>
    <n v="18609"/>
    <n v="2012"/>
  </r>
  <r>
    <s v="MN"/>
    <n v="225"/>
    <s v="State Representative District 19B"/>
    <x v="37"/>
    <n v="9901"/>
    <s v="WRITE-IN**"/>
    <x v="2"/>
    <n v="16"/>
    <n v="16"/>
    <n v="52"/>
    <n v="0.28000000000000003"/>
    <n v="18609"/>
    <n v="2012"/>
  </r>
  <r>
    <s v="MN"/>
    <n v="226"/>
    <s v="State Representative District 20A"/>
    <x v="38"/>
    <n v="301"/>
    <s v="KELBY WOODARD"/>
    <x v="0"/>
    <n v="21"/>
    <n v="21"/>
    <n v="10878"/>
    <n v="54.46"/>
    <n v="19975"/>
    <n v="2012"/>
  </r>
  <r>
    <s v="MN"/>
    <n v="226"/>
    <s v="State Representative District 20A"/>
    <x v="38"/>
    <n v="401"/>
    <s v="RYAN WOLF"/>
    <x v="1"/>
    <n v="21"/>
    <n v="21"/>
    <n v="9071"/>
    <n v="45.41"/>
    <n v="19975"/>
    <n v="2012"/>
  </r>
  <r>
    <s v="MN"/>
    <n v="226"/>
    <s v="State Representative District 20A"/>
    <x v="38"/>
    <n v="9901"/>
    <s v="WRITE-IN**"/>
    <x v="2"/>
    <n v="21"/>
    <n v="21"/>
    <n v="26"/>
    <n v="0.13"/>
    <n v="19975"/>
    <n v="2012"/>
  </r>
  <r>
    <s v="MN"/>
    <n v="227"/>
    <s v="State Representative District 20B"/>
    <x v="39"/>
    <n v="301"/>
    <s v="BRIAN WERMERSKIRCHEN"/>
    <x v="0"/>
    <n v="25"/>
    <n v="25"/>
    <n v="8843"/>
    <n v="43"/>
    <n v="20563"/>
    <n v="2012"/>
  </r>
  <r>
    <s v="MN"/>
    <n v="227"/>
    <s v="State Representative District 20B"/>
    <x v="39"/>
    <n v="401"/>
    <s v="DAVID BLY"/>
    <x v="1"/>
    <n v="25"/>
    <n v="25"/>
    <n v="11700"/>
    <n v="56.9"/>
    <n v="20563"/>
    <n v="2012"/>
  </r>
  <r>
    <s v="MN"/>
    <n v="227"/>
    <s v="State Representative District 20B"/>
    <x v="39"/>
    <n v="9901"/>
    <s v="WRITE-IN**"/>
    <x v="2"/>
    <n v="25"/>
    <n v="25"/>
    <n v="20"/>
    <n v="0.1"/>
    <n v="20563"/>
    <n v="2012"/>
  </r>
  <r>
    <s v="MN"/>
    <n v="228"/>
    <s v="State Representative District 21A"/>
    <x v="40"/>
    <n v="301"/>
    <s v="TIMOTHY J. KELLY"/>
    <x v="0"/>
    <n v="33"/>
    <n v="33"/>
    <n v="12174"/>
    <n v="57.49"/>
    <n v="21176"/>
    <n v="2012"/>
  </r>
  <r>
    <s v="MN"/>
    <n v="228"/>
    <s v="State Representative District 21A"/>
    <x v="40"/>
    <n v="401"/>
    <s v="JOHN BACON"/>
    <x v="1"/>
    <n v="33"/>
    <n v="33"/>
    <n v="8969"/>
    <n v="42.35"/>
    <n v="21176"/>
    <n v="2012"/>
  </r>
  <r>
    <s v="MN"/>
    <n v="228"/>
    <s v="State Representative District 21A"/>
    <x v="40"/>
    <n v="9901"/>
    <s v="WRITE-IN**"/>
    <x v="2"/>
    <n v="33"/>
    <n v="33"/>
    <n v="33"/>
    <n v="0.16"/>
    <n v="21176"/>
    <n v="2012"/>
  </r>
  <r>
    <s v="MN"/>
    <n v="229"/>
    <s v="State Representative District 21B"/>
    <x v="41"/>
    <n v="301"/>
    <s v="STEVE DRAZKOWSKI"/>
    <x v="0"/>
    <n v="54"/>
    <n v="54"/>
    <n v="11759"/>
    <n v="57.95"/>
    <n v="20293"/>
    <n v="2012"/>
  </r>
  <r>
    <s v="MN"/>
    <n v="229"/>
    <s v="State Representative District 21B"/>
    <x v="41"/>
    <n v="401"/>
    <s v="BRUCE MONTPLAISIR"/>
    <x v="1"/>
    <n v="54"/>
    <n v="54"/>
    <n v="8511"/>
    <n v="41.94"/>
    <n v="20293"/>
    <n v="2012"/>
  </r>
  <r>
    <s v="MN"/>
    <n v="229"/>
    <s v="State Representative District 21B"/>
    <x v="41"/>
    <n v="9901"/>
    <s v="WRITE-IN**"/>
    <x v="2"/>
    <n v="54"/>
    <n v="54"/>
    <n v="23"/>
    <n v="0.11"/>
    <n v="20293"/>
    <n v="2012"/>
  </r>
  <r>
    <s v="MN"/>
    <n v="230"/>
    <s v="State Representative District 22A"/>
    <x v="42"/>
    <n v="301"/>
    <s v="JOE SCHOMACKER"/>
    <x v="0"/>
    <n v="110"/>
    <n v="110"/>
    <n v="11555"/>
    <n v="59.01"/>
    <n v="19583"/>
    <n v="2012"/>
  </r>
  <r>
    <s v="MN"/>
    <n v="230"/>
    <s v="State Representative District 22A"/>
    <x v="42"/>
    <n v="401"/>
    <s v="EUGENE SHORT"/>
    <x v="1"/>
    <n v="110"/>
    <n v="110"/>
    <n v="8006"/>
    <n v="40.880000000000003"/>
    <n v="19583"/>
    <n v="2012"/>
  </r>
  <r>
    <s v="MN"/>
    <n v="230"/>
    <s v="State Representative District 22A"/>
    <x v="42"/>
    <n v="9901"/>
    <s v="WRITE-IN**"/>
    <x v="2"/>
    <n v="110"/>
    <n v="110"/>
    <n v="22"/>
    <n v="0.11"/>
    <n v="19583"/>
    <n v="2012"/>
  </r>
  <r>
    <s v="MN"/>
    <n v="231"/>
    <s v="State Representative District 22B"/>
    <x v="43"/>
    <n v="301"/>
    <s v="ROD HAMILTON"/>
    <x v="0"/>
    <n v="88"/>
    <n v="88"/>
    <n v="10165"/>
    <n v="60.06"/>
    <n v="16925"/>
    <n v="2012"/>
  </r>
  <r>
    <s v="MN"/>
    <n v="231"/>
    <s v="State Representative District 22B"/>
    <x v="43"/>
    <n v="401"/>
    <s v="CHERYL AVENEL-NAVARA"/>
    <x v="1"/>
    <n v="88"/>
    <n v="88"/>
    <n v="6745"/>
    <n v="39.85"/>
    <n v="16925"/>
    <n v="2012"/>
  </r>
  <r>
    <s v="MN"/>
    <n v="231"/>
    <s v="State Representative District 22B"/>
    <x v="43"/>
    <n v="9901"/>
    <s v="WRITE-IN**"/>
    <x v="2"/>
    <n v="88"/>
    <n v="88"/>
    <n v="15"/>
    <n v="0.09"/>
    <n v="16925"/>
    <n v="2012"/>
  </r>
  <r>
    <s v="MN"/>
    <n v="232"/>
    <s v="State Representative District 23A"/>
    <x v="44"/>
    <n v="301"/>
    <s v="BOB GUNTHER"/>
    <x v="0"/>
    <n v="88"/>
    <n v="88"/>
    <n v="11544"/>
    <n v="56.39"/>
    <n v="20473"/>
    <n v="2012"/>
  </r>
  <r>
    <s v="MN"/>
    <n v="232"/>
    <s v="State Representative District 23A"/>
    <x v="44"/>
    <n v="401"/>
    <s v="KEVIN LABENZ"/>
    <x v="1"/>
    <n v="88"/>
    <n v="88"/>
    <n v="8908"/>
    <n v="43.51"/>
    <n v="20473"/>
    <n v="2012"/>
  </r>
  <r>
    <s v="MN"/>
    <n v="232"/>
    <s v="State Representative District 23A"/>
    <x v="44"/>
    <n v="9901"/>
    <s v="WRITE-IN**"/>
    <x v="2"/>
    <n v="88"/>
    <n v="88"/>
    <n v="21"/>
    <n v="0.1"/>
    <n v="20473"/>
    <n v="2012"/>
  </r>
  <r>
    <s v="MN"/>
    <n v="233"/>
    <s v="State Representative District 23B"/>
    <x v="45"/>
    <n v="301"/>
    <s v="TONY CORNISH"/>
    <x v="0"/>
    <n v="57"/>
    <n v="57"/>
    <n v="16278"/>
    <n v="96.25"/>
    <n v="16912"/>
    <n v="2012"/>
  </r>
  <r>
    <s v="MN"/>
    <n v="233"/>
    <s v="State Representative District 23B"/>
    <x v="45"/>
    <n v="9901"/>
    <s v="WRITE-IN**"/>
    <x v="2"/>
    <n v="57"/>
    <n v="57"/>
    <n v="634"/>
    <n v="3.75"/>
    <n v="16912"/>
    <n v="2012"/>
  </r>
  <r>
    <s v="MN"/>
    <n v="234"/>
    <s v="State Representative District 24A"/>
    <x v="46"/>
    <n v="301"/>
    <s v="JOHN PETERSBURG"/>
    <x v="0"/>
    <n v="23"/>
    <n v="23"/>
    <n v="9906"/>
    <n v="52.18"/>
    <n v="18983"/>
    <n v="2012"/>
  </r>
  <r>
    <s v="MN"/>
    <n v="234"/>
    <s v="State Representative District 24A"/>
    <x v="46"/>
    <n v="401"/>
    <s v="CRAIG A. BRENDEN"/>
    <x v="1"/>
    <n v="23"/>
    <n v="23"/>
    <n v="9036"/>
    <n v="47.6"/>
    <n v="18983"/>
    <n v="2012"/>
  </r>
  <r>
    <s v="MN"/>
    <n v="234"/>
    <s v="State Representative District 24A"/>
    <x v="46"/>
    <n v="9901"/>
    <s v="WRITE-IN**"/>
    <x v="2"/>
    <n v="23"/>
    <n v="23"/>
    <n v="41"/>
    <n v="0.22"/>
    <n v="18983"/>
    <n v="2012"/>
  </r>
  <r>
    <s v="MN"/>
    <n v="235"/>
    <s v="State Representative District 24B"/>
    <x v="47"/>
    <n v="301"/>
    <s v="DAN KAISER"/>
    <x v="0"/>
    <n v="28"/>
    <n v="28"/>
    <n v="7608"/>
    <n v="43.2"/>
    <n v="17611"/>
    <n v="2012"/>
  </r>
  <r>
    <s v="MN"/>
    <n v="235"/>
    <s v="State Representative District 24B"/>
    <x v="47"/>
    <n v="401"/>
    <s v="PATTI FRITZ"/>
    <x v="1"/>
    <n v="28"/>
    <n v="28"/>
    <n v="9988"/>
    <n v="56.71"/>
    <n v="17611"/>
    <n v="2012"/>
  </r>
  <r>
    <s v="MN"/>
    <n v="235"/>
    <s v="State Representative District 24B"/>
    <x v="47"/>
    <n v="9901"/>
    <s v="WRITE-IN**"/>
    <x v="2"/>
    <n v="28"/>
    <n v="28"/>
    <n v="15"/>
    <n v="0.09"/>
    <n v="17611"/>
    <n v="2012"/>
  </r>
  <r>
    <s v="MN"/>
    <n v="236"/>
    <s v="State Representative District 25A"/>
    <x v="48"/>
    <n v="301"/>
    <s v="DUANE QUAM"/>
    <x v="0"/>
    <n v="24"/>
    <n v="24"/>
    <n v="11056"/>
    <n v="54.55"/>
    <n v="20266"/>
    <n v="2012"/>
  </r>
  <r>
    <s v="MN"/>
    <n v="236"/>
    <s v="State Representative District 25A"/>
    <x v="48"/>
    <n v="401"/>
    <s v="JOHN VOSSEN"/>
    <x v="1"/>
    <n v="24"/>
    <n v="24"/>
    <n v="9188"/>
    <n v="45.34"/>
    <n v="20266"/>
    <n v="2012"/>
  </r>
  <r>
    <s v="MN"/>
    <n v="236"/>
    <s v="State Representative District 25A"/>
    <x v="48"/>
    <n v="9901"/>
    <s v="WRITE-IN**"/>
    <x v="2"/>
    <n v="24"/>
    <n v="24"/>
    <n v="22"/>
    <n v="0.11"/>
    <n v="20266"/>
    <n v="2012"/>
  </r>
  <r>
    <s v="MN"/>
    <n v="237"/>
    <s v="State Representative District 25B"/>
    <x v="49"/>
    <n v="301"/>
    <s v="MELISSA VALERIANO"/>
    <x v="0"/>
    <n v="18"/>
    <n v="18"/>
    <n v="8725"/>
    <n v="42.29"/>
    <n v="20632"/>
    <n v="2012"/>
  </r>
  <r>
    <s v="MN"/>
    <n v="237"/>
    <s v="State Representative District 25B"/>
    <x v="49"/>
    <n v="401"/>
    <s v="KIM NORTON"/>
    <x v="1"/>
    <n v="18"/>
    <n v="18"/>
    <n v="11869"/>
    <n v="57.53"/>
    <n v="20632"/>
    <n v="2012"/>
  </r>
  <r>
    <s v="MN"/>
    <n v="237"/>
    <s v="State Representative District 25B"/>
    <x v="49"/>
    <n v="9901"/>
    <s v="WRITE-IN**"/>
    <x v="2"/>
    <n v="18"/>
    <n v="18"/>
    <n v="38"/>
    <n v="0.18"/>
    <n v="20632"/>
    <n v="2012"/>
  </r>
  <r>
    <s v="MN"/>
    <n v="238"/>
    <s v="State Representative District 26A"/>
    <x v="50"/>
    <n v="301"/>
    <s v="BREANNA BLY"/>
    <x v="0"/>
    <n v="21"/>
    <n v="21"/>
    <n v="7306"/>
    <n v="40.97"/>
    <n v="17831"/>
    <n v="2012"/>
  </r>
  <r>
    <s v="MN"/>
    <n v="238"/>
    <s v="State Representative District 26A"/>
    <x v="50"/>
    <n v="401"/>
    <s v="TINA LIEBLING"/>
    <x v="1"/>
    <n v="21"/>
    <n v="21"/>
    <n v="10484"/>
    <n v="58.8"/>
    <n v="17831"/>
    <n v="2012"/>
  </r>
  <r>
    <s v="MN"/>
    <n v="238"/>
    <s v="State Representative District 26A"/>
    <x v="50"/>
    <n v="9901"/>
    <s v="WRITE-IN**"/>
    <x v="2"/>
    <n v="21"/>
    <n v="21"/>
    <n v="41"/>
    <n v="0.23"/>
    <n v="17831"/>
    <n v="2012"/>
  </r>
  <r>
    <s v="MN"/>
    <n v="239"/>
    <s v="State Representative District 26B"/>
    <x v="51"/>
    <n v="301"/>
    <s v="MIKE BENSON"/>
    <x v="0"/>
    <n v="31"/>
    <n v="31"/>
    <n v="12427"/>
    <n v="57.1"/>
    <n v="21762"/>
    <n v="2012"/>
  </r>
  <r>
    <s v="MN"/>
    <n v="239"/>
    <s v="State Representative District 26B"/>
    <x v="51"/>
    <n v="401"/>
    <s v="PAT STALLMAN"/>
    <x v="1"/>
    <n v="31"/>
    <n v="31"/>
    <n v="9295"/>
    <n v="42.71"/>
    <n v="21762"/>
    <n v="2012"/>
  </r>
  <r>
    <s v="MN"/>
    <n v="239"/>
    <s v="State Representative District 26B"/>
    <x v="51"/>
    <n v="9901"/>
    <s v="WRITE-IN**"/>
    <x v="2"/>
    <n v="31"/>
    <n v="31"/>
    <n v="40"/>
    <n v="0.18"/>
    <n v="21762"/>
    <n v="2012"/>
  </r>
  <r>
    <s v="MN"/>
    <n v="240"/>
    <s v="State Representative District 27A"/>
    <x v="52"/>
    <n v="201"/>
    <s v="WILLIAM J. WAGNER"/>
    <x v="3"/>
    <n v="51"/>
    <n v="51"/>
    <n v="1574"/>
    <n v="7.71"/>
    <n v="20426"/>
    <n v="2012"/>
  </r>
  <r>
    <s v="MN"/>
    <n v="240"/>
    <s v="State Representative District 27A"/>
    <x v="52"/>
    <n v="301"/>
    <s v="RICH MURRAY"/>
    <x v="0"/>
    <n v="51"/>
    <n v="51"/>
    <n v="9090"/>
    <n v="44.5"/>
    <n v="20426"/>
    <n v="2012"/>
  </r>
  <r>
    <s v="MN"/>
    <n v="240"/>
    <s v="State Representative District 27A"/>
    <x v="52"/>
    <n v="401"/>
    <s v="SHANNON SAVICK"/>
    <x v="1"/>
    <n v="51"/>
    <n v="51"/>
    <n v="9743"/>
    <n v="47.7"/>
    <n v="20426"/>
    <n v="2012"/>
  </r>
  <r>
    <s v="MN"/>
    <n v="240"/>
    <s v="State Representative District 27A"/>
    <x v="52"/>
    <n v="9901"/>
    <s v="WRITE-IN**"/>
    <x v="2"/>
    <n v="51"/>
    <n v="51"/>
    <n v="19"/>
    <n v="0.09"/>
    <n v="20426"/>
    <n v="2012"/>
  </r>
  <r>
    <s v="MN"/>
    <n v="241"/>
    <s v="State Representative District 27B"/>
    <x v="53"/>
    <n v="301"/>
    <s v="NATHAN NEITZELL"/>
    <x v="0"/>
    <n v="41"/>
    <n v="41"/>
    <n v="6792"/>
    <n v="37.119999999999997"/>
    <n v="18297"/>
    <n v="2012"/>
  </r>
  <r>
    <s v="MN"/>
    <n v="241"/>
    <s v="State Representative District 27B"/>
    <x v="53"/>
    <n v="401"/>
    <s v="JEANNE POPPE"/>
    <x v="1"/>
    <n v="41"/>
    <n v="41"/>
    <n v="11486"/>
    <n v="62.78"/>
    <n v="18297"/>
    <n v="2012"/>
  </r>
  <r>
    <s v="MN"/>
    <n v="241"/>
    <s v="State Representative District 27B"/>
    <x v="53"/>
    <n v="9901"/>
    <s v="WRITE-IN**"/>
    <x v="2"/>
    <n v="41"/>
    <n v="41"/>
    <n v="19"/>
    <n v="0.1"/>
    <n v="18297"/>
    <n v="2012"/>
  </r>
  <r>
    <s v="MN"/>
    <n v="242"/>
    <s v="State Representative District 28A"/>
    <x v="54"/>
    <n v="301"/>
    <s v="ADAM PACE"/>
    <x v="0"/>
    <n v="34"/>
    <n v="34"/>
    <n v="6435"/>
    <n v="33.08"/>
    <n v="19451"/>
    <n v="2012"/>
  </r>
  <r>
    <s v="MN"/>
    <n v="242"/>
    <s v="State Representative District 28A"/>
    <x v="54"/>
    <n v="401"/>
    <s v="GENE PELOWSKI, JR"/>
    <x v="1"/>
    <n v="34"/>
    <n v="34"/>
    <n v="12969"/>
    <n v="66.680000000000007"/>
    <n v="19451"/>
    <n v="2012"/>
  </r>
  <r>
    <s v="MN"/>
    <n v="242"/>
    <s v="State Representative District 28A"/>
    <x v="54"/>
    <n v="9901"/>
    <s v="WRITE-IN**"/>
    <x v="2"/>
    <n v="34"/>
    <n v="34"/>
    <n v="47"/>
    <n v="0.24"/>
    <n v="19451"/>
    <n v="2012"/>
  </r>
  <r>
    <s v="MN"/>
    <n v="243"/>
    <s v="State Representative District 28B"/>
    <x v="55"/>
    <n v="301"/>
    <s v="GREGORY M. DAVIDS"/>
    <x v="0"/>
    <n v="64"/>
    <n v="64"/>
    <n v="12006"/>
    <n v="58.22"/>
    <n v="20622"/>
    <n v="2012"/>
  </r>
  <r>
    <s v="MN"/>
    <n v="243"/>
    <s v="State Representative District 28B"/>
    <x v="55"/>
    <n v="401"/>
    <s v="KEN TSCHUMPER"/>
    <x v="1"/>
    <n v="64"/>
    <n v="64"/>
    <n v="8542"/>
    <n v="41.42"/>
    <n v="20622"/>
    <n v="2012"/>
  </r>
  <r>
    <s v="MN"/>
    <n v="243"/>
    <s v="State Representative District 28B"/>
    <x v="55"/>
    <n v="9901"/>
    <s v="WRITE-IN**"/>
    <x v="2"/>
    <n v="64"/>
    <n v="64"/>
    <n v="74"/>
    <n v="0.36"/>
    <n v="20622"/>
    <n v="2012"/>
  </r>
  <r>
    <s v="MN"/>
    <n v="244"/>
    <s v="State Representative District 29A"/>
    <x v="56"/>
    <n v="301"/>
    <s v="JOE MCDONALD"/>
    <x v="0"/>
    <n v="23"/>
    <n v="23"/>
    <n v="13002"/>
    <n v="61.94"/>
    <n v="20990"/>
    <n v="2012"/>
  </r>
  <r>
    <s v="MN"/>
    <n v="244"/>
    <s v="State Representative District 29A"/>
    <x v="56"/>
    <n v="401"/>
    <s v="SUSANN DYE"/>
    <x v="1"/>
    <n v="23"/>
    <n v="23"/>
    <n v="7954"/>
    <n v="37.89"/>
    <n v="20990"/>
    <n v="2012"/>
  </r>
  <r>
    <s v="MN"/>
    <n v="244"/>
    <s v="State Representative District 29A"/>
    <x v="56"/>
    <n v="9901"/>
    <s v="WRITE-IN**"/>
    <x v="2"/>
    <n v="23"/>
    <n v="23"/>
    <n v="34"/>
    <n v="0.16"/>
    <n v="20990"/>
    <n v="2012"/>
  </r>
  <r>
    <s v="MN"/>
    <n v="245"/>
    <s v="State Representative District 29B"/>
    <x v="57"/>
    <n v="201"/>
    <s v="EUGENE NEWCOMBE"/>
    <x v="3"/>
    <n v="9"/>
    <n v="9"/>
    <n v="1429"/>
    <n v="7.42"/>
    <n v="19250"/>
    <n v="2012"/>
  </r>
  <r>
    <s v="MN"/>
    <n v="245"/>
    <s v="State Representative District 29B"/>
    <x v="57"/>
    <n v="301"/>
    <s v="MARION O'NEILL"/>
    <x v="0"/>
    <n v="9"/>
    <n v="9"/>
    <n v="9654"/>
    <n v="50.15"/>
    <n v="19250"/>
    <n v="2012"/>
  </r>
  <r>
    <s v="MN"/>
    <n v="245"/>
    <s v="State Representative District 29B"/>
    <x v="57"/>
    <n v="401"/>
    <s v="BARRETT A. CHRISSIS"/>
    <x v="1"/>
    <n v="9"/>
    <n v="9"/>
    <n v="8136"/>
    <n v="42.26"/>
    <n v="19250"/>
    <n v="2012"/>
  </r>
  <r>
    <s v="MN"/>
    <n v="245"/>
    <s v="State Representative District 29B"/>
    <x v="57"/>
    <n v="9901"/>
    <s v="WRITE-IN**"/>
    <x v="2"/>
    <n v="9"/>
    <n v="9"/>
    <n v="31"/>
    <n v="0.16"/>
    <n v="19250"/>
    <n v="2012"/>
  </r>
  <r>
    <s v="MN"/>
    <n v="246"/>
    <s v="State Representative District 30A"/>
    <x v="58"/>
    <n v="301"/>
    <s v="NICK ZERWAS"/>
    <x v="0"/>
    <n v="15"/>
    <n v="15"/>
    <n v="12723"/>
    <n v="63.74"/>
    <n v="19961"/>
    <n v="2012"/>
  </r>
  <r>
    <s v="MN"/>
    <n v="246"/>
    <s v="State Representative District 30A"/>
    <x v="58"/>
    <n v="401"/>
    <s v="HOLLY NEUMAN"/>
    <x v="1"/>
    <n v="15"/>
    <n v="15"/>
    <n v="7217"/>
    <n v="36.159999999999997"/>
    <n v="19961"/>
    <n v="2012"/>
  </r>
  <r>
    <s v="MN"/>
    <n v="246"/>
    <s v="State Representative District 30A"/>
    <x v="58"/>
    <n v="9901"/>
    <s v="WRITE-IN**"/>
    <x v="2"/>
    <n v="15"/>
    <n v="15"/>
    <n v="21"/>
    <n v="0.11"/>
    <n v="19961"/>
    <n v="2012"/>
  </r>
  <r>
    <s v="MN"/>
    <n v="247"/>
    <s v="State Representative District 30B"/>
    <x v="59"/>
    <n v="301"/>
    <s v="DAVID FITZSIMMONS"/>
    <x v="0"/>
    <n v="8"/>
    <n v="8"/>
    <n v="12022"/>
    <n v="61.84"/>
    <n v="19440"/>
    <n v="2012"/>
  </r>
  <r>
    <s v="MN"/>
    <n v="247"/>
    <s v="State Representative District 30B"/>
    <x v="59"/>
    <n v="401"/>
    <s v="SHARON G. SHIMEK"/>
    <x v="1"/>
    <n v="8"/>
    <n v="8"/>
    <n v="7386"/>
    <n v="37.99"/>
    <n v="19440"/>
    <n v="2012"/>
  </r>
  <r>
    <s v="MN"/>
    <n v="247"/>
    <s v="State Representative District 30B"/>
    <x v="59"/>
    <n v="9901"/>
    <s v="WRITE-IN**"/>
    <x v="2"/>
    <n v="8"/>
    <n v="8"/>
    <n v="32"/>
    <n v="0.16"/>
    <n v="19440"/>
    <n v="2012"/>
  </r>
  <r>
    <s v="MN"/>
    <n v="248"/>
    <s v="State Representative District 31A"/>
    <x v="60"/>
    <n v="301"/>
    <s v="KURT DAUDT"/>
    <x v="0"/>
    <n v="18"/>
    <n v="18"/>
    <n v="11990"/>
    <n v="60.42"/>
    <n v="19844"/>
    <n v="2012"/>
  </r>
  <r>
    <s v="MN"/>
    <n v="248"/>
    <s v="State Representative District 31A"/>
    <x v="60"/>
    <n v="401"/>
    <s v="RYAN FIERECK"/>
    <x v="1"/>
    <n v="18"/>
    <n v="18"/>
    <n v="7823"/>
    <n v="39.42"/>
    <n v="19844"/>
    <n v="2012"/>
  </r>
  <r>
    <s v="MN"/>
    <n v="248"/>
    <s v="State Representative District 31A"/>
    <x v="60"/>
    <n v="9901"/>
    <s v="WRITE-IN**"/>
    <x v="2"/>
    <n v="18"/>
    <n v="18"/>
    <n v="31"/>
    <n v="0.16"/>
    <n v="19844"/>
    <n v="2012"/>
  </r>
  <r>
    <s v="MN"/>
    <n v="249"/>
    <s v="State Representative District 31B"/>
    <x v="61"/>
    <n v="301"/>
    <s v="TOM HACKBARTH"/>
    <x v="0"/>
    <n v="13"/>
    <n v="13"/>
    <n v="13101"/>
    <n v="60.84"/>
    <n v="21532"/>
    <n v="2012"/>
  </r>
  <r>
    <s v="MN"/>
    <n v="249"/>
    <s v="State Representative District 31B"/>
    <x v="61"/>
    <n v="401"/>
    <s v="LOUISE FAY WOODBERRY"/>
    <x v="1"/>
    <n v="13"/>
    <n v="13"/>
    <n v="8391"/>
    <n v="38.97"/>
    <n v="21532"/>
    <n v="2012"/>
  </r>
  <r>
    <s v="MN"/>
    <n v="249"/>
    <s v="State Representative District 31B"/>
    <x v="61"/>
    <n v="9901"/>
    <s v="WRITE-IN**"/>
    <x v="2"/>
    <n v="13"/>
    <n v="13"/>
    <n v="40"/>
    <n v="0.19"/>
    <n v="21532"/>
    <n v="2012"/>
  </r>
  <r>
    <s v="MN"/>
    <n v="250"/>
    <s v="State Representative District 32A"/>
    <x v="62"/>
    <n v="301"/>
    <s v="BRIAN JOHNSON"/>
    <x v="0"/>
    <n v="19"/>
    <n v="19"/>
    <n v="10014"/>
    <n v="51.37"/>
    <n v="19492"/>
    <n v="2012"/>
  </r>
  <r>
    <s v="MN"/>
    <n v="250"/>
    <s v="State Representative District 32A"/>
    <x v="62"/>
    <n v="401"/>
    <s v="PAUL GAMMEL"/>
    <x v="1"/>
    <n v="19"/>
    <n v="19"/>
    <n v="8601"/>
    <n v="44.13"/>
    <n v="19492"/>
    <n v="2012"/>
  </r>
  <r>
    <s v="MN"/>
    <n v="250"/>
    <s v="State Representative District 32A"/>
    <x v="62"/>
    <n v="701"/>
    <s v="PAUL BERGLEY"/>
    <x v="10"/>
    <n v="19"/>
    <n v="19"/>
    <n v="851"/>
    <n v="4.37"/>
    <n v="19492"/>
    <n v="2012"/>
  </r>
  <r>
    <s v="MN"/>
    <n v="250"/>
    <s v="State Representative District 32A"/>
    <x v="62"/>
    <n v="9901"/>
    <s v="WRITE-IN**"/>
    <x v="2"/>
    <n v="19"/>
    <n v="19"/>
    <n v="26"/>
    <n v="0.13"/>
    <n v="19492"/>
    <n v="2012"/>
  </r>
  <r>
    <s v="MN"/>
    <n v="251"/>
    <s v="State Representative District 32B"/>
    <x v="63"/>
    <n v="301"/>
    <s v="BOB BARRETT"/>
    <x v="0"/>
    <n v="14"/>
    <n v="14"/>
    <n v="10644"/>
    <n v="50.87"/>
    <n v="20922"/>
    <n v="2012"/>
  </r>
  <r>
    <s v="MN"/>
    <n v="251"/>
    <s v="State Representative District 32B"/>
    <x v="63"/>
    <n v="401"/>
    <s v="RICK OLSEEN"/>
    <x v="1"/>
    <n v="14"/>
    <n v="14"/>
    <n v="10251"/>
    <n v="49"/>
    <n v="20922"/>
    <n v="2012"/>
  </r>
  <r>
    <s v="MN"/>
    <n v="251"/>
    <s v="State Representative District 32B"/>
    <x v="63"/>
    <n v="9901"/>
    <s v="WRITE-IN**"/>
    <x v="2"/>
    <n v="14"/>
    <n v="14"/>
    <n v="27"/>
    <n v="0.13"/>
    <n v="20922"/>
    <n v="2012"/>
  </r>
  <r>
    <s v="MN"/>
    <n v="252"/>
    <s v="State Representative District 33A"/>
    <x v="64"/>
    <n v="301"/>
    <s v="JERRY HERTAUS"/>
    <x v="0"/>
    <n v="18"/>
    <n v="18"/>
    <n v="14717"/>
    <n v="62.09"/>
    <n v="23704"/>
    <n v="2012"/>
  </r>
  <r>
    <s v="MN"/>
    <n v="252"/>
    <s v="State Representative District 33A"/>
    <x v="64"/>
    <n v="401"/>
    <s v="TODD MIKKELSON"/>
    <x v="1"/>
    <n v="18"/>
    <n v="18"/>
    <n v="8963"/>
    <n v="37.81"/>
    <n v="23704"/>
    <n v="2012"/>
  </r>
  <r>
    <s v="MN"/>
    <n v="252"/>
    <s v="State Representative District 33A"/>
    <x v="64"/>
    <n v="9901"/>
    <s v="WRITE-IN**"/>
    <x v="2"/>
    <n v="18"/>
    <n v="18"/>
    <n v="24"/>
    <n v="0.1"/>
    <n v="23704"/>
    <n v="2012"/>
  </r>
  <r>
    <s v="MN"/>
    <n v="253"/>
    <s v="State Representative District 33B"/>
    <x v="65"/>
    <n v="301"/>
    <s v="CINDY PUGH"/>
    <x v="0"/>
    <n v="21"/>
    <n v="21"/>
    <n v="13211"/>
    <n v="54.36"/>
    <n v="24304"/>
    <n v="2012"/>
  </r>
  <r>
    <s v="MN"/>
    <n v="253"/>
    <s v="State Representative District 33B"/>
    <x v="65"/>
    <n v="401"/>
    <s v="DENISE BADER"/>
    <x v="1"/>
    <n v="21"/>
    <n v="21"/>
    <n v="11053"/>
    <n v="45.48"/>
    <n v="24304"/>
    <n v="2012"/>
  </r>
  <r>
    <s v="MN"/>
    <n v="253"/>
    <s v="State Representative District 33B"/>
    <x v="65"/>
    <n v="9901"/>
    <s v="WRITE-IN**"/>
    <x v="2"/>
    <n v="21"/>
    <n v="21"/>
    <n v="40"/>
    <n v="0.16"/>
    <n v="24304"/>
    <n v="2012"/>
  </r>
  <r>
    <s v="MN"/>
    <n v="254"/>
    <s v="State Representative District 34A"/>
    <x v="66"/>
    <n v="301"/>
    <s v="JOYCE PEPPIN"/>
    <x v="0"/>
    <n v="14"/>
    <n v="14"/>
    <n v="14386"/>
    <n v="64.239999999999995"/>
    <n v="22394"/>
    <n v="2012"/>
  </r>
  <r>
    <s v="MN"/>
    <n v="254"/>
    <s v="State Representative District 34A"/>
    <x v="66"/>
    <n v="401"/>
    <s v="ADAM FISHER"/>
    <x v="1"/>
    <n v="14"/>
    <n v="14"/>
    <n v="7983"/>
    <n v="35.65"/>
    <n v="22394"/>
    <n v="2012"/>
  </r>
  <r>
    <s v="MN"/>
    <n v="254"/>
    <s v="State Representative District 34A"/>
    <x v="66"/>
    <n v="9901"/>
    <s v="WRITE-IN**"/>
    <x v="2"/>
    <n v="14"/>
    <n v="14"/>
    <n v="25"/>
    <n v="0.11"/>
    <n v="22394"/>
    <n v="2012"/>
  </r>
  <r>
    <s v="MN"/>
    <n v="255"/>
    <s v="State Representative District 34B"/>
    <x v="67"/>
    <n v="301"/>
    <s v="KURT ZELLERS"/>
    <x v="0"/>
    <n v="15"/>
    <n v="15"/>
    <n v="12802"/>
    <n v="54.52"/>
    <n v="23483"/>
    <n v="2012"/>
  </r>
  <r>
    <s v="MN"/>
    <n v="255"/>
    <s v="State Representative District 34B"/>
    <x v="67"/>
    <n v="401"/>
    <s v="DAVID B. HODEN"/>
    <x v="1"/>
    <n v="15"/>
    <n v="15"/>
    <n v="10652"/>
    <n v="45.36"/>
    <n v="23483"/>
    <n v="2012"/>
  </r>
  <r>
    <s v="MN"/>
    <n v="255"/>
    <s v="State Representative District 34B"/>
    <x v="67"/>
    <n v="9901"/>
    <s v="WRITE-IN**"/>
    <x v="2"/>
    <n v="15"/>
    <n v="15"/>
    <n v="29"/>
    <n v="0.12"/>
    <n v="23483"/>
    <n v="2012"/>
  </r>
  <r>
    <s v="MN"/>
    <n v="256"/>
    <s v="State Representative District 35A"/>
    <x v="68"/>
    <n v="201"/>
    <s v="JUSTIN BOALS"/>
    <x v="3"/>
    <n v="15"/>
    <n v="15"/>
    <n v="1587"/>
    <n v="7.83"/>
    <n v="20279"/>
    <n v="2012"/>
  </r>
  <r>
    <s v="MN"/>
    <n v="256"/>
    <s v="State Representative District 35A"/>
    <x v="68"/>
    <n v="301"/>
    <s v="JIM ABELER"/>
    <x v="0"/>
    <n v="15"/>
    <n v="15"/>
    <n v="11906"/>
    <n v="58.71"/>
    <n v="20279"/>
    <n v="2012"/>
  </r>
  <r>
    <s v="MN"/>
    <n v="256"/>
    <s v="State Representative District 35A"/>
    <x v="68"/>
    <n v="401"/>
    <s v="ANDY HILLEBREGT"/>
    <x v="1"/>
    <n v="15"/>
    <n v="15"/>
    <n v="6755"/>
    <n v="33.31"/>
    <n v="20279"/>
    <n v="2012"/>
  </r>
  <r>
    <s v="MN"/>
    <n v="256"/>
    <s v="State Representative District 35A"/>
    <x v="68"/>
    <n v="9901"/>
    <s v="WRITE-IN**"/>
    <x v="2"/>
    <n v="15"/>
    <n v="15"/>
    <n v="31"/>
    <n v="0.15"/>
    <n v="20279"/>
    <n v="2012"/>
  </r>
  <r>
    <s v="MN"/>
    <n v="257"/>
    <s v="State Representative District 35B"/>
    <x v="69"/>
    <n v="301"/>
    <s v="PEGGY SCOTT"/>
    <x v="0"/>
    <n v="13"/>
    <n v="13"/>
    <n v="13120"/>
    <n v="59.09"/>
    <n v="22202"/>
    <n v="2012"/>
  </r>
  <r>
    <s v="MN"/>
    <n v="257"/>
    <s v="State Representative District 35B"/>
    <x v="69"/>
    <n v="401"/>
    <s v="SAM SCOTT"/>
    <x v="1"/>
    <n v="13"/>
    <n v="13"/>
    <n v="9052"/>
    <n v="40.770000000000003"/>
    <n v="22202"/>
    <n v="2012"/>
  </r>
  <r>
    <s v="MN"/>
    <n v="257"/>
    <s v="State Representative District 35B"/>
    <x v="69"/>
    <n v="9901"/>
    <s v="WRITE-IN**"/>
    <x v="2"/>
    <n v="13"/>
    <n v="13"/>
    <n v="30"/>
    <n v="0.14000000000000001"/>
    <n v="22202"/>
    <n v="2012"/>
  </r>
  <r>
    <s v="MN"/>
    <n v="258"/>
    <s v="State Representative District 36A"/>
    <x v="70"/>
    <n v="301"/>
    <s v="MARK UGLEM"/>
    <x v="0"/>
    <n v="10"/>
    <n v="10"/>
    <n v="10691"/>
    <n v="51"/>
    <n v="20961"/>
    <n v="2012"/>
  </r>
  <r>
    <s v="MN"/>
    <n v="258"/>
    <s v="State Representative District 36A"/>
    <x v="70"/>
    <n v="401"/>
    <s v="GRACE BALTICH"/>
    <x v="1"/>
    <n v="10"/>
    <n v="10"/>
    <n v="10235"/>
    <n v="48.83"/>
    <n v="20961"/>
    <n v="2012"/>
  </r>
  <r>
    <s v="MN"/>
    <n v="258"/>
    <s v="State Representative District 36A"/>
    <x v="70"/>
    <n v="9901"/>
    <s v="WRITE-IN**"/>
    <x v="2"/>
    <n v="10"/>
    <n v="10"/>
    <n v="35"/>
    <n v="0.17"/>
    <n v="20961"/>
    <n v="2012"/>
  </r>
  <r>
    <s v="MN"/>
    <n v="259"/>
    <s v="State Representative District 36B"/>
    <x v="71"/>
    <n v="201"/>
    <s v="ANDREW KRATOSKA"/>
    <x v="3"/>
    <n v="14"/>
    <n v="14"/>
    <n v="891"/>
    <n v="4.21"/>
    <n v="21150"/>
    <n v="2012"/>
  </r>
  <r>
    <s v="MN"/>
    <n v="259"/>
    <s v="State Representative District 36B"/>
    <x v="71"/>
    <n v="301"/>
    <s v="ANDREW REINHARDT"/>
    <x v="0"/>
    <n v="14"/>
    <n v="14"/>
    <n v="8555"/>
    <n v="40.450000000000003"/>
    <n v="21150"/>
    <n v="2012"/>
  </r>
  <r>
    <s v="MN"/>
    <n v="259"/>
    <s v="State Representative District 36B"/>
    <x v="71"/>
    <n v="401"/>
    <s v="MELISSA HORTMAN"/>
    <x v="1"/>
    <n v="14"/>
    <n v="14"/>
    <n v="11679"/>
    <n v="55.22"/>
    <n v="21150"/>
    <n v="2012"/>
  </r>
  <r>
    <s v="MN"/>
    <n v="259"/>
    <s v="State Representative District 36B"/>
    <x v="71"/>
    <n v="9901"/>
    <s v="WRITE-IN**"/>
    <x v="2"/>
    <n v="14"/>
    <n v="14"/>
    <n v="25"/>
    <n v="0.12"/>
    <n v="21150"/>
    <n v="2012"/>
  </r>
  <r>
    <s v="MN"/>
    <n v="260"/>
    <s v="State Representative District 37A"/>
    <x v="72"/>
    <n v="301"/>
    <s v="MANDY BENZ"/>
    <x v="0"/>
    <n v="17"/>
    <n v="17"/>
    <n v="8830"/>
    <n v="42.64"/>
    <n v="20710"/>
    <n v="2012"/>
  </r>
  <r>
    <s v="MN"/>
    <n v="260"/>
    <s v="State Representative District 37A"/>
    <x v="72"/>
    <n v="401"/>
    <s v="JERRY NEWTON"/>
    <x v="1"/>
    <n v="17"/>
    <n v="17"/>
    <n v="11843"/>
    <n v="57.18"/>
    <n v="20710"/>
    <n v="2012"/>
  </r>
  <r>
    <s v="MN"/>
    <n v="260"/>
    <s v="State Representative District 37A"/>
    <x v="72"/>
    <n v="9901"/>
    <s v="WRITE-IN**"/>
    <x v="2"/>
    <n v="17"/>
    <n v="17"/>
    <n v="37"/>
    <n v="0.18"/>
    <n v="20710"/>
    <n v="2012"/>
  </r>
  <r>
    <s v="MN"/>
    <n v="261"/>
    <s v="State Representative District 37B"/>
    <x v="73"/>
    <n v="301"/>
    <s v="TIM SANDERS"/>
    <x v="0"/>
    <n v="15"/>
    <n v="15"/>
    <n v="11416"/>
    <n v="53.9"/>
    <n v="21181"/>
    <n v="2012"/>
  </r>
  <r>
    <s v="MN"/>
    <n v="261"/>
    <s v="State Representative District 37B"/>
    <x v="73"/>
    <n v="401"/>
    <s v="JON CHLEBECK"/>
    <x v="1"/>
    <n v="15"/>
    <n v="15"/>
    <n v="9723"/>
    <n v="45.9"/>
    <n v="21181"/>
    <n v="2012"/>
  </r>
  <r>
    <s v="MN"/>
    <n v="261"/>
    <s v="State Representative District 37B"/>
    <x v="73"/>
    <n v="9901"/>
    <s v="WRITE-IN**"/>
    <x v="2"/>
    <n v="15"/>
    <n v="15"/>
    <n v="42"/>
    <n v="0.2"/>
    <n v="21181"/>
    <n v="2012"/>
  </r>
  <r>
    <s v="MN"/>
    <n v="262"/>
    <s v="State Representative District 38A"/>
    <x v="74"/>
    <n v="301"/>
    <s v="LINDA RUNBECK"/>
    <x v="0"/>
    <n v="16"/>
    <n v="16"/>
    <n v="12197"/>
    <n v="58"/>
    <n v="21030"/>
    <n v="2012"/>
  </r>
  <r>
    <s v="MN"/>
    <n v="262"/>
    <s v="State Representative District 38A"/>
    <x v="74"/>
    <n v="401"/>
    <s v="PATRICK DAVERN"/>
    <x v="1"/>
    <n v="16"/>
    <n v="16"/>
    <n v="8802"/>
    <n v="41.85"/>
    <n v="21030"/>
    <n v="2012"/>
  </r>
  <r>
    <s v="MN"/>
    <n v="262"/>
    <s v="State Representative District 38A"/>
    <x v="74"/>
    <n v="9901"/>
    <s v="WRITE-IN**"/>
    <x v="2"/>
    <n v="16"/>
    <n v="16"/>
    <n v="31"/>
    <n v="0.15"/>
    <n v="21030"/>
    <n v="2012"/>
  </r>
  <r>
    <s v="MN"/>
    <n v="263"/>
    <s v="State Representative District 38B"/>
    <x v="75"/>
    <n v="301"/>
    <s v="MATT DEAN"/>
    <x v="0"/>
    <n v="13"/>
    <n v="13"/>
    <n v="12374"/>
    <n v="52.3"/>
    <n v="23660"/>
    <n v="2012"/>
  </r>
  <r>
    <s v="MN"/>
    <n v="263"/>
    <s v="State Representative District 38B"/>
    <x v="75"/>
    <n v="401"/>
    <s v="GREG M. PARISEAU"/>
    <x v="1"/>
    <n v="13"/>
    <n v="13"/>
    <n v="11248"/>
    <n v="47.54"/>
    <n v="23660"/>
    <n v="2012"/>
  </r>
  <r>
    <s v="MN"/>
    <n v="263"/>
    <s v="State Representative District 38B"/>
    <x v="75"/>
    <n v="9901"/>
    <s v="WRITE-IN**"/>
    <x v="2"/>
    <n v="13"/>
    <n v="13"/>
    <n v="38"/>
    <n v="0.16"/>
    <n v="23660"/>
    <n v="2012"/>
  </r>
  <r>
    <s v="MN"/>
    <n v="264"/>
    <s v="State Representative District 39A"/>
    <x v="76"/>
    <n v="301"/>
    <s v="BOB DETTMER"/>
    <x v="0"/>
    <n v="15"/>
    <n v="15"/>
    <n v="13033"/>
    <n v="57.41"/>
    <n v="22702"/>
    <n v="2012"/>
  </r>
  <r>
    <s v="MN"/>
    <n v="264"/>
    <s v="State Representative District 39A"/>
    <x v="76"/>
    <n v="401"/>
    <s v="JOHN E. BRUNO"/>
    <x v="1"/>
    <n v="15"/>
    <n v="15"/>
    <n v="9638"/>
    <n v="42.45"/>
    <n v="22702"/>
    <n v="2012"/>
  </r>
  <r>
    <s v="MN"/>
    <n v="264"/>
    <s v="State Representative District 39A"/>
    <x v="76"/>
    <n v="9901"/>
    <s v="WRITE-IN**"/>
    <x v="2"/>
    <n v="15"/>
    <n v="15"/>
    <n v="31"/>
    <n v="0.14000000000000001"/>
    <n v="22702"/>
    <n v="2012"/>
  </r>
  <r>
    <s v="MN"/>
    <n v="265"/>
    <s v="State Representative District 39B"/>
    <x v="77"/>
    <n v="301"/>
    <s v="KATHY LOHMER"/>
    <x v="0"/>
    <n v="18"/>
    <n v="18"/>
    <n v="12100"/>
    <n v="52.99"/>
    <n v="22836"/>
    <n v="2012"/>
  </r>
  <r>
    <s v="MN"/>
    <n v="265"/>
    <s v="State Representative District 39B"/>
    <x v="77"/>
    <n v="401"/>
    <s v="TOM DEGREE"/>
    <x v="1"/>
    <n v="18"/>
    <n v="18"/>
    <n v="10707"/>
    <n v="46.89"/>
    <n v="22836"/>
    <n v="2012"/>
  </r>
  <r>
    <s v="MN"/>
    <n v="265"/>
    <s v="State Representative District 39B"/>
    <x v="77"/>
    <n v="9901"/>
    <s v="WRITE-IN**"/>
    <x v="2"/>
    <n v="18"/>
    <n v="18"/>
    <n v="29"/>
    <n v="0.13"/>
    <n v="22836"/>
    <n v="2012"/>
  </r>
  <r>
    <s v="MN"/>
    <n v="266"/>
    <s v="State Representative District 40A"/>
    <x v="78"/>
    <n v="401"/>
    <s v="MICHAEL NELSON"/>
    <x v="1"/>
    <n v="11"/>
    <n v="11"/>
    <n v="11972"/>
    <n v="97.18"/>
    <n v="12319"/>
    <n v="2012"/>
  </r>
  <r>
    <s v="MN"/>
    <n v="266"/>
    <s v="State Representative District 40A"/>
    <x v="78"/>
    <n v="9901"/>
    <s v="WRITE-IN**"/>
    <x v="2"/>
    <n v="11"/>
    <n v="11"/>
    <n v="347"/>
    <n v="2.82"/>
    <n v="12319"/>
    <n v="2012"/>
  </r>
  <r>
    <s v="MN"/>
    <n v="267"/>
    <s v="State Representative District 40B"/>
    <x v="79"/>
    <n v="301"/>
    <s v="RICHARD D. CUSHING"/>
    <x v="0"/>
    <n v="10"/>
    <n v="10"/>
    <n v="4810"/>
    <n v="28.5"/>
    <n v="16877"/>
    <n v="2012"/>
  </r>
  <r>
    <s v="MN"/>
    <n v="267"/>
    <s v="State Representative District 40B"/>
    <x v="79"/>
    <n v="401"/>
    <s v="DEBRA HILSTROM"/>
    <x v="1"/>
    <n v="10"/>
    <n v="10"/>
    <n v="12024"/>
    <n v="71.239999999999995"/>
    <n v="16877"/>
    <n v="2012"/>
  </r>
  <r>
    <s v="MN"/>
    <n v="267"/>
    <s v="State Representative District 40B"/>
    <x v="79"/>
    <n v="9901"/>
    <s v="WRITE-IN**"/>
    <x v="2"/>
    <n v="10"/>
    <n v="10"/>
    <n v="43"/>
    <n v="0.25"/>
    <n v="16877"/>
    <n v="2012"/>
  </r>
  <r>
    <s v="MN"/>
    <n v="268"/>
    <s v="State Representative District 41A"/>
    <x v="80"/>
    <n v="301"/>
    <s v="DALE HELM"/>
    <x v="0"/>
    <n v="15"/>
    <n v="15"/>
    <n v="7829"/>
    <n v="38.15"/>
    <n v="20523"/>
    <n v="2012"/>
  </r>
  <r>
    <s v="MN"/>
    <n v="268"/>
    <s v="State Representative District 41A"/>
    <x v="80"/>
    <n v="401"/>
    <s v="CONNIE BERNARDY"/>
    <x v="1"/>
    <n v="15"/>
    <n v="15"/>
    <n v="12653"/>
    <n v="61.65"/>
    <n v="20523"/>
    <n v="2012"/>
  </r>
  <r>
    <s v="MN"/>
    <n v="268"/>
    <s v="State Representative District 41A"/>
    <x v="80"/>
    <n v="9901"/>
    <s v="WRITE-IN**"/>
    <x v="2"/>
    <n v="15"/>
    <n v="15"/>
    <n v="41"/>
    <n v="0.2"/>
    <n v="20523"/>
    <n v="2012"/>
  </r>
  <r>
    <s v="MN"/>
    <n v="269"/>
    <s v="State Representative District 41B"/>
    <x v="81"/>
    <n v="301"/>
    <s v="LAURA PALMER"/>
    <x v="0"/>
    <n v="15"/>
    <n v="15"/>
    <n v="5669"/>
    <n v="27.77"/>
    <n v="20417"/>
    <n v="2012"/>
  </r>
  <r>
    <s v="MN"/>
    <n v="269"/>
    <s v="State Representative District 41B"/>
    <x v="81"/>
    <n v="401"/>
    <s v="CAROLYN LAINE"/>
    <x v="1"/>
    <n v="15"/>
    <n v="15"/>
    <n v="11943"/>
    <n v="58.5"/>
    <n v="20417"/>
    <n v="2012"/>
  </r>
  <r>
    <s v="MN"/>
    <n v="269"/>
    <s v="State Representative District 41B"/>
    <x v="81"/>
    <n v="701"/>
    <s v="TIM UTZ"/>
    <x v="10"/>
    <n v="15"/>
    <n v="15"/>
    <n v="2775"/>
    <n v="13.59"/>
    <n v="20417"/>
    <n v="2012"/>
  </r>
  <r>
    <s v="MN"/>
    <n v="269"/>
    <s v="State Representative District 41B"/>
    <x v="81"/>
    <n v="9901"/>
    <s v="WRITE-IN**"/>
    <x v="2"/>
    <n v="15"/>
    <n v="15"/>
    <n v="30"/>
    <n v="0.15"/>
    <n v="20417"/>
    <n v="2012"/>
  </r>
  <r>
    <s v="MN"/>
    <n v="270"/>
    <s v="State Representative District 42A"/>
    <x v="82"/>
    <n v="301"/>
    <s v="RUSS BERTSCH"/>
    <x v="0"/>
    <n v="13"/>
    <n v="13"/>
    <n v="10591"/>
    <n v="46.56"/>
    <n v="22745"/>
    <n v="2012"/>
  </r>
  <r>
    <s v="MN"/>
    <n v="270"/>
    <s v="State Representative District 42A"/>
    <x v="82"/>
    <n v="401"/>
    <s v="BARB YARUSSO"/>
    <x v="1"/>
    <n v="13"/>
    <n v="13"/>
    <n v="12122"/>
    <n v="53.3"/>
    <n v="22745"/>
    <n v="2012"/>
  </r>
  <r>
    <s v="MN"/>
    <n v="270"/>
    <s v="State Representative District 42A"/>
    <x v="82"/>
    <n v="9901"/>
    <s v="WRITE-IN**"/>
    <x v="2"/>
    <n v="13"/>
    <n v="13"/>
    <n v="32"/>
    <n v="0.14000000000000001"/>
    <n v="22745"/>
    <n v="2012"/>
  </r>
  <r>
    <s v="MN"/>
    <n v="271"/>
    <s v="State Representative District 42B"/>
    <x v="83"/>
    <n v="301"/>
    <s v="KEN RUBENZER"/>
    <x v="0"/>
    <n v="14"/>
    <n v="14"/>
    <n v="9462"/>
    <n v="42.25"/>
    <n v="22394"/>
    <n v="2012"/>
  </r>
  <r>
    <s v="MN"/>
    <n v="271"/>
    <s v="State Representative District 42B"/>
    <x v="83"/>
    <n v="401"/>
    <s v="JASON &quot;IKE&quot; ISAACSON"/>
    <x v="1"/>
    <n v="14"/>
    <n v="14"/>
    <n v="12884"/>
    <n v="57.53"/>
    <n v="22394"/>
    <n v="2012"/>
  </r>
  <r>
    <s v="MN"/>
    <n v="271"/>
    <s v="State Representative District 42B"/>
    <x v="83"/>
    <n v="9901"/>
    <s v="WRITE-IN**"/>
    <x v="2"/>
    <n v="14"/>
    <n v="14"/>
    <n v="48"/>
    <n v="0.21"/>
    <n v="22394"/>
    <n v="2012"/>
  </r>
  <r>
    <s v="MN"/>
    <n v="272"/>
    <s v="State Representative District 43A"/>
    <x v="84"/>
    <n v="301"/>
    <s v="STACEY STOUT"/>
    <x v="0"/>
    <n v="17"/>
    <n v="17"/>
    <n v="10374"/>
    <n v="47.08"/>
    <n v="22036"/>
    <n v="2012"/>
  </r>
  <r>
    <s v="MN"/>
    <n v="272"/>
    <s v="State Representative District 43A"/>
    <x v="84"/>
    <n v="401"/>
    <s v="PETER FISCHER"/>
    <x v="1"/>
    <n v="17"/>
    <n v="17"/>
    <n v="11616"/>
    <n v="52.71"/>
    <n v="22036"/>
    <n v="2012"/>
  </r>
  <r>
    <s v="MN"/>
    <n v="272"/>
    <s v="State Representative District 43A"/>
    <x v="84"/>
    <n v="9901"/>
    <s v="WRITE-IN**"/>
    <x v="2"/>
    <n v="17"/>
    <n v="17"/>
    <n v="46"/>
    <n v="0.21"/>
    <n v="22036"/>
    <n v="2012"/>
  </r>
  <r>
    <s v="MN"/>
    <n v="273"/>
    <s v="State Representative District 43B"/>
    <x v="85"/>
    <n v="301"/>
    <s v="KEVIN J. KLEIN"/>
    <x v="0"/>
    <n v="12"/>
    <n v="12"/>
    <n v="8111"/>
    <n v="39.380000000000003"/>
    <n v="20596"/>
    <n v="2012"/>
  </r>
  <r>
    <s v="MN"/>
    <n v="273"/>
    <s v="State Representative District 43B"/>
    <x v="85"/>
    <n v="401"/>
    <s v="LEON M. LILLIE"/>
    <x v="1"/>
    <n v="12"/>
    <n v="12"/>
    <n v="12445"/>
    <n v="60.42"/>
    <n v="20596"/>
    <n v="2012"/>
  </r>
  <r>
    <s v="MN"/>
    <n v="273"/>
    <s v="State Representative District 43B"/>
    <x v="85"/>
    <n v="9901"/>
    <s v="WRITE-IN**"/>
    <x v="2"/>
    <n v="12"/>
    <n v="12"/>
    <n v="40"/>
    <n v="0.19"/>
    <n v="20596"/>
    <n v="2012"/>
  </r>
  <r>
    <s v="MN"/>
    <n v="274"/>
    <s v="State Representative District 44A"/>
    <x v="86"/>
    <n v="301"/>
    <s v="SARAH ANDERSON"/>
    <x v="0"/>
    <n v="12"/>
    <n v="12"/>
    <n v="12114"/>
    <n v="51.22"/>
    <n v="23653"/>
    <n v="2012"/>
  </r>
  <r>
    <s v="MN"/>
    <n v="274"/>
    <s v="State Representative District 44A"/>
    <x v="86"/>
    <n v="401"/>
    <s v="AUDREY BRITTON"/>
    <x v="1"/>
    <n v="12"/>
    <n v="12"/>
    <n v="11506"/>
    <n v="48.64"/>
    <n v="23653"/>
    <n v="2012"/>
  </r>
  <r>
    <s v="MN"/>
    <n v="274"/>
    <s v="State Representative District 44A"/>
    <x v="86"/>
    <n v="9901"/>
    <s v="WRITE-IN**"/>
    <x v="2"/>
    <n v="12"/>
    <n v="12"/>
    <n v="33"/>
    <n v="0.14000000000000001"/>
    <n v="23653"/>
    <n v="2012"/>
  </r>
  <r>
    <s v="MN"/>
    <n v="275"/>
    <s v="State Representative District 44B"/>
    <x v="87"/>
    <n v="301"/>
    <s v="MARK STEFAN"/>
    <x v="0"/>
    <n v="18"/>
    <n v="18"/>
    <n v="10848"/>
    <n v="44.03"/>
    <n v="24638"/>
    <n v="2012"/>
  </r>
  <r>
    <s v="MN"/>
    <n v="275"/>
    <s v="State Representative District 44B"/>
    <x v="87"/>
    <n v="401"/>
    <s v="JOHN H. BENSON"/>
    <x v="1"/>
    <n v="18"/>
    <n v="18"/>
    <n v="13754"/>
    <n v="55.82"/>
    <n v="24638"/>
    <n v="2012"/>
  </r>
  <r>
    <s v="MN"/>
    <n v="275"/>
    <s v="State Representative District 44B"/>
    <x v="87"/>
    <n v="9901"/>
    <s v="WRITE-IN**"/>
    <x v="2"/>
    <n v="18"/>
    <n v="18"/>
    <n v="36"/>
    <n v="0.15"/>
    <n v="24638"/>
    <n v="2012"/>
  </r>
  <r>
    <s v="MN"/>
    <n v="276"/>
    <s v="State Representative District 45A"/>
    <x v="88"/>
    <n v="301"/>
    <s v="JEFF PAULEY"/>
    <x v="0"/>
    <n v="16"/>
    <n v="16"/>
    <n v="8459"/>
    <n v="40.26"/>
    <n v="21012"/>
    <n v="2012"/>
  </r>
  <r>
    <s v="MN"/>
    <n v="276"/>
    <s v="State Representative District 45A"/>
    <x v="88"/>
    <n v="401"/>
    <s v="LYNDON R. CARLSON"/>
    <x v="1"/>
    <n v="16"/>
    <n v="16"/>
    <n v="12520"/>
    <n v="59.58"/>
    <n v="21012"/>
    <n v="2012"/>
  </r>
  <r>
    <s v="MN"/>
    <n v="276"/>
    <s v="State Representative District 45A"/>
    <x v="88"/>
    <n v="9901"/>
    <s v="WRITE-IN**"/>
    <x v="2"/>
    <n v="16"/>
    <n v="16"/>
    <n v="33"/>
    <n v="0.16"/>
    <n v="21012"/>
    <n v="2012"/>
  </r>
  <r>
    <s v="MN"/>
    <n v="277"/>
    <s v="State Representative District 45B"/>
    <x v="89"/>
    <n v="301"/>
    <s v="REID JOHNSON"/>
    <x v="0"/>
    <n v="15"/>
    <n v="15"/>
    <n v="7740"/>
    <n v="33.909999999999997"/>
    <n v="22824"/>
    <n v="2012"/>
  </r>
  <r>
    <s v="MN"/>
    <n v="277"/>
    <s v="State Representative District 45B"/>
    <x v="89"/>
    <n v="401"/>
    <s v="MIKE FREIBERG"/>
    <x v="1"/>
    <n v="15"/>
    <n v="15"/>
    <n v="15053"/>
    <n v="65.95"/>
    <n v="22824"/>
    <n v="2012"/>
  </r>
  <r>
    <s v="MN"/>
    <n v="277"/>
    <s v="State Representative District 45B"/>
    <x v="89"/>
    <n v="9901"/>
    <s v="WRITE-IN**"/>
    <x v="2"/>
    <n v="15"/>
    <n v="15"/>
    <n v="31"/>
    <n v="0.14000000000000001"/>
    <n v="22824"/>
    <n v="2012"/>
  </r>
  <r>
    <s v="MN"/>
    <n v="278"/>
    <s v="State Representative District 46A"/>
    <x v="90"/>
    <n v="301"/>
    <s v="JOHN SWANSON"/>
    <x v="0"/>
    <n v="14"/>
    <n v="14"/>
    <n v="7860"/>
    <n v="33.96"/>
    <n v="23143"/>
    <n v="2012"/>
  </r>
  <r>
    <s v="MN"/>
    <n v="278"/>
    <s v="State Representative District 46A"/>
    <x v="90"/>
    <n v="401"/>
    <s v="RYAN WINKLER"/>
    <x v="1"/>
    <n v="14"/>
    <n v="14"/>
    <n v="15249"/>
    <n v="65.89"/>
    <n v="23143"/>
    <n v="2012"/>
  </r>
  <r>
    <s v="MN"/>
    <n v="278"/>
    <s v="State Representative District 46A"/>
    <x v="90"/>
    <n v="9901"/>
    <s v="WRITE-IN**"/>
    <x v="2"/>
    <n v="14"/>
    <n v="14"/>
    <n v="34"/>
    <n v="0.15"/>
    <n v="23143"/>
    <n v="2012"/>
  </r>
  <r>
    <s v="MN"/>
    <n v="279"/>
    <s v="State Representative District 46B"/>
    <x v="91"/>
    <n v="301"/>
    <s v="DAVID ARVIDSON"/>
    <x v="0"/>
    <n v="15"/>
    <n v="15"/>
    <n v="6372"/>
    <n v="29.81"/>
    <n v="21373"/>
    <n v="2012"/>
  </r>
  <r>
    <s v="MN"/>
    <n v="279"/>
    <s v="State Representative District 46B"/>
    <x v="91"/>
    <n v="401"/>
    <s v="STEVE SIMON"/>
    <x v="1"/>
    <n v="15"/>
    <n v="15"/>
    <n v="14956"/>
    <n v="69.98"/>
    <n v="21373"/>
    <n v="2012"/>
  </r>
  <r>
    <s v="MN"/>
    <n v="279"/>
    <s v="State Representative District 46B"/>
    <x v="91"/>
    <n v="9901"/>
    <s v="WRITE-IN**"/>
    <x v="2"/>
    <n v="15"/>
    <n v="15"/>
    <n v="45"/>
    <n v="0.21"/>
    <n v="21373"/>
    <n v="2012"/>
  </r>
  <r>
    <s v="MN"/>
    <n v="280"/>
    <s v="State Representative District 47A"/>
    <x v="92"/>
    <n v="301"/>
    <s v="ERNIE LEIDIGER"/>
    <x v="0"/>
    <n v="21"/>
    <n v="21"/>
    <n v="12938"/>
    <n v="62.53"/>
    <n v="20690"/>
    <n v="2012"/>
  </r>
  <r>
    <s v="MN"/>
    <n v="280"/>
    <s v="State Representative District 47A"/>
    <x v="92"/>
    <n v="401"/>
    <s v="KEITH PICKERING"/>
    <x v="1"/>
    <n v="21"/>
    <n v="21"/>
    <n v="7718"/>
    <n v="37.299999999999997"/>
    <n v="20690"/>
    <n v="2012"/>
  </r>
  <r>
    <s v="MN"/>
    <n v="280"/>
    <s v="State Representative District 47A"/>
    <x v="92"/>
    <n v="9901"/>
    <s v="WRITE-IN**"/>
    <x v="2"/>
    <n v="21"/>
    <n v="21"/>
    <n v="34"/>
    <n v="0.16"/>
    <n v="20690"/>
    <n v="2012"/>
  </r>
  <r>
    <s v="MN"/>
    <n v="281"/>
    <s v="State Representative District 47B"/>
    <x v="93"/>
    <n v="301"/>
    <s v="JOE HOPPE"/>
    <x v="0"/>
    <n v="10"/>
    <n v="10"/>
    <n v="16391"/>
    <n v="97.15"/>
    <n v="16872"/>
    <n v="2012"/>
  </r>
  <r>
    <s v="MN"/>
    <n v="281"/>
    <s v="State Representative District 47B"/>
    <x v="93"/>
    <n v="9901"/>
    <s v="WRITE-IN**"/>
    <x v="2"/>
    <n v="10"/>
    <n v="10"/>
    <n v="481"/>
    <n v="2.85"/>
    <n v="16872"/>
    <n v="2012"/>
  </r>
  <r>
    <s v="MN"/>
    <n v="282"/>
    <s v="State Representative District 48A"/>
    <x v="94"/>
    <n v="301"/>
    <s v="KIRK STENSRUD"/>
    <x v="0"/>
    <n v="17"/>
    <n v="17"/>
    <n v="12256"/>
    <n v="49.52"/>
    <n v="24748"/>
    <n v="2012"/>
  </r>
  <r>
    <s v="MN"/>
    <n v="282"/>
    <s v="State Representative District 48A"/>
    <x v="94"/>
    <n v="401"/>
    <s v="YVONNE SELCER"/>
    <x v="1"/>
    <n v="17"/>
    <n v="17"/>
    <n v="12458"/>
    <n v="50.34"/>
    <n v="24748"/>
    <n v="2012"/>
  </r>
  <r>
    <s v="MN"/>
    <n v="282"/>
    <s v="State Representative District 48A"/>
    <x v="94"/>
    <n v="9901"/>
    <s v="WRITE-IN**"/>
    <x v="2"/>
    <n v="17"/>
    <n v="17"/>
    <n v="34"/>
    <n v="0.14000000000000001"/>
    <n v="24748"/>
    <n v="2012"/>
  </r>
  <r>
    <s v="MN"/>
    <n v="283"/>
    <s v="State Representative District 48B"/>
    <x v="95"/>
    <n v="301"/>
    <s v="JENIFER LOON"/>
    <x v="0"/>
    <n v="11"/>
    <n v="11"/>
    <n v="12787"/>
    <n v="58.91"/>
    <n v="21707"/>
    <n v="2012"/>
  </r>
  <r>
    <s v="MN"/>
    <n v="283"/>
    <s v="State Representative District 48B"/>
    <x v="95"/>
    <n v="401"/>
    <s v="TORI HILL"/>
    <x v="1"/>
    <n v="11"/>
    <n v="11"/>
    <n v="8891"/>
    <n v="40.96"/>
    <n v="21707"/>
    <n v="2012"/>
  </r>
  <r>
    <s v="MN"/>
    <n v="283"/>
    <s v="State Representative District 48B"/>
    <x v="95"/>
    <n v="9901"/>
    <s v="WRITE-IN**"/>
    <x v="2"/>
    <n v="11"/>
    <n v="11"/>
    <n v="29"/>
    <n v="0.13"/>
    <n v="21707"/>
    <n v="2012"/>
  </r>
  <r>
    <s v="MN"/>
    <n v="284"/>
    <s v="State Representative District 49A"/>
    <x v="96"/>
    <n v="301"/>
    <s v="BILL GLAHN"/>
    <x v="0"/>
    <n v="16"/>
    <n v="16"/>
    <n v="11139"/>
    <n v="44.07"/>
    <n v="25277"/>
    <n v="2012"/>
  </r>
  <r>
    <s v="MN"/>
    <n v="284"/>
    <s v="State Representative District 49A"/>
    <x v="96"/>
    <n v="401"/>
    <s v="RON ERHARDT"/>
    <x v="1"/>
    <n v="16"/>
    <n v="16"/>
    <n v="14101"/>
    <n v="55.79"/>
    <n v="25277"/>
    <n v="2012"/>
  </r>
  <r>
    <s v="MN"/>
    <n v="284"/>
    <s v="State Representative District 49A"/>
    <x v="96"/>
    <n v="9901"/>
    <s v="WRITE-IN**"/>
    <x v="2"/>
    <n v="16"/>
    <n v="16"/>
    <n v="37"/>
    <n v="0.15"/>
    <n v="25277"/>
    <n v="2012"/>
  </r>
  <r>
    <s v="MN"/>
    <n v="285"/>
    <s v="State Representative District 49B"/>
    <x v="97"/>
    <n v="301"/>
    <s v="TERRY JACOBSON"/>
    <x v="0"/>
    <n v="18"/>
    <n v="18"/>
    <n v="11840"/>
    <n v="46.55"/>
    <n v="25436"/>
    <n v="2012"/>
  </r>
  <r>
    <s v="MN"/>
    <n v="285"/>
    <s v="State Representative District 49B"/>
    <x v="97"/>
    <n v="401"/>
    <s v="PAUL ROSENTHAL"/>
    <x v="1"/>
    <n v="18"/>
    <n v="18"/>
    <n v="13560"/>
    <n v="53.31"/>
    <n v="25436"/>
    <n v="2012"/>
  </r>
  <r>
    <s v="MN"/>
    <n v="285"/>
    <s v="State Representative District 49B"/>
    <x v="97"/>
    <n v="9901"/>
    <s v="WRITE-IN**"/>
    <x v="2"/>
    <n v="18"/>
    <n v="18"/>
    <n v="36"/>
    <n v="0.14000000000000001"/>
    <n v="25436"/>
    <n v="2012"/>
  </r>
  <r>
    <s v="MN"/>
    <n v="286"/>
    <s v="State Representative District 50A"/>
    <x v="98"/>
    <n v="201"/>
    <s v="JOSEPH KOCH"/>
    <x v="3"/>
    <n v="11"/>
    <n v="11"/>
    <n v="1439"/>
    <n v="7.43"/>
    <n v="19369"/>
    <n v="2012"/>
  </r>
  <r>
    <s v="MN"/>
    <n v="286"/>
    <s v="State Representative District 50A"/>
    <x v="98"/>
    <n v="301"/>
    <s v="CRAIG MARSTON"/>
    <x v="0"/>
    <n v="11"/>
    <n v="11"/>
    <n v="5864"/>
    <n v="30.28"/>
    <n v="19369"/>
    <n v="2012"/>
  </r>
  <r>
    <s v="MN"/>
    <n v="286"/>
    <s v="State Representative District 50A"/>
    <x v="98"/>
    <n v="401"/>
    <s v="LINDA SLOCUM"/>
    <x v="1"/>
    <n v="11"/>
    <n v="11"/>
    <n v="12036"/>
    <n v="62.14"/>
    <n v="19369"/>
    <n v="2012"/>
  </r>
  <r>
    <s v="MN"/>
    <n v="286"/>
    <s v="State Representative District 50A"/>
    <x v="98"/>
    <n v="9901"/>
    <s v="WRITE-IN**"/>
    <x v="2"/>
    <n v="11"/>
    <n v="11"/>
    <n v="30"/>
    <n v="0.15"/>
    <n v="19369"/>
    <n v="2012"/>
  </r>
  <r>
    <s v="MN"/>
    <n v="287"/>
    <s v="State Representative District 50B"/>
    <x v="99"/>
    <n v="301"/>
    <s v="RICHARD BOHNEN"/>
    <x v="0"/>
    <n v="15"/>
    <n v="15"/>
    <n v="7836"/>
    <n v="34.56"/>
    <n v="22675"/>
    <n v="2012"/>
  </r>
  <r>
    <s v="MN"/>
    <n v="287"/>
    <s v="State Representative District 50B"/>
    <x v="99"/>
    <n v="401"/>
    <s v="ANN LENCZEWSKI"/>
    <x v="1"/>
    <n v="15"/>
    <n v="15"/>
    <n v="14800"/>
    <n v="65.27"/>
    <n v="22675"/>
    <n v="2012"/>
  </r>
  <r>
    <s v="MN"/>
    <n v="287"/>
    <s v="State Representative District 50B"/>
    <x v="99"/>
    <n v="9901"/>
    <s v="WRITE-IN**"/>
    <x v="2"/>
    <n v="15"/>
    <n v="15"/>
    <n v="39"/>
    <n v="0.17"/>
    <n v="22675"/>
    <n v="2012"/>
  </r>
  <r>
    <s v="MN"/>
    <n v="288"/>
    <s v="State Representative District 51A"/>
    <x v="100"/>
    <n v="301"/>
    <s v="DIANE ANDERSON"/>
    <x v="0"/>
    <n v="11"/>
    <n v="11"/>
    <n v="9354"/>
    <n v="44.28"/>
    <n v="21127"/>
    <n v="2012"/>
  </r>
  <r>
    <s v="MN"/>
    <n v="288"/>
    <s v="State Representative District 51A"/>
    <x v="100"/>
    <n v="401"/>
    <s v="SANDRA A. MASIN"/>
    <x v="1"/>
    <n v="11"/>
    <n v="11"/>
    <n v="11724"/>
    <n v="55.49"/>
    <n v="21127"/>
    <n v="2012"/>
  </r>
  <r>
    <s v="MN"/>
    <n v="288"/>
    <s v="State Representative District 51A"/>
    <x v="100"/>
    <n v="9901"/>
    <s v="WRITE-IN**"/>
    <x v="2"/>
    <n v="11"/>
    <n v="11"/>
    <n v="49"/>
    <n v="0.23"/>
    <n v="21127"/>
    <n v="2012"/>
  </r>
  <r>
    <s v="MN"/>
    <n v="289"/>
    <s v="State Representative District 51B"/>
    <x v="101"/>
    <n v="301"/>
    <s v="DOUG WARDLOW"/>
    <x v="0"/>
    <n v="13"/>
    <n v="13"/>
    <n v="11298"/>
    <n v="48.01"/>
    <n v="23534"/>
    <n v="2012"/>
  </r>
  <r>
    <s v="MN"/>
    <n v="289"/>
    <s v="State Representative District 51B"/>
    <x v="101"/>
    <n v="401"/>
    <s v="LAURIE HALVERSON"/>
    <x v="1"/>
    <n v="13"/>
    <n v="13"/>
    <n v="12210"/>
    <n v="51.88"/>
    <n v="23534"/>
    <n v="2012"/>
  </r>
  <r>
    <s v="MN"/>
    <n v="289"/>
    <s v="State Representative District 51B"/>
    <x v="101"/>
    <n v="9901"/>
    <s v="WRITE-IN**"/>
    <x v="2"/>
    <n v="13"/>
    <n v="13"/>
    <n v="26"/>
    <n v="0.11"/>
    <n v="23534"/>
    <n v="2012"/>
  </r>
  <r>
    <s v="MN"/>
    <n v="290"/>
    <s v="State Representative District 52A"/>
    <x v="102"/>
    <n v="301"/>
    <s v="JOE BLUM"/>
    <x v="0"/>
    <n v="14"/>
    <n v="14"/>
    <n v="8216"/>
    <n v="37.36"/>
    <n v="21989"/>
    <n v="2012"/>
  </r>
  <r>
    <s v="MN"/>
    <n v="290"/>
    <s v="State Representative District 52A"/>
    <x v="102"/>
    <n v="401"/>
    <s v="RICK HANSEN"/>
    <x v="1"/>
    <n v="14"/>
    <n v="14"/>
    <n v="13732"/>
    <n v="62.45"/>
    <n v="21989"/>
    <n v="2012"/>
  </r>
  <r>
    <s v="MN"/>
    <n v="290"/>
    <s v="State Representative District 52A"/>
    <x v="102"/>
    <n v="9901"/>
    <s v="WRITE-IN**"/>
    <x v="2"/>
    <n v="14"/>
    <n v="14"/>
    <n v="41"/>
    <n v="0.19"/>
    <n v="21989"/>
    <n v="2012"/>
  </r>
  <r>
    <s v="MN"/>
    <n v="291"/>
    <s v="State Representative District 52B"/>
    <x v="103"/>
    <n v="301"/>
    <s v="PAUL TUSCHY"/>
    <x v="0"/>
    <n v="14"/>
    <n v="14"/>
    <n v="7430"/>
    <n v="33.85"/>
    <n v="21952"/>
    <n v="2012"/>
  </r>
  <r>
    <s v="MN"/>
    <n v="291"/>
    <s v="State Representative District 52B"/>
    <x v="103"/>
    <n v="401"/>
    <s v="JOE ATKINS"/>
    <x v="1"/>
    <n v="14"/>
    <n v="14"/>
    <n v="14493"/>
    <n v="66.02"/>
    <n v="21952"/>
    <n v="2012"/>
  </r>
  <r>
    <s v="MN"/>
    <n v="291"/>
    <s v="State Representative District 52B"/>
    <x v="103"/>
    <n v="9901"/>
    <s v="WRITE-IN**"/>
    <x v="2"/>
    <n v="14"/>
    <n v="14"/>
    <n v="29"/>
    <n v="0.13"/>
    <n v="21952"/>
    <n v="2012"/>
  </r>
  <r>
    <s v="MN"/>
    <n v="292"/>
    <s v="State Representative District 53A"/>
    <x v="104"/>
    <n v="301"/>
    <s v="PAM CUNNINGHAM"/>
    <x v="0"/>
    <n v="14"/>
    <n v="14"/>
    <n v="9269"/>
    <n v="43.65"/>
    <n v="21235"/>
    <n v="2012"/>
  </r>
  <r>
    <s v="MN"/>
    <n v="292"/>
    <s v="State Representative District 53A"/>
    <x v="104"/>
    <n v="401"/>
    <s v="JOANN WARD"/>
    <x v="1"/>
    <n v="14"/>
    <n v="14"/>
    <n v="11932"/>
    <n v="56.19"/>
    <n v="21235"/>
    <n v="2012"/>
  </r>
  <r>
    <s v="MN"/>
    <n v="292"/>
    <s v="State Representative District 53A"/>
    <x v="104"/>
    <n v="9901"/>
    <s v="WRITE-IN**"/>
    <x v="2"/>
    <n v="14"/>
    <n v="14"/>
    <n v="34"/>
    <n v="0.16"/>
    <n v="21235"/>
    <n v="2012"/>
  </r>
  <r>
    <s v="MN"/>
    <n v="293"/>
    <s v="State Representative District 53B"/>
    <x v="105"/>
    <n v="301"/>
    <s v="ANDREA KIEFFER"/>
    <x v="0"/>
    <n v="10"/>
    <n v="10"/>
    <n v="12060"/>
    <n v="54.84"/>
    <n v="21993"/>
    <n v="2012"/>
  </r>
  <r>
    <s v="MN"/>
    <n v="293"/>
    <s v="State Representative District 53B"/>
    <x v="105"/>
    <n v="401"/>
    <s v="ANN MARIE METZGER"/>
    <x v="1"/>
    <n v="10"/>
    <n v="10"/>
    <n v="9909"/>
    <n v="45.06"/>
    <n v="21993"/>
    <n v="2012"/>
  </r>
  <r>
    <s v="MN"/>
    <n v="293"/>
    <s v="State Representative District 53B"/>
    <x v="105"/>
    <n v="9901"/>
    <s v="WRITE-IN**"/>
    <x v="2"/>
    <n v="10"/>
    <n v="10"/>
    <n v="24"/>
    <n v="0.11"/>
    <n v="21993"/>
    <n v="2012"/>
  </r>
  <r>
    <s v="MN"/>
    <n v="294"/>
    <s v="State Representative District 54A"/>
    <x v="106"/>
    <n v="201"/>
    <s v="RON LISCHEID"/>
    <x v="3"/>
    <n v="15"/>
    <n v="15"/>
    <n v="1428"/>
    <n v="7.07"/>
    <n v="20191"/>
    <n v="2012"/>
  </r>
  <r>
    <s v="MN"/>
    <n v="294"/>
    <s v="State Representative District 54A"/>
    <x v="106"/>
    <n v="301"/>
    <s v="DERRICK LEHRKE"/>
    <x v="0"/>
    <n v="15"/>
    <n v="15"/>
    <n v="7664"/>
    <n v="37.96"/>
    <n v="20191"/>
    <n v="2012"/>
  </r>
  <r>
    <s v="MN"/>
    <n v="294"/>
    <s v="State Representative District 54A"/>
    <x v="106"/>
    <n v="401"/>
    <s v="DAN SCHOEN"/>
    <x v="1"/>
    <n v="15"/>
    <n v="15"/>
    <n v="11069"/>
    <n v="54.82"/>
    <n v="20191"/>
    <n v="2012"/>
  </r>
  <r>
    <s v="MN"/>
    <n v="294"/>
    <s v="State Representative District 54A"/>
    <x v="106"/>
    <n v="9901"/>
    <s v="WRITE-IN**"/>
    <x v="2"/>
    <n v="15"/>
    <n v="15"/>
    <n v="30"/>
    <n v="0.15"/>
    <n v="20191"/>
    <n v="2012"/>
  </r>
  <r>
    <s v="MN"/>
    <n v="295"/>
    <s v="State Representative District 54B"/>
    <x v="107"/>
    <n v="301"/>
    <s v="DENNY MCNAMARA"/>
    <x v="0"/>
    <n v="19"/>
    <n v="19"/>
    <n v="12493"/>
    <n v="57.43"/>
    <n v="21754"/>
    <n v="2012"/>
  </r>
  <r>
    <s v="MN"/>
    <n v="295"/>
    <s v="State Representative District 54B"/>
    <x v="107"/>
    <n v="401"/>
    <s v="JOANNA BAYERS"/>
    <x v="1"/>
    <n v="19"/>
    <n v="19"/>
    <n v="9228"/>
    <n v="42.42"/>
    <n v="21754"/>
    <n v="2012"/>
  </r>
  <r>
    <s v="MN"/>
    <n v="295"/>
    <s v="State Representative District 54B"/>
    <x v="107"/>
    <n v="9901"/>
    <s v="WRITE-IN**"/>
    <x v="2"/>
    <n v="19"/>
    <n v="19"/>
    <n v="33"/>
    <n v="0.15"/>
    <n v="21754"/>
    <n v="2012"/>
  </r>
  <r>
    <s v="MN"/>
    <n v="296"/>
    <s v="State Representative District 55A"/>
    <x v="108"/>
    <n v="301"/>
    <s v="MIKE BEARD"/>
    <x v="0"/>
    <n v="14"/>
    <n v="14"/>
    <n v="10008"/>
    <n v="54.55"/>
    <n v="18346"/>
    <n v="2012"/>
  </r>
  <r>
    <s v="MN"/>
    <n v="296"/>
    <s v="State Representative District 55A"/>
    <x v="108"/>
    <n v="401"/>
    <s v="CHUCK BERG"/>
    <x v="1"/>
    <n v="14"/>
    <n v="14"/>
    <n v="8294"/>
    <n v="45.21"/>
    <n v="18346"/>
    <n v="2012"/>
  </r>
  <r>
    <s v="MN"/>
    <n v="296"/>
    <s v="State Representative District 55A"/>
    <x v="108"/>
    <n v="9901"/>
    <s v="WRITE-IN**"/>
    <x v="2"/>
    <n v="14"/>
    <n v="14"/>
    <n v="44"/>
    <n v="0.24"/>
    <n v="18346"/>
    <n v="2012"/>
  </r>
  <r>
    <s v="MN"/>
    <n v="297"/>
    <s v="State Representative District 55B"/>
    <x v="109"/>
    <n v="301"/>
    <s v="TONY ALBRIGHT"/>
    <x v="0"/>
    <n v="16"/>
    <n v="16"/>
    <n v="13569"/>
    <n v="63.39"/>
    <n v="21405"/>
    <n v="2012"/>
  </r>
  <r>
    <s v="MN"/>
    <n v="297"/>
    <s v="State Representative District 55B"/>
    <x v="109"/>
    <n v="401"/>
    <s v="TRAVIS BURTON"/>
    <x v="1"/>
    <n v="16"/>
    <n v="16"/>
    <n v="7808"/>
    <n v="36.479999999999997"/>
    <n v="21405"/>
    <n v="2012"/>
  </r>
  <r>
    <s v="MN"/>
    <n v="297"/>
    <s v="State Representative District 55B"/>
    <x v="109"/>
    <n v="9901"/>
    <s v="WRITE-IN**"/>
    <x v="2"/>
    <n v="16"/>
    <n v="16"/>
    <n v="28"/>
    <n v="0.13"/>
    <n v="21405"/>
    <n v="2012"/>
  </r>
  <r>
    <s v="MN"/>
    <n v="298"/>
    <s v="State Representative District 56A"/>
    <x v="110"/>
    <n v="301"/>
    <s v="PAM MYHRA"/>
    <x v="0"/>
    <n v="12"/>
    <n v="12"/>
    <n v="10905"/>
    <n v="53.93"/>
    <n v="20221"/>
    <n v="2012"/>
  </r>
  <r>
    <s v="MN"/>
    <n v="298"/>
    <s v="State Representative District 56A"/>
    <x v="110"/>
    <n v="401"/>
    <s v="DAVID (DAVE) JOHN JENSEN"/>
    <x v="1"/>
    <n v="12"/>
    <n v="12"/>
    <n v="9278"/>
    <n v="45.88"/>
    <n v="20221"/>
    <n v="2012"/>
  </r>
  <r>
    <s v="MN"/>
    <n v="298"/>
    <s v="State Representative District 56A"/>
    <x v="110"/>
    <n v="9901"/>
    <s v="WRITE-IN**"/>
    <x v="2"/>
    <n v="12"/>
    <n v="12"/>
    <n v="38"/>
    <n v="0.19"/>
    <n v="20221"/>
    <n v="2012"/>
  </r>
  <r>
    <s v="MN"/>
    <n v="299"/>
    <s v="State Representative District 56B"/>
    <x v="111"/>
    <n v="301"/>
    <s v="ROZ PETERSON"/>
    <x v="0"/>
    <n v="11"/>
    <n v="11"/>
    <n v="10515"/>
    <n v="49.52"/>
    <n v="21234"/>
    <n v="2012"/>
  </r>
  <r>
    <s v="MN"/>
    <n v="299"/>
    <s v="State Representative District 56B"/>
    <x v="111"/>
    <n v="401"/>
    <s v="WILL MORGAN"/>
    <x v="1"/>
    <n v="11"/>
    <n v="11"/>
    <n v="10685"/>
    <n v="50.32"/>
    <n v="21234"/>
    <n v="2012"/>
  </r>
  <r>
    <s v="MN"/>
    <n v="299"/>
    <s v="State Representative District 56B"/>
    <x v="111"/>
    <n v="9901"/>
    <s v="WRITE-IN**"/>
    <x v="2"/>
    <n v="11"/>
    <n v="11"/>
    <n v="34"/>
    <n v="0.16"/>
    <n v="21234"/>
    <n v="2012"/>
  </r>
  <r>
    <s v="MN"/>
    <n v="300"/>
    <s v="State Representative District 57A"/>
    <x v="112"/>
    <n v="301"/>
    <s v="TARA MACK"/>
    <x v="0"/>
    <n v="13"/>
    <n v="13"/>
    <n v="11420"/>
    <n v="53.37"/>
    <n v="21397"/>
    <n v="2012"/>
  </r>
  <r>
    <s v="MN"/>
    <n v="300"/>
    <s v="State Representative District 57A"/>
    <x v="112"/>
    <n v="401"/>
    <s v="ROBERTA GIBBONS"/>
    <x v="1"/>
    <n v="13"/>
    <n v="13"/>
    <n v="9941"/>
    <n v="46.46"/>
    <n v="21397"/>
    <n v="2012"/>
  </r>
  <r>
    <s v="MN"/>
    <n v="300"/>
    <s v="State Representative District 57A"/>
    <x v="112"/>
    <n v="9901"/>
    <s v="WRITE-IN**"/>
    <x v="2"/>
    <n v="13"/>
    <n v="13"/>
    <n v="36"/>
    <n v="0.17"/>
    <n v="21397"/>
    <n v="2012"/>
  </r>
  <r>
    <s v="MN"/>
    <n v="301"/>
    <s v="State Representative District 57B"/>
    <x v="113"/>
    <n v="301"/>
    <s v="ANNA WILLS"/>
    <x v="0"/>
    <n v="13"/>
    <n v="13"/>
    <n v="11906"/>
    <n v="53.18"/>
    <n v="22387"/>
    <n v="2012"/>
  </r>
  <r>
    <s v="MN"/>
    <n v="301"/>
    <s v="State Representative District 57B"/>
    <x v="113"/>
    <n v="401"/>
    <s v="JEFF WILFAHRT"/>
    <x v="1"/>
    <n v="13"/>
    <n v="13"/>
    <n v="10452"/>
    <n v="46.69"/>
    <n v="22387"/>
    <n v="2012"/>
  </r>
  <r>
    <s v="MN"/>
    <n v="301"/>
    <s v="State Representative District 57B"/>
    <x v="113"/>
    <n v="9901"/>
    <s v="WRITE-IN**"/>
    <x v="2"/>
    <n v="13"/>
    <n v="13"/>
    <n v="29"/>
    <n v="0.13"/>
    <n v="22387"/>
    <n v="2012"/>
  </r>
  <r>
    <s v="MN"/>
    <n v="302"/>
    <s v="State Representative District 58A"/>
    <x v="114"/>
    <n v="301"/>
    <s v="MARY LIZ HOLBERG"/>
    <x v="0"/>
    <n v="12"/>
    <n v="12"/>
    <n v="12419"/>
    <n v="59.09"/>
    <n v="21016"/>
    <n v="2012"/>
  </r>
  <r>
    <s v="MN"/>
    <n v="302"/>
    <s v="State Representative District 58A"/>
    <x v="114"/>
    <n v="401"/>
    <s v="COLIN LEE"/>
    <x v="1"/>
    <n v="12"/>
    <n v="12"/>
    <n v="8574"/>
    <n v="40.799999999999997"/>
    <n v="21016"/>
    <n v="2012"/>
  </r>
  <r>
    <s v="MN"/>
    <n v="302"/>
    <s v="State Representative District 58A"/>
    <x v="114"/>
    <n v="9901"/>
    <s v="WRITE-IN**"/>
    <x v="2"/>
    <n v="12"/>
    <n v="12"/>
    <n v="23"/>
    <n v="0.11"/>
    <n v="21016"/>
    <n v="2012"/>
  </r>
  <r>
    <s v="MN"/>
    <n v="303"/>
    <s v="State Representative District 58B"/>
    <x v="115"/>
    <n v="301"/>
    <s v="PAT GAROFALO"/>
    <x v="0"/>
    <n v="27"/>
    <n v="27"/>
    <n v="12520"/>
    <n v="59.47"/>
    <n v="21051"/>
    <n v="2012"/>
  </r>
  <r>
    <s v="MN"/>
    <n v="303"/>
    <s v="State Representative District 58B"/>
    <x v="115"/>
    <n v="401"/>
    <s v="JIM ARLT"/>
    <x v="1"/>
    <n v="27"/>
    <n v="27"/>
    <n v="8512"/>
    <n v="40.44"/>
    <n v="21051"/>
    <n v="2012"/>
  </r>
  <r>
    <s v="MN"/>
    <n v="303"/>
    <s v="State Representative District 58B"/>
    <x v="115"/>
    <n v="9901"/>
    <s v="WRITE-IN**"/>
    <x v="2"/>
    <n v="27"/>
    <n v="27"/>
    <n v="19"/>
    <n v="0.09"/>
    <n v="21051"/>
    <n v="2012"/>
  </r>
  <r>
    <s v="MN"/>
    <n v="304"/>
    <s v="State Representative District 59A"/>
    <x v="116"/>
    <n v="301"/>
    <s v="CINDY LILLY"/>
    <x v="0"/>
    <n v="10"/>
    <n v="10"/>
    <n v="2577"/>
    <n v="15.44"/>
    <n v="16687"/>
    <n v="2012"/>
  </r>
  <r>
    <s v="MN"/>
    <n v="304"/>
    <s v="State Representative District 59A"/>
    <x v="116"/>
    <n v="401"/>
    <s v="JOE MULLERY"/>
    <x v="1"/>
    <n v="10"/>
    <n v="10"/>
    <n v="14017"/>
    <n v="84"/>
    <n v="16687"/>
    <n v="2012"/>
  </r>
  <r>
    <s v="MN"/>
    <n v="304"/>
    <s v="State Representative District 59A"/>
    <x v="116"/>
    <n v="9901"/>
    <s v="WRITE-IN**"/>
    <x v="2"/>
    <n v="10"/>
    <n v="10"/>
    <n v="93"/>
    <n v="0.56000000000000005"/>
    <n v="16687"/>
    <n v="2012"/>
  </r>
  <r>
    <s v="MN"/>
    <n v="305"/>
    <s v="State Representative District 59B"/>
    <x v="117"/>
    <n v="301"/>
    <s v="GARY J. MAZZOTTA"/>
    <x v="0"/>
    <n v="12"/>
    <n v="12"/>
    <n v="3346"/>
    <n v="18.940000000000001"/>
    <n v="17668"/>
    <n v="2012"/>
  </r>
  <r>
    <s v="MN"/>
    <n v="305"/>
    <s v="State Representative District 59B"/>
    <x v="117"/>
    <n v="401"/>
    <s v="RAYMOND DEHN"/>
    <x v="1"/>
    <n v="12"/>
    <n v="12"/>
    <n v="12790"/>
    <n v="72.39"/>
    <n v="17668"/>
    <n v="2012"/>
  </r>
  <r>
    <s v="MN"/>
    <n v="305"/>
    <s v="State Representative District 59B"/>
    <x v="117"/>
    <n v="1201"/>
    <s v="ANTHONY HILTON"/>
    <x v="12"/>
    <n v="12"/>
    <n v="12"/>
    <n v="1423"/>
    <n v="8.0500000000000007"/>
    <n v="17668"/>
    <n v="2012"/>
  </r>
  <r>
    <s v="MN"/>
    <n v="305"/>
    <s v="State Representative District 59B"/>
    <x v="117"/>
    <n v="9901"/>
    <s v="WRITE-IN**"/>
    <x v="2"/>
    <n v="12"/>
    <n v="12"/>
    <n v="109"/>
    <n v="0.62"/>
    <n v="17668"/>
    <n v="2012"/>
  </r>
  <r>
    <s v="MN"/>
    <n v="306"/>
    <s v="State Representative District 60A"/>
    <x v="118"/>
    <n v="301"/>
    <s v="BRENT MILLSOP"/>
    <x v="0"/>
    <n v="12"/>
    <n v="12"/>
    <n v="3687"/>
    <n v="17.73"/>
    <n v="20790"/>
    <n v="2012"/>
  </r>
  <r>
    <s v="MN"/>
    <n v="306"/>
    <s v="State Representative District 60A"/>
    <x v="118"/>
    <n v="401"/>
    <s v="DIANE LOEFFLER"/>
    <x v="1"/>
    <n v="12"/>
    <n v="12"/>
    <n v="17021"/>
    <n v="81.87"/>
    <n v="20790"/>
    <n v="2012"/>
  </r>
  <r>
    <s v="MN"/>
    <n v="306"/>
    <s v="State Representative District 60A"/>
    <x v="118"/>
    <n v="9901"/>
    <s v="WRITE-IN**"/>
    <x v="2"/>
    <n v="12"/>
    <n v="12"/>
    <n v="82"/>
    <n v="0.39"/>
    <n v="20790"/>
    <n v="2012"/>
  </r>
  <r>
    <s v="MN"/>
    <n v="307"/>
    <s v="State Representative District 60B"/>
    <x v="119"/>
    <n v="301"/>
    <s v="KODY ZALEWSKI"/>
    <x v="0"/>
    <n v="12"/>
    <n v="12"/>
    <n v="3392"/>
    <n v="21.21"/>
    <n v="15993"/>
    <n v="2012"/>
  </r>
  <r>
    <s v="MN"/>
    <n v="307"/>
    <s v="State Representative District 60B"/>
    <x v="119"/>
    <n v="401"/>
    <s v="PHYLLIS KAHN"/>
    <x v="1"/>
    <n v="12"/>
    <n v="12"/>
    <n v="12472"/>
    <n v="77.98"/>
    <n v="15993"/>
    <n v="2012"/>
  </r>
  <r>
    <s v="MN"/>
    <n v="307"/>
    <s v="State Representative District 60B"/>
    <x v="119"/>
    <n v="9901"/>
    <s v="WRITE-IN**"/>
    <x v="2"/>
    <n v="12"/>
    <n v="12"/>
    <n v="129"/>
    <n v="0.81"/>
    <n v="15993"/>
    <n v="2012"/>
  </r>
  <r>
    <s v="MN"/>
    <n v="308"/>
    <s v="State Representative District 61A"/>
    <x v="120"/>
    <n v="301"/>
    <s v="DEVIN GAWNEMARK"/>
    <x v="0"/>
    <n v="15"/>
    <n v="15"/>
    <n v="4787"/>
    <n v="19.53"/>
    <n v="24511"/>
    <n v="2012"/>
  </r>
  <r>
    <s v="MN"/>
    <n v="308"/>
    <s v="State Representative District 61A"/>
    <x v="120"/>
    <n v="401"/>
    <s v="FRANK HORNSTEIN"/>
    <x v="1"/>
    <n v="15"/>
    <n v="15"/>
    <n v="19663"/>
    <n v="80.22"/>
    <n v="24511"/>
    <n v="2012"/>
  </r>
  <r>
    <s v="MN"/>
    <n v="308"/>
    <s v="State Representative District 61A"/>
    <x v="120"/>
    <n v="9901"/>
    <s v="WRITE-IN**"/>
    <x v="2"/>
    <n v="15"/>
    <n v="15"/>
    <n v="61"/>
    <n v="0.25"/>
    <n v="24511"/>
    <n v="2012"/>
  </r>
  <r>
    <s v="MN"/>
    <n v="309"/>
    <s v="State Representative District 61B"/>
    <x v="121"/>
    <n v="301"/>
    <s v="NATE &quot;HONEY BADGER&quot; ATKINS"/>
    <x v="0"/>
    <n v="13"/>
    <n v="13"/>
    <n v="4448"/>
    <n v="18.329999999999998"/>
    <n v="24264"/>
    <n v="2012"/>
  </r>
  <r>
    <s v="MN"/>
    <n v="309"/>
    <s v="State Representative District 61B"/>
    <x v="121"/>
    <n v="401"/>
    <s v="PAUL THISSEN"/>
    <x v="1"/>
    <n v="13"/>
    <n v="13"/>
    <n v="19748"/>
    <n v="81.39"/>
    <n v="24264"/>
    <n v="2012"/>
  </r>
  <r>
    <s v="MN"/>
    <n v="309"/>
    <s v="State Representative District 61B"/>
    <x v="121"/>
    <n v="9901"/>
    <s v="WRITE-IN**"/>
    <x v="2"/>
    <n v="13"/>
    <n v="13"/>
    <n v="68"/>
    <n v="0.28000000000000003"/>
    <n v="24264"/>
    <n v="2012"/>
  </r>
  <r>
    <s v="MN"/>
    <n v="310"/>
    <s v="State Representative District 62A"/>
    <x v="122"/>
    <n v="301"/>
    <s v="KURTIS HANNA"/>
    <x v="0"/>
    <n v="12"/>
    <n v="12"/>
    <n v="1410"/>
    <n v="9.9700000000000006"/>
    <n v="14149"/>
    <n v="2012"/>
  </r>
  <r>
    <s v="MN"/>
    <n v="310"/>
    <s v="State Representative District 62A"/>
    <x v="122"/>
    <n v="401"/>
    <s v="KAREN CLARK"/>
    <x v="1"/>
    <n v="12"/>
    <n v="12"/>
    <n v="12672"/>
    <n v="89.56"/>
    <n v="14149"/>
    <n v="2012"/>
  </r>
  <r>
    <s v="MN"/>
    <n v="310"/>
    <s v="State Representative District 62A"/>
    <x v="122"/>
    <n v="9901"/>
    <s v="WRITE-IN**"/>
    <x v="2"/>
    <n v="12"/>
    <n v="12"/>
    <n v="67"/>
    <n v="0.47"/>
    <n v="14149"/>
    <n v="2012"/>
  </r>
  <r>
    <s v="MN"/>
    <n v="311"/>
    <s v="State Representative District 62B"/>
    <x v="123"/>
    <n v="301"/>
    <s v="TOM F. JOHNSON III"/>
    <x v="0"/>
    <n v="11"/>
    <n v="11"/>
    <n v="2025"/>
    <n v="11"/>
    <n v="18412"/>
    <n v="2012"/>
  </r>
  <r>
    <s v="MN"/>
    <n v="311"/>
    <s v="State Representative District 62B"/>
    <x v="123"/>
    <n v="401"/>
    <s v="SUSAN ALLEN"/>
    <x v="1"/>
    <n v="11"/>
    <n v="11"/>
    <n v="16318"/>
    <n v="88.63"/>
    <n v="18412"/>
    <n v="2012"/>
  </r>
  <r>
    <s v="MN"/>
    <n v="311"/>
    <s v="State Representative District 62B"/>
    <x v="123"/>
    <n v="9901"/>
    <s v="WRITE-IN**"/>
    <x v="2"/>
    <n v="11"/>
    <n v="11"/>
    <n v="69"/>
    <n v="0.37"/>
    <n v="18412"/>
    <n v="2012"/>
  </r>
  <r>
    <s v="MN"/>
    <n v="312"/>
    <s v="State Representative District 63A"/>
    <x v="124"/>
    <n v="301"/>
    <s v="KIRK BRINK"/>
    <x v="0"/>
    <n v="14"/>
    <n v="14"/>
    <n v="3289"/>
    <n v="14.28"/>
    <n v="23038"/>
    <n v="2012"/>
  </r>
  <r>
    <s v="MN"/>
    <n v="312"/>
    <s v="State Representative District 63A"/>
    <x v="124"/>
    <n v="401"/>
    <s v="JIM DAVNIE"/>
    <x v="1"/>
    <n v="14"/>
    <n v="14"/>
    <n v="19680"/>
    <n v="85.42"/>
    <n v="23038"/>
    <n v="2012"/>
  </r>
  <r>
    <s v="MN"/>
    <n v="312"/>
    <s v="State Representative District 63A"/>
    <x v="124"/>
    <n v="9901"/>
    <s v="WRITE-IN**"/>
    <x v="2"/>
    <n v="14"/>
    <n v="14"/>
    <n v="69"/>
    <n v="0.3"/>
    <n v="23038"/>
    <n v="2012"/>
  </r>
  <r>
    <s v="MN"/>
    <n v="313"/>
    <s v="State Representative District 63B"/>
    <x v="125"/>
    <n v="301"/>
    <s v="MATT ASHLEY"/>
    <x v="0"/>
    <n v="13"/>
    <n v="13"/>
    <n v="5240"/>
    <n v="23.3"/>
    <n v="22493"/>
    <n v="2012"/>
  </r>
  <r>
    <s v="MN"/>
    <n v="313"/>
    <s v="State Representative District 63B"/>
    <x v="125"/>
    <n v="401"/>
    <s v="JEAN WAGENIUS"/>
    <x v="1"/>
    <n v="13"/>
    <n v="13"/>
    <n v="17181"/>
    <n v="76.38"/>
    <n v="22493"/>
    <n v="2012"/>
  </r>
  <r>
    <s v="MN"/>
    <n v="313"/>
    <s v="State Representative District 63B"/>
    <x v="125"/>
    <n v="9901"/>
    <s v="WRITE-IN**"/>
    <x v="2"/>
    <n v="13"/>
    <n v="13"/>
    <n v="72"/>
    <n v="0.32"/>
    <n v="22493"/>
    <n v="2012"/>
  </r>
  <r>
    <s v="MN"/>
    <n v="314"/>
    <s v="State Representative District 64A"/>
    <x v="126"/>
    <n v="301"/>
    <s v="ANDREW OJEDA"/>
    <x v="0"/>
    <n v="16"/>
    <n v="16"/>
    <n v="4737"/>
    <n v="20.93"/>
    <n v="22632"/>
    <n v="2012"/>
  </r>
  <r>
    <s v="MN"/>
    <n v="314"/>
    <s v="State Representative District 64A"/>
    <x v="126"/>
    <n v="401"/>
    <s v="ERIN MURPHY"/>
    <x v="1"/>
    <n v="16"/>
    <n v="16"/>
    <n v="17828"/>
    <n v="78.77"/>
    <n v="22632"/>
    <n v="2012"/>
  </r>
  <r>
    <s v="MN"/>
    <n v="314"/>
    <s v="State Representative District 64A"/>
    <x v="126"/>
    <n v="9901"/>
    <s v="WRITE-IN**"/>
    <x v="2"/>
    <n v="16"/>
    <n v="16"/>
    <n v="67"/>
    <n v="0.3"/>
    <n v="22632"/>
    <n v="2012"/>
  </r>
  <r>
    <s v="MN"/>
    <n v="315"/>
    <s v="State Representative District 64B"/>
    <x v="127"/>
    <n v="301"/>
    <s v="BRANDON CARMACK"/>
    <x v="0"/>
    <n v="14"/>
    <n v="14"/>
    <n v="6612"/>
    <n v="27.6"/>
    <n v="23955"/>
    <n v="2012"/>
  </r>
  <r>
    <s v="MN"/>
    <n v="315"/>
    <s v="State Representative District 64B"/>
    <x v="127"/>
    <n v="401"/>
    <s v="MICHAEL PAYMAR"/>
    <x v="1"/>
    <n v="14"/>
    <n v="14"/>
    <n v="17273"/>
    <n v="72.11"/>
    <n v="23955"/>
    <n v="2012"/>
  </r>
  <r>
    <s v="MN"/>
    <n v="315"/>
    <s v="State Representative District 64B"/>
    <x v="127"/>
    <n v="9901"/>
    <s v="WRITE-IN**"/>
    <x v="2"/>
    <n v="14"/>
    <n v="14"/>
    <n v="70"/>
    <n v="0.28999999999999998"/>
    <n v="23955"/>
    <n v="2012"/>
  </r>
  <r>
    <s v="MN"/>
    <n v="316"/>
    <s v="State Representative District 65A"/>
    <x v="128"/>
    <n v="301"/>
    <s v="DANIEL LIPP"/>
    <x v="0"/>
    <n v="12"/>
    <n v="12"/>
    <n v="2387"/>
    <n v="15.19"/>
    <n v="15715"/>
    <n v="2012"/>
  </r>
  <r>
    <s v="MN"/>
    <n v="316"/>
    <s v="State Representative District 65A"/>
    <x v="128"/>
    <n v="401"/>
    <s v="RENA MORAN"/>
    <x v="1"/>
    <n v="12"/>
    <n v="12"/>
    <n v="13263"/>
    <n v="84.4"/>
    <n v="15715"/>
    <n v="2012"/>
  </r>
  <r>
    <s v="MN"/>
    <n v="316"/>
    <s v="State Representative District 65A"/>
    <x v="128"/>
    <n v="9901"/>
    <s v="WRITE-IN**"/>
    <x v="2"/>
    <n v="12"/>
    <n v="12"/>
    <n v="65"/>
    <n v="0.41"/>
    <n v="15715"/>
    <n v="2012"/>
  </r>
  <r>
    <s v="MN"/>
    <n v="317"/>
    <s v="State Representative District 65B"/>
    <x v="129"/>
    <n v="301"/>
    <s v="CARLOS CONWAY"/>
    <x v="0"/>
    <n v="14"/>
    <n v="14"/>
    <n v="3653"/>
    <n v="21.62"/>
    <n v="16900"/>
    <n v="2012"/>
  </r>
  <r>
    <s v="MN"/>
    <n v="317"/>
    <s v="State Representative District 65B"/>
    <x v="129"/>
    <n v="401"/>
    <s v="CARLOS MARIANI"/>
    <x v="1"/>
    <n v="14"/>
    <n v="14"/>
    <n v="13176"/>
    <n v="77.959999999999994"/>
    <n v="16900"/>
    <n v="2012"/>
  </r>
  <r>
    <s v="MN"/>
    <n v="317"/>
    <s v="State Representative District 65B"/>
    <x v="129"/>
    <n v="9901"/>
    <s v="WRITE-IN**"/>
    <x v="2"/>
    <n v="14"/>
    <n v="14"/>
    <n v="71"/>
    <n v="0.42"/>
    <n v="16900"/>
    <n v="2012"/>
  </r>
  <r>
    <s v="MN"/>
    <n v="318"/>
    <s v="State Representative District 66A"/>
    <x v="130"/>
    <n v="201"/>
    <s v="DAVE THOMAS"/>
    <x v="3"/>
    <n v="13"/>
    <n v="13"/>
    <n v="1311"/>
    <n v="5.83"/>
    <n v="22488"/>
    <n v="2012"/>
  </r>
  <r>
    <s v="MN"/>
    <n v="318"/>
    <s v="State Representative District 66A"/>
    <x v="130"/>
    <n v="301"/>
    <s v="MARK FOTSCH"/>
    <x v="0"/>
    <n v="13"/>
    <n v="13"/>
    <n v="6984"/>
    <n v="31.06"/>
    <n v="22488"/>
    <n v="2012"/>
  </r>
  <r>
    <s v="MN"/>
    <n v="318"/>
    <s v="State Representative District 66A"/>
    <x v="130"/>
    <n v="401"/>
    <s v="ALICE HAUSMAN"/>
    <x v="1"/>
    <n v="13"/>
    <n v="13"/>
    <n v="14160"/>
    <n v="62.97"/>
    <n v="22488"/>
    <n v="2012"/>
  </r>
  <r>
    <s v="MN"/>
    <n v="318"/>
    <s v="State Representative District 66A"/>
    <x v="130"/>
    <n v="9901"/>
    <s v="WRITE-IN**"/>
    <x v="2"/>
    <n v="13"/>
    <n v="13"/>
    <n v="33"/>
    <n v="0.15"/>
    <n v="22488"/>
    <n v="2012"/>
  </r>
  <r>
    <s v="MN"/>
    <n v="319"/>
    <s v="State Representative District 66B"/>
    <x v="131"/>
    <n v="301"/>
    <s v="BEN BLOMGREN"/>
    <x v="0"/>
    <n v="11"/>
    <n v="11"/>
    <n v="2951"/>
    <n v="20.32"/>
    <n v="14525"/>
    <n v="2012"/>
  </r>
  <r>
    <s v="MN"/>
    <n v="319"/>
    <s v="State Representative District 66B"/>
    <x v="131"/>
    <n v="401"/>
    <s v="JOHN LESCH"/>
    <x v="1"/>
    <n v="11"/>
    <n v="11"/>
    <n v="11504"/>
    <n v="79.2"/>
    <n v="14525"/>
    <n v="2012"/>
  </r>
  <r>
    <s v="MN"/>
    <n v="319"/>
    <s v="State Representative District 66B"/>
    <x v="131"/>
    <n v="9901"/>
    <s v="WRITE-IN**"/>
    <x v="2"/>
    <n v="11"/>
    <n v="11"/>
    <n v="70"/>
    <n v="0.48"/>
    <n v="14525"/>
    <n v="2012"/>
  </r>
  <r>
    <s v="MN"/>
    <n v="320"/>
    <s v="State Representative District 67A"/>
    <x v="132"/>
    <n v="301"/>
    <s v="CATHY HENNELLY"/>
    <x v="0"/>
    <n v="13"/>
    <n v="13"/>
    <n v="2941"/>
    <n v="21.73"/>
    <n v="13532"/>
    <n v="2012"/>
  </r>
  <r>
    <s v="MN"/>
    <n v="320"/>
    <s v="State Representative District 67A"/>
    <x v="132"/>
    <n v="401"/>
    <s v="TIM MAHONEY"/>
    <x v="1"/>
    <n v="13"/>
    <n v="13"/>
    <n v="10533"/>
    <n v="77.84"/>
    <n v="13532"/>
    <n v="2012"/>
  </r>
  <r>
    <s v="MN"/>
    <n v="320"/>
    <s v="State Representative District 67A"/>
    <x v="132"/>
    <n v="9901"/>
    <s v="WRITE-IN**"/>
    <x v="2"/>
    <n v="13"/>
    <n v="13"/>
    <n v="58"/>
    <n v="0.43"/>
    <n v="13532"/>
    <n v="2012"/>
  </r>
  <r>
    <s v="MN"/>
    <n v="321"/>
    <s v="State Representative District 67B"/>
    <x v="133"/>
    <n v="301"/>
    <s v="JOHN T. QUINN"/>
    <x v="0"/>
    <n v="14"/>
    <n v="14"/>
    <n v="3569"/>
    <n v="23.89"/>
    <n v="14938"/>
    <n v="2012"/>
  </r>
  <r>
    <s v="MN"/>
    <n v="321"/>
    <s v="State Representative District 67B"/>
    <x v="133"/>
    <n v="401"/>
    <s v="SHELDON JOHNSON"/>
    <x v="1"/>
    <n v="14"/>
    <n v="14"/>
    <n v="11318"/>
    <n v="75.77"/>
    <n v="14938"/>
    <n v="2012"/>
  </r>
  <r>
    <s v="MN"/>
    <n v="321"/>
    <s v="State Representative District 67B"/>
    <x v="133"/>
    <n v="9901"/>
    <s v="WRITE-IN**"/>
    <x v="2"/>
    <n v="14"/>
    <n v="14"/>
    <n v="51"/>
    <n v="0.34"/>
    <n v="14938"/>
    <n v="2012"/>
  </r>
  <r>
    <s v="MN"/>
    <n v="188"/>
    <s v="State Representative District 1A"/>
    <x v="0"/>
    <n v="401"/>
    <s v="Bruce Patterson"/>
    <x v="1"/>
    <n v="155"/>
    <n v="155"/>
    <n v="4864"/>
    <n v="32.82"/>
    <n v="14818"/>
    <n v="2014"/>
  </r>
  <r>
    <s v="MN"/>
    <n v="188"/>
    <s v="State Representative District 1A"/>
    <x v="0"/>
    <n v="301"/>
    <s v="Dan Fabian"/>
    <x v="0"/>
    <n v="155"/>
    <n v="155"/>
    <n v="9942"/>
    <n v="67.09"/>
    <n v="14818"/>
    <n v="2014"/>
  </r>
  <r>
    <s v="MN"/>
    <n v="188"/>
    <s v="State Representative District 1A"/>
    <x v="0"/>
    <n v="9901"/>
    <s v="Write-In**"/>
    <x v="2"/>
    <n v="155"/>
    <n v="155"/>
    <n v="12"/>
    <n v="0.08"/>
    <n v="14818"/>
    <n v="2014"/>
  </r>
  <r>
    <s v="MN"/>
    <n v="189"/>
    <s v="State Representative District 1B"/>
    <x v="1"/>
    <n v="401"/>
    <s v="Eric Bergeson"/>
    <x v="1"/>
    <n v="123"/>
    <n v="123"/>
    <n v="5721"/>
    <n v="44.34"/>
    <n v="12903"/>
    <n v="2014"/>
  </r>
  <r>
    <s v="MN"/>
    <n v="189"/>
    <s v="State Representative District 1B"/>
    <x v="1"/>
    <n v="301"/>
    <s v="Debra (Deb) Kiel"/>
    <x v="0"/>
    <n v="123"/>
    <n v="123"/>
    <n v="7176"/>
    <n v="55.61"/>
    <n v="12903"/>
    <n v="2014"/>
  </r>
  <r>
    <s v="MN"/>
    <n v="189"/>
    <s v="State Representative District 1B"/>
    <x v="1"/>
    <n v="9901"/>
    <s v="Write-In**"/>
    <x v="2"/>
    <n v="123"/>
    <n v="123"/>
    <n v="6"/>
    <n v="0.05"/>
    <n v="12903"/>
    <n v="2014"/>
  </r>
  <r>
    <s v="MN"/>
    <n v="190"/>
    <s v="State Representative District 2A"/>
    <x v="2"/>
    <n v="401"/>
    <s v="Roger Erickson"/>
    <x v="1"/>
    <n v="107"/>
    <n v="107"/>
    <n v="7109"/>
    <n v="47.49"/>
    <n v="14971"/>
    <n v="2014"/>
  </r>
  <r>
    <s v="MN"/>
    <n v="190"/>
    <s v="State Representative District 2A"/>
    <x v="2"/>
    <n v="301"/>
    <s v="Dave Hancock"/>
    <x v="0"/>
    <n v="107"/>
    <n v="107"/>
    <n v="7839"/>
    <n v="52.36"/>
    <n v="14971"/>
    <n v="2014"/>
  </r>
  <r>
    <s v="MN"/>
    <n v="190"/>
    <s v="State Representative District 2A"/>
    <x v="2"/>
    <n v="9901"/>
    <s v="Write-In**"/>
    <x v="2"/>
    <n v="107"/>
    <n v="107"/>
    <n v="23"/>
    <n v="0.15"/>
    <n v="14971"/>
    <n v="2014"/>
  </r>
  <r>
    <s v="MN"/>
    <n v="191"/>
    <s v="State Representative District 2B"/>
    <x v="3"/>
    <n v="401"/>
    <s v="David Sobieski"/>
    <x v="1"/>
    <n v="87"/>
    <n v="87"/>
    <n v="6236"/>
    <n v="42.77"/>
    <n v="14581"/>
    <n v="2014"/>
  </r>
  <r>
    <s v="MN"/>
    <n v="191"/>
    <s v="State Representative District 2B"/>
    <x v="3"/>
    <n v="301"/>
    <s v="Steve Green"/>
    <x v="0"/>
    <n v="87"/>
    <n v="87"/>
    <n v="8335"/>
    <n v="57.16"/>
    <n v="14581"/>
    <n v="2014"/>
  </r>
  <r>
    <s v="MN"/>
    <n v="191"/>
    <s v="State Representative District 2B"/>
    <x v="3"/>
    <n v="9901"/>
    <s v="Write-In**"/>
    <x v="2"/>
    <n v="87"/>
    <n v="87"/>
    <n v="10"/>
    <n v="7.0000000000000007E-2"/>
    <n v="14581"/>
    <n v="2014"/>
  </r>
  <r>
    <s v="MN"/>
    <n v="192"/>
    <s v="State Representative District 3A"/>
    <x v="4"/>
    <n v="401"/>
    <s v="David Dill (now Rob Ecklund)"/>
    <x v="1"/>
    <n v="83"/>
    <n v="83"/>
    <n v="12067"/>
    <n v="65.55"/>
    <n v="18409"/>
    <n v="2014"/>
  </r>
  <r>
    <s v="MN"/>
    <n v="192"/>
    <s v="State Representative District 3A"/>
    <x v="4"/>
    <n v="301"/>
    <s v="Eric Johnson"/>
    <x v="0"/>
    <n v="83"/>
    <n v="83"/>
    <n v="6297"/>
    <n v="34.21"/>
    <n v="18409"/>
    <n v="2014"/>
  </r>
  <r>
    <s v="MN"/>
    <n v="192"/>
    <s v="State Representative District 3A"/>
    <x v="4"/>
    <n v="9901"/>
    <s v="Write-In**"/>
    <x v="2"/>
    <n v="83"/>
    <n v="83"/>
    <n v="45"/>
    <n v="0.24"/>
    <n v="18409"/>
    <n v="2014"/>
  </r>
  <r>
    <s v="MN"/>
    <n v="193"/>
    <s v="State Representative District 3B"/>
    <x v="5"/>
    <n v="401"/>
    <s v="Mary Murphy"/>
    <x v="1"/>
    <n v="20"/>
    <n v="20"/>
    <n v="9956"/>
    <n v="62.16"/>
    <n v="16016"/>
    <n v="2014"/>
  </r>
  <r>
    <s v="MN"/>
    <n v="193"/>
    <s v="State Representative District 3B"/>
    <x v="5"/>
    <n v="301"/>
    <s v="Wade K. Fremling"/>
    <x v="0"/>
    <n v="20"/>
    <n v="20"/>
    <n v="6041"/>
    <n v="37.72"/>
    <n v="16016"/>
    <n v="2014"/>
  </r>
  <r>
    <s v="MN"/>
    <n v="193"/>
    <s v="State Representative District 3B"/>
    <x v="5"/>
    <n v="9901"/>
    <s v="Write-In**"/>
    <x v="2"/>
    <n v="20"/>
    <n v="20"/>
    <n v="19"/>
    <n v="0.12"/>
    <n v="16016"/>
    <n v="2014"/>
  </r>
  <r>
    <s v="MN"/>
    <n v="194"/>
    <s v="State Representative District 4A"/>
    <x v="6"/>
    <n v="401"/>
    <s v="Ben Lien"/>
    <x v="1"/>
    <n v="16"/>
    <n v="16"/>
    <n v="6713"/>
    <n v="58.34"/>
    <n v="11506"/>
    <n v="2014"/>
  </r>
  <r>
    <s v="MN"/>
    <n v="194"/>
    <s v="State Representative District 4A"/>
    <x v="6"/>
    <n v="301"/>
    <s v="Brian E. Gramer"/>
    <x v="0"/>
    <n v="16"/>
    <n v="16"/>
    <n v="4772"/>
    <n v="41.47"/>
    <n v="11506"/>
    <n v="2014"/>
  </r>
  <r>
    <s v="MN"/>
    <n v="194"/>
    <s v="State Representative District 4A"/>
    <x v="6"/>
    <n v="9901"/>
    <s v="Write-In**"/>
    <x v="2"/>
    <n v="16"/>
    <n v="16"/>
    <n v="21"/>
    <n v="0.18"/>
    <n v="11506"/>
    <n v="2014"/>
  </r>
  <r>
    <s v="MN"/>
    <n v="195"/>
    <s v="State Representative District 4B"/>
    <x v="7"/>
    <n v="401"/>
    <s v="Paul Marquart"/>
    <x v="1"/>
    <n v="82"/>
    <n v="82"/>
    <n v="9135"/>
    <n v="65.84"/>
    <n v="13874"/>
    <n v="2014"/>
  </r>
  <r>
    <s v="MN"/>
    <n v="195"/>
    <s v="State Representative District 4B"/>
    <x v="7"/>
    <n v="301"/>
    <s v="Jared Laduke"/>
    <x v="0"/>
    <n v="82"/>
    <n v="82"/>
    <n v="4734"/>
    <n v="34.119999999999997"/>
    <n v="13874"/>
    <n v="2014"/>
  </r>
  <r>
    <s v="MN"/>
    <n v="195"/>
    <s v="State Representative District 4B"/>
    <x v="7"/>
    <n v="9901"/>
    <s v="Write-In**"/>
    <x v="2"/>
    <n v="82"/>
    <n v="82"/>
    <n v="5"/>
    <n v="0.04"/>
    <n v="13874"/>
    <n v="2014"/>
  </r>
  <r>
    <s v="MN"/>
    <n v="196"/>
    <s v="State Representative District 5A"/>
    <x v="8"/>
    <n v="401"/>
    <s v="John Persell"/>
    <x v="1"/>
    <n v="70"/>
    <n v="70"/>
    <n v="7871"/>
    <n v="55.16"/>
    <n v="14270"/>
    <n v="2014"/>
  </r>
  <r>
    <s v="MN"/>
    <n v="196"/>
    <s v="State Representative District 5A"/>
    <x v="8"/>
    <n v="301"/>
    <s v="Phillip Nelson"/>
    <x v="0"/>
    <n v="70"/>
    <n v="70"/>
    <n v="6385"/>
    <n v="44.74"/>
    <n v="14270"/>
    <n v="2014"/>
  </r>
  <r>
    <s v="MN"/>
    <n v="196"/>
    <s v="State Representative District 5A"/>
    <x v="8"/>
    <n v="9901"/>
    <s v="Write-In**"/>
    <x v="2"/>
    <n v="70"/>
    <n v="70"/>
    <n v="14"/>
    <n v="0.1"/>
    <n v="14270"/>
    <n v="2014"/>
  </r>
  <r>
    <s v="MN"/>
    <n v="197"/>
    <s v="State Representative District 5B"/>
    <x v="9"/>
    <n v="401"/>
    <s v="Tom Anzelc"/>
    <x v="1"/>
    <n v="56"/>
    <n v="56"/>
    <n v="9449"/>
    <n v="56.54"/>
    <n v="16713"/>
    <n v="2014"/>
  </r>
  <r>
    <s v="MN"/>
    <n v="197"/>
    <s v="State Representative District 5B"/>
    <x v="9"/>
    <n v="301"/>
    <s v="Justin Eichorn"/>
    <x v="0"/>
    <n v="56"/>
    <n v="56"/>
    <n v="7241"/>
    <n v="43.33"/>
    <n v="16713"/>
    <n v="2014"/>
  </r>
  <r>
    <s v="MN"/>
    <n v="197"/>
    <s v="State Representative District 5B"/>
    <x v="9"/>
    <n v="9901"/>
    <s v="Write-In**"/>
    <x v="2"/>
    <n v="56"/>
    <n v="56"/>
    <n v="23"/>
    <n v="0.14000000000000001"/>
    <n v="16713"/>
    <n v="2014"/>
  </r>
  <r>
    <s v="MN"/>
    <n v="198"/>
    <s v="State Representative District 6A"/>
    <x v="10"/>
    <n v="401"/>
    <s v="Carly Melin"/>
    <x v="1"/>
    <n v="62"/>
    <n v="62"/>
    <n v="11257"/>
    <n v="69.38"/>
    <n v="16224"/>
    <n v="2014"/>
  </r>
  <r>
    <s v="MN"/>
    <n v="198"/>
    <s v="State Representative District 6A"/>
    <x v="10"/>
    <n v="301"/>
    <s v="Roger Weber"/>
    <x v="0"/>
    <n v="62"/>
    <n v="62"/>
    <n v="4930"/>
    <n v="30.39"/>
    <n v="16224"/>
    <n v="2014"/>
  </r>
  <r>
    <s v="MN"/>
    <n v="198"/>
    <s v="State Representative District 6A"/>
    <x v="10"/>
    <n v="9901"/>
    <s v="Write-In**"/>
    <x v="2"/>
    <n v="62"/>
    <n v="62"/>
    <n v="37"/>
    <n v="0.23"/>
    <n v="16224"/>
    <n v="2014"/>
  </r>
  <r>
    <s v="MN"/>
    <n v="199"/>
    <s v="State Representative District 6B"/>
    <x v="11"/>
    <n v="401"/>
    <s v="Jason Metsa"/>
    <x v="1"/>
    <n v="53"/>
    <n v="53"/>
    <n v="11363"/>
    <n v="64.11"/>
    <n v="17725"/>
    <n v="2014"/>
  </r>
  <r>
    <s v="MN"/>
    <n v="199"/>
    <s v="State Representative District 6B"/>
    <x v="11"/>
    <n v="301"/>
    <s v="Matt Matasich"/>
    <x v="0"/>
    <n v="53"/>
    <n v="53"/>
    <n v="6334"/>
    <n v="35.729999999999997"/>
    <n v="17725"/>
    <n v="2014"/>
  </r>
  <r>
    <s v="MN"/>
    <n v="199"/>
    <s v="State Representative District 6B"/>
    <x v="11"/>
    <n v="9901"/>
    <s v="Write-In**"/>
    <x v="2"/>
    <n v="53"/>
    <n v="53"/>
    <n v="28"/>
    <n v="0.16"/>
    <n v="17725"/>
    <n v="2014"/>
  </r>
  <r>
    <s v="MN"/>
    <n v="200"/>
    <s v="State Representative District 7A"/>
    <x v="12"/>
    <n v="401"/>
    <s v="Jennifer Schultz"/>
    <x v="1"/>
    <n v="15"/>
    <n v="15"/>
    <n v="9658"/>
    <n v="62.11"/>
    <n v="15549"/>
    <n v="2014"/>
  </r>
  <r>
    <s v="MN"/>
    <n v="200"/>
    <s v="State Representative District 7A"/>
    <x v="12"/>
    <n v="301"/>
    <s v="Becky Hall"/>
    <x v="0"/>
    <n v="15"/>
    <n v="15"/>
    <n v="5175"/>
    <n v="33.28"/>
    <n v="15549"/>
    <n v="2014"/>
  </r>
  <r>
    <s v="MN"/>
    <n v="200"/>
    <s v="State Representative District 7A"/>
    <x v="12"/>
    <n v="9901"/>
    <s v="Write-In**"/>
    <x v="2"/>
    <n v="15"/>
    <n v="15"/>
    <n v="23"/>
    <n v="0.15"/>
    <n v="15549"/>
    <n v="2014"/>
  </r>
  <r>
    <s v="MN"/>
    <n v="201"/>
    <s v="State Representative District 7B"/>
    <x v="13"/>
    <n v="401"/>
    <s v="Erik Simonson"/>
    <x v="1"/>
    <n v="17"/>
    <n v="17"/>
    <n v="9435"/>
    <n v="71.05"/>
    <n v="13280"/>
    <n v="2014"/>
  </r>
  <r>
    <s v="MN"/>
    <n v="201"/>
    <s v="State Representative District 7B"/>
    <x v="13"/>
    <n v="301"/>
    <s v="Travis Silvers"/>
    <x v="0"/>
    <n v="17"/>
    <n v="17"/>
    <n v="3803"/>
    <n v="28.64"/>
    <n v="13280"/>
    <n v="2014"/>
  </r>
  <r>
    <s v="MN"/>
    <n v="201"/>
    <s v="State Representative District 7B"/>
    <x v="13"/>
    <n v="9901"/>
    <s v="Write-In**"/>
    <x v="2"/>
    <n v="17"/>
    <n v="17"/>
    <n v="42"/>
    <n v="0.32"/>
    <n v="13280"/>
    <n v="2014"/>
  </r>
  <r>
    <s v="MN"/>
    <n v="202"/>
    <s v="State Representative District 8A"/>
    <x v="14"/>
    <n v="401"/>
    <s v="Jim Miltich"/>
    <x v="1"/>
    <n v="51"/>
    <n v="51"/>
    <n v="5303"/>
    <n v="35.22"/>
    <n v="15056"/>
    <n v="2014"/>
  </r>
  <r>
    <s v="MN"/>
    <n v="202"/>
    <s v="State Representative District 8A"/>
    <x v="14"/>
    <n v="301"/>
    <s v="Bud Nornes"/>
    <x v="0"/>
    <n v="51"/>
    <n v="51"/>
    <n v="9739"/>
    <n v="64.69"/>
    <n v="15056"/>
    <n v="2014"/>
  </r>
  <r>
    <s v="MN"/>
    <n v="202"/>
    <s v="State Representative District 8A"/>
    <x v="14"/>
    <n v="9901"/>
    <s v="Write-In**"/>
    <x v="2"/>
    <n v="51"/>
    <n v="51"/>
    <n v="14"/>
    <n v="0.09"/>
    <n v="15056"/>
    <n v="2014"/>
  </r>
  <r>
    <s v="MN"/>
    <n v="203"/>
    <s v="State Representative District 8B"/>
    <x v="15"/>
    <n v="401"/>
    <s v="Jay Sieling"/>
    <x v="1"/>
    <n v="54"/>
    <n v="54"/>
    <n v="6565"/>
    <n v="41.36"/>
    <n v="15871"/>
    <n v="2014"/>
  </r>
  <r>
    <s v="MN"/>
    <n v="203"/>
    <s v="State Representative District 8B"/>
    <x v="15"/>
    <n v="301"/>
    <s v="Mary Franson"/>
    <x v="0"/>
    <n v="54"/>
    <n v="54"/>
    <n v="9270"/>
    <n v="58.41"/>
    <n v="15871"/>
    <n v="2014"/>
  </r>
  <r>
    <s v="MN"/>
    <n v="203"/>
    <s v="State Representative District 8B"/>
    <x v="15"/>
    <n v="9901"/>
    <s v="Write-In**"/>
    <x v="2"/>
    <n v="54"/>
    <n v="54"/>
    <n v="36"/>
    <n v="0.23"/>
    <n v="15871"/>
    <n v="2014"/>
  </r>
  <r>
    <s v="MN"/>
    <n v="204"/>
    <s v="State Representative District 9A"/>
    <x v="16"/>
    <n v="301"/>
    <s v="Mark Anderson"/>
    <x v="0"/>
    <n v="71"/>
    <n v="71"/>
    <n v="9336"/>
    <n v="63.89"/>
    <n v="14613"/>
    <n v="2014"/>
  </r>
  <r>
    <s v="MN"/>
    <n v="204"/>
    <s v="State Representative District 9A"/>
    <x v="16"/>
    <n v="9901"/>
    <s v="Write-In**"/>
    <x v="2"/>
    <n v="71"/>
    <n v="71"/>
    <n v="14"/>
    <n v="0.1"/>
    <n v="14613"/>
    <n v="2014"/>
  </r>
  <r>
    <s v="MN"/>
    <n v="205"/>
    <s v="State Representative District 9B"/>
    <x v="17"/>
    <n v="301"/>
    <s v="Ron Kresha"/>
    <x v="0"/>
    <n v="55"/>
    <n v="55"/>
    <n v="8449"/>
    <n v="56.42"/>
    <n v="14975"/>
    <n v="2014"/>
  </r>
  <r>
    <s v="MN"/>
    <n v="205"/>
    <s v="State Representative District 9B"/>
    <x v="17"/>
    <n v="9901"/>
    <s v="Write-In**"/>
    <x v="2"/>
    <n v="55"/>
    <n v="55"/>
    <n v="8"/>
    <n v="0.05"/>
    <n v="14975"/>
    <n v="2014"/>
  </r>
  <r>
    <s v="MN"/>
    <n v="206"/>
    <s v="State Representative District 10A"/>
    <x v="18"/>
    <n v="401"/>
    <s v="John Ward"/>
    <x v="1"/>
    <n v="27"/>
    <n v="27"/>
    <n v="7539"/>
    <n v="46.54"/>
    <n v="16200"/>
    <n v="2014"/>
  </r>
  <r>
    <s v="MN"/>
    <n v="206"/>
    <s v="State Representative District 10A"/>
    <x v="18"/>
    <n v="301"/>
    <s v="Joshua Heintzeman"/>
    <x v="0"/>
    <n v="27"/>
    <n v="27"/>
    <n v="8646"/>
    <n v="53.37"/>
    <n v="16200"/>
    <n v="2014"/>
  </r>
  <r>
    <s v="MN"/>
    <n v="206"/>
    <s v="State Representative District 10A"/>
    <x v="18"/>
    <n v="9901"/>
    <s v="Write-In**"/>
    <x v="2"/>
    <n v="27"/>
    <n v="27"/>
    <n v="15"/>
    <n v="0.09"/>
    <n v="16200"/>
    <n v="2014"/>
  </r>
  <r>
    <s v="MN"/>
    <n v="207"/>
    <s v="State Representative District 10B"/>
    <x v="19"/>
    <n v="401"/>
    <s v="Joe Radinovich"/>
    <x v="1"/>
    <n v="91"/>
    <n v="91"/>
    <n v="8523"/>
    <n v="48"/>
    <n v="17757"/>
    <n v="2014"/>
  </r>
  <r>
    <s v="MN"/>
    <n v="207"/>
    <s v="State Representative District 10B"/>
    <x v="19"/>
    <n v="301"/>
    <s v="Dale K Lueck"/>
    <x v="0"/>
    <n v="91"/>
    <n v="91"/>
    <n v="9209"/>
    <n v="51.86"/>
    <n v="17757"/>
    <n v="2014"/>
  </r>
  <r>
    <s v="MN"/>
    <n v="207"/>
    <s v="State Representative District 10B"/>
    <x v="19"/>
    <n v="9901"/>
    <s v="Write-In**"/>
    <x v="2"/>
    <n v="91"/>
    <n v="91"/>
    <n v="25"/>
    <n v="0.14000000000000001"/>
    <n v="17757"/>
    <n v="2014"/>
  </r>
  <r>
    <s v="MN"/>
    <n v="208"/>
    <s v="State Representative District 11A"/>
    <x v="20"/>
    <n v="401"/>
    <s v="Mike Sundin"/>
    <x v="1"/>
    <n v="47"/>
    <n v="47"/>
    <n v="9493"/>
    <n v="62.35"/>
    <n v="15226"/>
    <n v="2014"/>
  </r>
  <r>
    <s v="MN"/>
    <n v="208"/>
    <s v="State Representative District 11A"/>
    <x v="20"/>
    <n v="301"/>
    <s v="Tim Hafvenstein"/>
    <x v="0"/>
    <n v="47"/>
    <n v="47"/>
    <n v="5717"/>
    <n v="37.549999999999997"/>
    <n v="15226"/>
    <n v="2014"/>
  </r>
  <r>
    <s v="MN"/>
    <n v="208"/>
    <s v="State Representative District 11A"/>
    <x v="20"/>
    <n v="9901"/>
    <s v="Write-In**"/>
    <x v="2"/>
    <n v="47"/>
    <n v="47"/>
    <n v="16"/>
    <n v="0.11"/>
    <n v="15226"/>
    <n v="2014"/>
  </r>
  <r>
    <s v="MN"/>
    <n v="209"/>
    <s v="State Representative District 11B"/>
    <x v="21"/>
    <n v="401"/>
    <s v="Tim Faust"/>
    <x v="1"/>
    <n v="57"/>
    <n v="57"/>
    <n v="6488"/>
    <n v="46.15"/>
    <n v="14058"/>
    <n v="2014"/>
  </r>
  <r>
    <s v="MN"/>
    <n v="209"/>
    <s v="State Representative District 11B"/>
    <x v="21"/>
    <n v="301"/>
    <s v="Jason Rarick"/>
    <x v="0"/>
    <n v="57"/>
    <n v="57"/>
    <n v="7545"/>
    <n v="53.67"/>
    <n v="14058"/>
    <n v="2014"/>
  </r>
  <r>
    <s v="MN"/>
    <n v="209"/>
    <s v="State Representative District 11B"/>
    <x v="21"/>
    <n v="9901"/>
    <s v="Write-In**"/>
    <x v="2"/>
    <n v="57"/>
    <n v="57"/>
    <n v="25"/>
    <n v="0.18"/>
    <n v="14058"/>
    <n v="2014"/>
  </r>
  <r>
    <s v="MN"/>
    <n v="210"/>
    <s v="State Representative District 12A"/>
    <x v="22"/>
    <n v="401"/>
    <s v="Jay Mcnamar"/>
    <x v="1"/>
    <n v="147"/>
    <n v="147"/>
    <n v="8065"/>
    <n v="47.93"/>
    <n v="16828"/>
    <n v="2014"/>
  </r>
  <r>
    <s v="MN"/>
    <n v="210"/>
    <s v="State Representative District 12A"/>
    <x v="22"/>
    <n v="301"/>
    <s v="Jeff Backer"/>
    <x v="0"/>
    <n v="147"/>
    <n v="147"/>
    <n v="8725"/>
    <n v="51.85"/>
    <n v="16828"/>
    <n v="2014"/>
  </r>
  <r>
    <s v="MN"/>
    <n v="210"/>
    <s v="State Representative District 12A"/>
    <x v="22"/>
    <n v="9901"/>
    <s v="Write-In**"/>
    <x v="2"/>
    <n v="147"/>
    <n v="147"/>
    <n v="38"/>
    <n v="0.23"/>
    <n v="16828"/>
    <n v="2014"/>
  </r>
  <r>
    <s v="MN"/>
    <n v="211"/>
    <s v="State Representative District 12B"/>
    <x v="23"/>
    <n v="401"/>
    <s v="Gordon (Gordy) Wagner"/>
    <x v="1"/>
    <n v="61"/>
    <n v="61"/>
    <n v="4694"/>
    <n v="32.1"/>
    <n v="14622"/>
    <n v="2014"/>
  </r>
  <r>
    <s v="MN"/>
    <n v="211"/>
    <s v="State Representative District 12B"/>
    <x v="23"/>
    <n v="301"/>
    <s v="Paul Anderson"/>
    <x v="0"/>
    <n v="61"/>
    <n v="61"/>
    <n v="9920"/>
    <n v="67.84"/>
    <n v="14622"/>
    <n v="2014"/>
  </r>
  <r>
    <s v="MN"/>
    <n v="211"/>
    <s v="State Representative District 12B"/>
    <x v="23"/>
    <n v="9901"/>
    <s v="Write-In**"/>
    <x v="2"/>
    <n v="61"/>
    <n v="61"/>
    <n v="8"/>
    <n v="0.05"/>
    <n v="14622"/>
    <n v="2014"/>
  </r>
  <r>
    <s v="MN"/>
    <n v="212"/>
    <s v="State Representative District 13A"/>
    <x v="24"/>
    <n v="401"/>
    <s v="Emily Jensen"/>
    <x v="1"/>
    <n v="26"/>
    <n v="26"/>
    <n v="5572"/>
    <n v="39.380000000000003"/>
    <n v="14149"/>
    <n v="2014"/>
  </r>
  <r>
    <s v="MN"/>
    <n v="212"/>
    <s v="State Representative District 13A"/>
    <x v="24"/>
    <n v="301"/>
    <s v="Jeff Howe"/>
    <x v="0"/>
    <n v="26"/>
    <n v="26"/>
    <n v="8562"/>
    <n v="60.51"/>
    <n v="14149"/>
    <n v="2014"/>
  </r>
  <r>
    <s v="MN"/>
    <n v="212"/>
    <s v="State Representative District 13A"/>
    <x v="24"/>
    <n v="9901"/>
    <s v="Write-In**"/>
    <x v="2"/>
    <n v="26"/>
    <n v="26"/>
    <n v="15"/>
    <n v="0.11"/>
    <n v="14149"/>
    <n v="2014"/>
  </r>
  <r>
    <s v="MN"/>
    <n v="213"/>
    <s v="State Representative District 13B"/>
    <x v="25"/>
    <n v="301"/>
    <s v="Tim O'Driscoll"/>
    <x v="0"/>
    <n v="21"/>
    <n v="21"/>
    <n v="11284"/>
    <n v="97.48"/>
    <n v="11576"/>
    <n v="2014"/>
  </r>
  <r>
    <s v="MN"/>
    <n v="213"/>
    <s v="State Representative District 13B"/>
    <x v="25"/>
    <n v="9901"/>
    <s v="Write-In**"/>
    <x v="2"/>
    <n v="21"/>
    <n v="21"/>
    <n v="292"/>
    <n v="2.52"/>
    <n v="11576"/>
    <n v="2014"/>
  </r>
  <r>
    <s v="MN"/>
    <n v="214"/>
    <s v="State Representative District 14A"/>
    <x v="26"/>
    <n v="401"/>
    <s v="Dan Wolgamott"/>
    <x v="1"/>
    <n v="16"/>
    <n v="16"/>
    <n v="5972"/>
    <n v="44.96"/>
    <n v="13282"/>
    <n v="2014"/>
  </r>
  <r>
    <s v="MN"/>
    <n v="214"/>
    <s v="State Representative District 14A"/>
    <x v="26"/>
    <n v="301"/>
    <s v="Tama Theis"/>
    <x v="0"/>
    <n v="16"/>
    <n v="16"/>
    <n v="7292"/>
    <n v="54.9"/>
    <n v="13282"/>
    <n v="2014"/>
  </r>
  <r>
    <s v="MN"/>
    <n v="214"/>
    <s v="State Representative District 14A"/>
    <x v="26"/>
    <n v="9901"/>
    <s v="Write-In**"/>
    <x v="2"/>
    <n v="16"/>
    <n v="16"/>
    <n v="18"/>
    <n v="0.14000000000000001"/>
    <n v="13282"/>
    <n v="2014"/>
  </r>
  <r>
    <s v="MN"/>
    <n v="215"/>
    <s v="State Representative District 14B"/>
    <x v="27"/>
    <n v="401"/>
    <s v="Zachary Zach Dorholt"/>
    <x v="1"/>
    <n v="20"/>
    <n v="20"/>
    <n v="5605"/>
    <n v="49.54"/>
    <n v="11314"/>
    <n v="2014"/>
  </r>
  <r>
    <s v="MN"/>
    <n v="215"/>
    <s v="State Representative District 14B"/>
    <x v="27"/>
    <n v="301"/>
    <s v="Jim Knoblach"/>
    <x v="0"/>
    <n v="20"/>
    <n v="20"/>
    <n v="5674"/>
    <n v="50.15"/>
    <n v="11314"/>
    <n v="2014"/>
  </r>
  <r>
    <s v="MN"/>
    <n v="215"/>
    <s v="State Representative District 14B"/>
    <x v="27"/>
    <n v="9901"/>
    <s v="Write-In**"/>
    <x v="2"/>
    <n v="20"/>
    <n v="20"/>
    <n v="35"/>
    <n v="0.31"/>
    <n v="11314"/>
    <n v="2014"/>
  </r>
  <r>
    <s v="MN"/>
    <n v="216"/>
    <s v="State Representative District 15A"/>
    <x v="28"/>
    <n v="401"/>
    <s v="James Rittenour"/>
    <x v="1"/>
    <n v="37"/>
    <n v="37"/>
    <n v="4876"/>
    <n v="36.799999999999997"/>
    <n v="13249"/>
    <n v="2014"/>
  </r>
  <r>
    <s v="MN"/>
    <n v="216"/>
    <s v="State Representative District 15A"/>
    <x v="28"/>
    <n v="301"/>
    <s v="Sondra Erickson"/>
    <x v="0"/>
    <n v="37"/>
    <n v="37"/>
    <n v="8348"/>
    <n v="63.01"/>
    <n v="13249"/>
    <n v="2014"/>
  </r>
  <r>
    <s v="MN"/>
    <n v="216"/>
    <s v="State Representative District 15A"/>
    <x v="28"/>
    <n v="9901"/>
    <s v="Write-In**"/>
    <x v="2"/>
    <n v="37"/>
    <n v="37"/>
    <n v="25"/>
    <n v="0.19"/>
    <n v="13249"/>
    <n v="2014"/>
  </r>
  <r>
    <s v="MN"/>
    <n v="217"/>
    <s v="State Representative District 15B"/>
    <x v="29"/>
    <n v="401"/>
    <s v="Brian Johnson"/>
    <x v="1"/>
    <n v="26"/>
    <n v="26"/>
    <n v="5154"/>
    <n v="35.950000000000003"/>
    <n v="14337"/>
    <n v="2014"/>
  </r>
  <r>
    <s v="MN"/>
    <n v="217"/>
    <s v="State Representative District 15B"/>
    <x v="29"/>
    <n v="301"/>
    <s v="Jim Newberger"/>
    <x v="0"/>
    <n v="26"/>
    <n v="26"/>
    <n v="9166"/>
    <n v="63.93"/>
    <n v="14337"/>
    <n v="2014"/>
  </r>
  <r>
    <s v="MN"/>
    <n v="217"/>
    <s v="State Representative District 15B"/>
    <x v="29"/>
    <n v="9901"/>
    <s v="Write-In**"/>
    <x v="2"/>
    <n v="26"/>
    <n v="26"/>
    <n v="17"/>
    <n v="0.12"/>
    <n v="14337"/>
    <n v="2014"/>
  </r>
  <r>
    <s v="MN"/>
    <n v="218"/>
    <s v="State Representative District 16A"/>
    <x v="30"/>
    <n v="401"/>
    <s v="Laurie Driessen"/>
    <x v="1"/>
    <n v="86"/>
    <n v="86"/>
    <n v="5355"/>
    <n v="38.24"/>
    <n v="14002"/>
    <n v="2014"/>
  </r>
  <r>
    <s v="MN"/>
    <n v="218"/>
    <s v="State Representative District 16A"/>
    <x v="30"/>
    <n v="301"/>
    <s v="Chris Swedzinski"/>
    <x v="0"/>
    <n v="86"/>
    <n v="86"/>
    <n v="8642"/>
    <n v="61.72"/>
    <n v="14002"/>
    <n v="2014"/>
  </r>
  <r>
    <s v="MN"/>
    <n v="218"/>
    <s v="State Representative District 16A"/>
    <x v="30"/>
    <n v="9901"/>
    <s v="Write-In**"/>
    <x v="2"/>
    <n v="86"/>
    <n v="86"/>
    <n v="5"/>
    <n v="0.04"/>
    <n v="14002"/>
    <n v="2014"/>
  </r>
  <r>
    <s v="MN"/>
    <n v="219"/>
    <s v="State Representative District 16B"/>
    <x v="31"/>
    <n v="401"/>
    <s v="James Kanne"/>
    <x v="1"/>
    <n v="68"/>
    <n v="68"/>
    <n v="4872"/>
    <n v="34.950000000000003"/>
    <n v="13941"/>
    <n v="2014"/>
  </r>
  <r>
    <s v="MN"/>
    <n v="219"/>
    <s v="State Representative District 16B"/>
    <x v="31"/>
    <n v="301"/>
    <s v="Paul Torkelson"/>
    <x v="0"/>
    <n v="68"/>
    <n v="68"/>
    <n v="9053"/>
    <n v="64.94"/>
    <n v="13941"/>
    <n v="2014"/>
  </r>
  <r>
    <s v="MN"/>
    <n v="219"/>
    <s v="State Representative District 16B"/>
    <x v="31"/>
    <n v="9901"/>
    <s v="Write-In**"/>
    <x v="2"/>
    <n v="68"/>
    <n v="68"/>
    <n v="16"/>
    <n v="0.11"/>
    <n v="13941"/>
    <n v="2014"/>
  </r>
  <r>
    <s v="MN"/>
    <n v="220"/>
    <s v="State Representative District 17A"/>
    <x v="32"/>
    <n v="401"/>
    <s v="Andrew Falk"/>
    <x v="1"/>
    <n v="94"/>
    <n v="94"/>
    <n v="6789"/>
    <n v="44.47"/>
    <n v="15267"/>
    <n v="2014"/>
  </r>
  <r>
    <s v="MN"/>
    <n v="220"/>
    <s v="State Representative District 17A"/>
    <x v="32"/>
    <n v="301"/>
    <s v="Tim Miller"/>
    <x v="0"/>
    <n v="94"/>
    <n v="94"/>
    <n v="8453"/>
    <n v="55.37"/>
    <n v="15267"/>
    <n v="2014"/>
  </r>
  <r>
    <s v="MN"/>
    <n v="220"/>
    <s v="State Representative District 17A"/>
    <x v="32"/>
    <n v="9901"/>
    <s v="Write-In**"/>
    <x v="2"/>
    <n v="94"/>
    <n v="94"/>
    <n v="25"/>
    <n v="0.16"/>
    <n v="15267"/>
    <n v="2014"/>
  </r>
  <r>
    <s v="MN"/>
    <n v="221"/>
    <s v="State Representative District 17B"/>
    <x v="33"/>
    <n v="401"/>
    <s v="Mary Sawatzky"/>
    <x v="1"/>
    <n v="40"/>
    <n v="40"/>
    <n v="7593"/>
    <n v="49.27"/>
    <n v="15410"/>
    <n v="2014"/>
  </r>
  <r>
    <s v="MN"/>
    <n v="221"/>
    <s v="State Representative District 17B"/>
    <x v="33"/>
    <n v="301"/>
    <s v="Dave Baker"/>
    <x v="0"/>
    <n v="40"/>
    <n v="40"/>
    <n v="7807"/>
    <n v="50.66"/>
    <n v="15410"/>
    <n v="2014"/>
  </r>
  <r>
    <s v="MN"/>
    <n v="221"/>
    <s v="State Representative District 17B"/>
    <x v="33"/>
    <n v="9901"/>
    <s v="Write-In**"/>
    <x v="2"/>
    <n v="40"/>
    <n v="40"/>
    <n v="10"/>
    <n v="0.06"/>
    <n v="15410"/>
    <n v="2014"/>
  </r>
  <r>
    <s v="MN"/>
    <n v="222"/>
    <s v="State Representative District 18A"/>
    <x v="34"/>
    <n v="401"/>
    <s v="Steven Schiroo"/>
    <x v="1"/>
    <n v="37"/>
    <n v="37"/>
    <n v="4808"/>
    <n v="32.43"/>
    <n v="14825"/>
    <n v="2014"/>
  </r>
  <r>
    <s v="MN"/>
    <n v="222"/>
    <s v="State Representative District 18A"/>
    <x v="34"/>
    <n v="301"/>
    <s v="Dean Urdahl"/>
    <x v="0"/>
    <n v="37"/>
    <n v="37"/>
    <n v="9965"/>
    <n v="67.22"/>
    <n v="14825"/>
    <n v="2014"/>
  </r>
  <r>
    <s v="MN"/>
    <n v="222"/>
    <s v="State Representative District 18A"/>
    <x v="34"/>
    <n v="9901"/>
    <s v="Write-In**"/>
    <x v="2"/>
    <n v="37"/>
    <n v="37"/>
    <n v="52"/>
    <n v="0.35"/>
    <n v="14825"/>
    <n v="2014"/>
  </r>
  <r>
    <s v="MN"/>
    <n v="223"/>
    <s v="State Representative District 18B"/>
    <x v="35"/>
    <n v="401"/>
    <s v="John Lipke"/>
    <x v="1"/>
    <n v="48"/>
    <n v="48"/>
    <n v="4939"/>
    <n v="35.880000000000003"/>
    <n v="13765"/>
    <n v="2014"/>
  </r>
  <r>
    <s v="MN"/>
    <n v="223"/>
    <s v="State Representative District 18B"/>
    <x v="35"/>
    <n v="301"/>
    <s v="Glenn H. Gruenhagen"/>
    <x v="0"/>
    <n v="48"/>
    <n v="48"/>
    <n v="8801"/>
    <n v="63.94"/>
    <n v="13765"/>
    <n v="2014"/>
  </r>
  <r>
    <s v="MN"/>
    <n v="223"/>
    <s v="State Representative District 18B"/>
    <x v="35"/>
    <n v="9901"/>
    <s v="Write-In**"/>
    <x v="2"/>
    <n v="48"/>
    <n v="48"/>
    <n v="25"/>
    <n v="0.18"/>
    <n v="13765"/>
    <n v="2014"/>
  </r>
  <r>
    <s v="MN"/>
    <n v="224"/>
    <s v="State Representative District 19A"/>
    <x v="36"/>
    <n v="401"/>
    <s v="Clark Johnson"/>
    <x v="1"/>
    <n v="38"/>
    <n v="38"/>
    <n v="7458"/>
    <n v="54.08"/>
    <n v="13791"/>
    <n v="2014"/>
  </r>
  <r>
    <s v="MN"/>
    <n v="224"/>
    <s v="State Representative District 19A"/>
    <x v="36"/>
    <n v="301"/>
    <s v="Kim Spears"/>
    <x v="0"/>
    <n v="38"/>
    <n v="38"/>
    <n v="6313"/>
    <n v="45.78"/>
    <n v="13791"/>
    <n v="2014"/>
  </r>
  <r>
    <s v="MN"/>
    <n v="224"/>
    <s v="State Representative District 19A"/>
    <x v="36"/>
    <n v="9901"/>
    <s v="Write-In**"/>
    <x v="2"/>
    <n v="38"/>
    <n v="38"/>
    <n v="20"/>
    <n v="0.15"/>
    <n v="13791"/>
    <n v="2014"/>
  </r>
  <r>
    <s v="MN"/>
    <n v="225"/>
    <s v="State Representative District 19B"/>
    <x v="37"/>
    <n v="401"/>
    <s v="Jack Considine"/>
    <x v="1"/>
    <n v="17"/>
    <n v="17"/>
    <n v="6258"/>
    <n v="55.96"/>
    <n v="11182"/>
    <n v="2014"/>
  </r>
  <r>
    <s v="MN"/>
    <n v="225"/>
    <s v="State Representative District 19B"/>
    <x v="37"/>
    <n v="301"/>
    <s v="Dave Kruse"/>
    <x v="0"/>
    <n v="17"/>
    <n v="17"/>
    <n v="4905"/>
    <n v="43.87"/>
    <n v="11182"/>
    <n v="2014"/>
  </r>
  <r>
    <s v="MN"/>
    <n v="225"/>
    <s v="State Representative District 19B"/>
    <x v="37"/>
    <n v="9901"/>
    <s v="Write-In**"/>
    <x v="2"/>
    <n v="17"/>
    <n v="17"/>
    <n v="19"/>
    <n v="0.17"/>
    <n v="11182"/>
    <n v="2014"/>
  </r>
  <r>
    <s v="MN"/>
    <n v="226"/>
    <s v="State Representative District 20A"/>
    <x v="38"/>
    <n v="401"/>
    <s v="Thomas Lofgren"/>
    <x v="1"/>
    <n v="21"/>
    <n v="21"/>
    <n v="4881"/>
    <n v="35.520000000000003"/>
    <n v="13743"/>
    <n v="2014"/>
  </r>
  <r>
    <s v="MN"/>
    <n v="226"/>
    <s v="State Representative District 20A"/>
    <x v="38"/>
    <n v="301"/>
    <s v="Bob Vogel"/>
    <x v="0"/>
    <n v="21"/>
    <n v="21"/>
    <n v="8836"/>
    <n v="64.290000000000006"/>
    <n v="13743"/>
    <n v="2014"/>
  </r>
  <r>
    <s v="MN"/>
    <n v="226"/>
    <s v="State Representative District 20A"/>
    <x v="38"/>
    <n v="9901"/>
    <s v="Write-In**"/>
    <x v="2"/>
    <n v="21"/>
    <n v="21"/>
    <n v="26"/>
    <n v="0.19"/>
    <n v="13743"/>
    <n v="2014"/>
  </r>
  <r>
    <s v="MN"/>
    <n v="227"/>
    <s v="State Representative District 20B"/>
    <x v="39"/>
    <n v="401"/>
    <s v="David Bly"/>
    <x v="1"/>
    <n v="25"/>
    <n v="25"/>
    <n v="8300"/>
    <n v="57.97"/>
    <n v="14318"/>
    <n v="2014"/>
  </r>
  <r>
    <s v="MN"/>
    <n v="227"/>
    <s v="State Representative District 20B"/>
    <x v="39"/>
    <n v="301"/>
    <s v="Dan Matejcek"/>
    <x v="0"/>
    <n v="25"/>
    <n v="25"/>
    <n v="5985"/>
    <n v="41.8"/>
    <n v="14318"/>
    <n v="2014"/>
  </r>
  <r>
    <s v="MN"/>
    <n v="227"/>
    <s v="State Representative District 20B"/>
    <x v="39"/>
    <n v="9901"/>
    <s v="Write-In**"/>
    <x v="2"/>
    <n v="25"/>
    <n v="25"/>
    <n v="33"/>
    <n v="0.23"/>
    <n v="14318"/>
    <n v="2014"/>
  </r>
  <r>
    <s v="MN"/>
    <n v="228"/>
    <s v="State Representative District 21A"/>
    <x v="40"/>
    <n v="401"/>
    <s v="Lynn Schoen"/>
    <x v="1"/>
    <n v="33"/>
    <n v="33"/>
    <n v="5593"/>
    <n v="37.78"/>
    <n v="14805"/>
    <n v="2014"/>
  </r>
  <r>
    <s v="MN"/>
    <n v="228"/>
    <s v="State Representative District 21A"/>
    <x v="40"/>
    <n v="301"/>
    <s v="Tim Kelly"/>
    <x v="0"/>
    <n v="33"/>
    <n v="33"/>
    <n v="9204"/>
    <n v="62.17"/>
    <n v="14805"/>
    <n v="2014"/>
  </r>
  <r>
    <s v="MN"/>
    <n v="228"/>
    <s v="State Representative District 21A"/>
    <x v="40"/>
    <n v="9901"/>
    <s v="Write-In**"/>
    <x v="2"/>
    <n v="33"/>
    <n v="33"/>
    <n v="8"/>
    <n v="0.05"/>
    <n v="14805"/>
    <n v="2014"/>
  </r>
  <r>
    <s v="MN"/>
    <n v="229"/>
    <s v="State Representative District 21B"/>
    <x v="41"/>
    <n v="401"/>
    <s v="M.A. Schneider"/>
    <x v="1"/>
    <n v="54"/>
    <n v="54"/>
    <n v="5213"/>
    <n v="36.380000000000003"/>
    <n v="14329"/>
    <n v="2014"/>
  </r>
  <r>
    <s v="MN"/>
    <n v="229"/>
    <s v="State Representative District 21B"/>
    <x v="41"/>
    <n v="301"/>
    <s v="Steve Drazkowski"/>
    <x v="0"/>
    <n v="54"/>
    <n v="54"/>
    <n v="9075"/>
    <n v="63.33"/>
    <n v="14329"/>
    <n v="2014"/>
  </r>
  <r>
    <s v="MN"/>
    <n v="229"/>
    <s v="State Representative District 21B"/>
    <x v="41"/>
    <n v="9901"/>
    <s v="Write-In**"/>
    <x v="2"/>
    <n v="54"/>
    <n v="54"/>
    <n v="41"/>
    <n v="0.28999999999999998"/>
    <n v="14329"/>
    <n v="2014"/>
  </r>
  <r>
    <s v="MN"/>
    <n v="230"/>
    <s v="State Representative District 22A"/>
    <x v="42"/>
    <n v="401"/>
    <s v="Diana Slyter"/>
    <x v="1"/>
    <n v="110"/>
    <n v="110"/>
    <n v="4868"/>
    <n v="33.21"/>
    <n v="14659"/>
    <n v="2014"/>
  </r>
  <r>
    <s v="MN"/>
    <n v="230"/>
    <s v="State Representative District 22A"/>
    <x v="42"/>
    <n v="301"/>
    <s v="Joe Schomacker"/>
    <x v="0"/>
    <n v="110"/>
    <n v="110"/>
    <n v="9779"/>
    <n v="66.709999999999994"/>
    <n v="14659"/>
    <n v="2014"/>
  </r>
  <r>
    <s v="MN"/>
    <n v="230"/>
    <s v="State Representative District 22A"/>
    <x v="42"/>
    <n v="9901"/>
    <s v="Write-In**"/>
    <x v="2"/>
    <n v="110"/>
    <n v="110"/>
    <n v="12"/>
    <n v="0.08"/>
    <n v="14659"/>
    <n v="2014"/>
  </r>
  <r>
    <s v="MN"/>
    <n v="231"/>
    <s v="State Representative District 22B"/>
    <x v="43"/>
    <n v="401"/>
    <s v="Cheryl Avenel-Navara"/>
    <x v="1"/>
    <n v="88"/>
    <n v="88"/>
    <n v="4200"/>
    <n v="33.72"/>
    <n v="12454"/>
    <n v="2014"/>
  </r>
  <r>
    <s v="MN"/>
    <n v="231"/>
    <s v="State Representative District 22B"/>
    <x v="43"/>
    <n v="301"/>
    <s v="Rod Hamilton"/>
    <x v="0"/>
    <n v="88"/>
    <n v="88"/>
    <n v="8243"/>
    <n v="66.19"/>
    <n v="12454"/>
    <n v="2014"/>
  </r>
  <r>
    <s v="MN"/>
    <n v="231"/>
    <s v="State Representative District 22B"/>
    <x v="43"/>
    <n v="9901"/>
    <s v="Write-In**"/>
    <x v="2"/>
    <n v="88"/>
    <n v="88"/>
    <n v="11"/>
    <n v="0.09"/>
    <n v="12454"/>
    <n v="2014"/>
  </r>
  <r>
    <s v="MN"/>
    <n v="232"/>
    <s v="State Representative District 23A"/>
    <x v="44"/>
    <n v="401"/>
    <s v="Pat Bacon"/>
    <x v="1"/>
    <n v="88"/>
    <n v="88"/>
    <n v="5735"/>
    <n v="38.299999999999997"/>
    <n v="14973"/>
    <n v="2014"/>
  </r>
  <r>
    <s v="MN"/>
    <n v="232"/>
    <s v="State Representative District 23A"/>
    <x v="44"/>
    <n v="301"/>
    <s v="Bob Gunther"/>
    <x v="0"/>
    <n v="88"/>
    <n v="88"/>
    <n v="9232"/>
    <n v="61.66"/>
    <n v="14973"/>
    <n v="2014"/>
  </r>
  <r>
    <s v="MN"/>
    <n v="232"/>
    <s v="State Representative District 23A"/>
    <x v="44"/>
    <n v="9901"/>
    <s v="Write-In**"/>
    <x v="2"/>
    <n v="88"/>
    <n v="88"/>
    <n v="6"/>
    <n v="0.04"/>
    <n v="14973"/>
    <n v="2014"/>
  </r>
  <r>
    <s v="MN"/>
    <n v="233"/>
    <s v="State Representative District 23B"/>
    <x v="45"/>
    <n v="301"/>
    <s v="Tony Cornish"/>
    <x v="0"/>
    <n v="57"/>
    <n v="57"/>
    <n v="11339"/>
    <n v="96.11"/>
    <n v="11798"/>
    <n v="2014"/>
  </r>
  <r>
    <s v="MN"/>
    <n v="233"/>
    <s v="State Representative District 23B"/>
    <x v="45"/>
    <n v="9901"/>
    <s v="Write-In**"/>
    <x v="2"/>
    <n v="57"/>
    <n v="57"/>
    <n v="459"/>
    <n v="3.89"/>
    <n v="11798"/>
    <n v="2014"/>
  </r>
  <r>
    <s v="MN"/>
    <n v="234"/>
    <s v="State Representative District 24A"/>
    <x v="46"/>
    <n v="401"/>
    <s v="Beverly Cashman"/>
    <x v="1"/>
    <n v="23"/>
    <n v="23"/>
    <n v="5949"/>
    <n v="45.21"/>
    <n v="13158"/>
    <n v="2014"/>
  </r>
  <r>
    <s v="MN"/>
    <n v="234"/>
    <s v="State Representative District 24A"/>
    <x v="46"/>
    <n v="301"/>
    <s v="John Petersburg"/>
    <x v="0"/>
    <n v="23"/>
    <n v="23"/>
    <n v="7202"/>
    <n v="54.73"/>
    <n v="13158"/>
    <n v="2014"/>
  </r>
  <r>
    <s v="MN"/>
    <n v="234"/>
    <s v="State Representative District 24A"/>
    <x v="46"/>
    <n v="9901"/>
    <s v="Write-In**"/>
    <x v="2"/>
    <n v="23"/>
    <n v="23"/>
    <n v="7"/>
    <n v="0.05"/>
    <n v="13158"/>
    <n v="2014"/>
  </r>
  <r>
    <s v="MN"/>
    <n v="235"/>
    <s v="State Representative District 24B"/>
    <x v="47"/>
    <n v="401"/>
    <s v="Patti Fritz"/>
    <x v="1"/>
    <n v="28"/>
    <n v="28"/>
    <n v="5942"/>
    <n v="49.02"/>
    <n v="12121"/>
    <n v="2014"/>
  </r>
  <r>
    <s v="MN"/>
    <n v="235"/>
    <s v="State Representative District 24B"/>
    <x v="47"/>
    <n v="301"/>
    <s v="Brian Daniels"/>
    <x v="0"/>
    <n v="28"/>
    <n v="28"/>
    <n v="6163"/>
    <n v="50.85"/>
    <n v="12121"/>
    <n v="2014"/>
  </r>
  <r>
    <s v="MN"/>
    <n v="235"/>
    <s v="State Representative District 24B"/>
    <x v="47"/>
    <n v="9901"/>
    <s v="Write-In**"/>
    <x v="2"/>
    <n v="28"/>
    <n v="28"/>
    <n v="16"/>
    <n v="0.13"/>
    <n v="12121"/>
    <n v="2014"/>
  </r>
  <r>
    <s v="MN"/>
    <n v="236"/>
    <s v="State Representative District 25A"/>
    <x v="48"/>
    <n v="301"/>
    <s v="Duane Quam"/>
    <x v="0"/>
    <n v="25"/>
    <n v="25"/>
    <n v="10970"/>
    <n v="96.24"/>
    <n v="11399"/>
    <n v="2014"/>
  </r>
  <r>
    <s v="MN"/>
    <n v="236"/>
    <s v="State Representative District 25A"/>
    <x v="48"/>
    <n v="9901"/>
    <s v="Write-In**"/>
    <x v="2"/>
    <n v="25"/>
    <n v="25"/>
    <n v="429"/>
    <n v="3.76"/>
    <n v="11399"/>
    <n v="2014"/>
  </r>
  <r>
    <s v="MN"/>
    <n v="237"/>
    <s v="State Representative District 25B"/>
    <x v="49"/>
    <n v="401"/>
    <s v="Kim Norton"/>
    <x v="1"/>
    <n v="18"/>
    <n v="18"/>
    <n v="9844"/>
    <n v="94.91"/>
    <n v="10372"/>
    <n v="2014"/>
  </r>
  <r>
    <s v="MN"/>
    <n v="237"/>
    <s v="State Representative District 25B"/>
    <x v="49"/>
    <n v="9901"/>
    <s v="Write-In**"/>
    <x v="2"/>
    <n v="18"/>
    <n v="18"/>
    <n v="528"/>
    <n v="5.09"/>
    <n v="10372"/>
    <n v="2014"/>
  </r>
  <r>
    <s v="MN"/>
    <n v="238"/>
    <s v="State Representative District 26A"/>
    <x v="50"/>
    <n v="401"/>
    <s v="Tina Liebling"/>
    <x v="1"/>
    <n v="21"/>
    <n v="21"/>
    <n v="6244"/>
    <n v="55.23"/>
    <n v="11306"/>
    <n v="2014"/>
  </r>
  <r>
    <s v="MN"/>
    <n v="238"/>
    <s v="State Representative District 26A"/>
    <x v="50"/>
    <n v="301"/>
    <s v="Breanna Bly"/>
    <x v="0"/>
    <n v="21"/>
    <n v="21"/>
    <n v="5050"/>
    <n v="44.67"/>
    <n v="11306"/>
    <n v="2014"/>
  </r>
  <r>
    <s v="MN"/>
    <n v="238"/>
    <s v="State Representative District 26A"/>
    <x v="50"/>
    <n v="9901"/>
    <s v="Write-In**"/>
    <x v="2"/>
    <n v="21"/>
    <n v="21"/>
    <n v="12"/>
    <n v="0.11"/>
    <n v="11306"/>
    <n v="2014"/>
  </r>
  <r>
    <s v="MN"/>
    <n v="239"/>
    <s v="State Representative District 26B"/>
    <x v="51"/>
    <n v="401"/>
    <s v="Rich Wright"/>
    <x v="1"/>
    <n v="31"/>
    <n v="31"/>
    <n v="6188"/>
    <n v="40.03"/>
    <n v="15458"/>
    <n v="2014"/>
  </r>
  <r>
    <s v="MN"/>
    <n v="239"/>
    <s v="State Representative District 26B"/>
    <x v="51"/>
    <n v="301"/>
    <s v="Nels T. Pierson"/>
    <x v="0"/>
    <n v="31"/>
    <n v="31"/>
    <n v="9251"/>
    <n v="59.85"/>
    <n v="15458"/>
    <n v="2014"/>
  </r>
  <r>
    <s v="MN"/>
    <n v="239"/>
    <s v="State Representative District 26B"/>
    <x v="51"/>
    <n v="9901"/>
    <s v="Write-In**"/>
    <x v="2"/>
    <n v="31"/>
    <n v="31"/>
    <n v="19"/>
    <n v="0.12"/>
    <n v="15458"/>
    <n v="2014"/>
  </r>
  <r>
    <s v="MN"/>
    <n v="240"/>
    <s v="State Representative District 27A"/>
    <x v="52"/>
    <n v="401"/>
    <s v="Shannon Savick"/>
    <x v="1"/>
    <n v="50"/>
    <n v="50"/>
    <n v="6139"/>
    <n v="39.93"/>
    <n v="15374"/>
    <n v="2014"/>
  </r>
  <r>
    <s v="MN"/>
    <n v="240"/>
    <s v="State Representative District 27A"/>
    <x v="52"/>
    <n v="201"/>
    <s v="Thomas Keith Price"/>
    <x v="3"/>
    <n v="50"/>
    <n v="50"/>
    <n v="1066"/>
    <n v="6.93"/>
    <n v="15374"/>
    <n v="2014"/>
  </r>
  <r>
    <s v="MN"/>
    <n v="240"/>
    <s v="State Representative District 27A"/>
    <x v="52"/>
    <n v="301"/>
    <s v="Peggy Bennett"/>
    <x v="0"/>
    <n v="50"/>
    <n v="50"/>
    <n v="8155"/>
    <n v="53.04"/>
    <n v="15374"/>
    <n v="2014"/>
  </r>
  <r>
    <s v="MN"/>
    <n v="240"/>
    <s v="State Representative District 27A"/>
    <x v="52"/>
    <n v="9901"/>
    <s v="Write-In**"/>
    <x v="2"/>
    <n v="50"/>
    <n v="50"/>
    <n v="14"/>
    <n v="0.09"/>
    <n v="15374"/>
    <n v="2014"/>
  </r>
  <r>
    <s v="MN"/>
    <n v="241"/>
    <s v="State Representative District 27B"/>
    <x v="53"/>
    <n v="401"/>
    <s v="Jeanne Poppe"/>
    <x v="1"/>
    <n v="41"/>
    <n v="41"/>
    <n v="6498"/>
    <n v="54.1"/>
    <n v="12010"/>
    <n v="2014"/>
  </r>
  <r>
    <s v="MN"/>
    <n v="241"/>
    <s v="State Representative District 27B"/>
    <x v="53"/>
    <n v="301"/>
    <s v="Dennis Schminke"/>
    <x v="0"/>
    <n v="41"/>
    <n v="41"/>
    <n v="5501"/>
    <n v="45.8"/>
    <n v="12010"/>
    <n v="2014"/>
  </r>
  <r>
    <s v="MN"/>
    <n v="241"/>
    <s v="State Representative District 27B"/>
    <x v="53"/>
    <n v="9901"/>
    <s v="Write-In**"/>
    <x v="2"/>
    <n v="41"/>
    <n v="41"/>
    <n v="11"/>
    <n v="0.09"/>
    <n v="12010"/>
    <n v="2014"/>
  </r>
  <r>
    <s v="MN"/>
    <n v="242"/>
    <s v="State Representative District 28A"/>
    <x v="54"/>
    <n v="401"/>
    <s v="Gene P Pelowski Jr"/>
    <x v="1"/>
    <n v="34"/>
    <n v="34"/>
    <n v="7279"/>
    <n v="62.7"/>
    <n v="11609"/>
    <n v="2014"/>
  </r>
  <r>
    <s v="MN"/>
    <n v="242"/>
    <s v="State Representative District 28A"/>
    <x v="54"/>
    <n v="301"/>
    <s v="Lynae Hahn"/>
    <x v="0"/>
    <n v="34"/>
    <n v="34"/>
    <n v="4307"/>
    <n v="37.1"/>
    <n v="11609"/>
    <n v="2014"/>
  </r>
  <r>
    <s v="MN"/>
    <n v="242"/>
    <s v="State Representative District 28A"/>
    <x v="54"/>
    <n v="9901"/>
    <s v="Write-In**"/>
    <x v="2"/>
    <n v="34"/>
    <n v="34"/>
    <n v="23"/>
    <n v="0.2"/>
    <n v="11609"/>
    <n v="2014"/>
  </r>
  <r>
    <s v="MN"/>
    <n v="243"/>
    <s v="State Representative District 28B"/>
    <x v="55"/>
    <n v="401"/>
    <s v="Jon Pieper"/>
    <x v="1"/>
    <n v="64"/>
    <n v="64"/>
    <n v="7090"/>
    <n v="43.96"/>
    <n v="16130"/>
    <n v="2014"/>
  </r>
  <r>
    <s v="MN"/>
    <n v="243"/>
    <s v="State Representative District 28B"/>
    <x v="55"/>
    <n v="301"/>
    <s v="Gregory M. Davids"/>
    <x v="0"/>
    <n v="64"/>
    <n v="64"/>
    <n v="9013"/>
    <n v="55.88"/>
    <n v="16130"/>
    <n v="2014"/>
  </r>
  <r>
    <s v="MN"/>
    <n v="243"/>
    <s v="State Representative District 28B"/>
    <x v="55"/>
    <n v="9901"/>
    <s v="Write-In**"/>
    <x v="2"/>
    <n v="64"/>
    <n v="64"/>
    <n v="27"/>
    <n v="0.17"/>
    <n v="16130"/>
    <n v="2014"/>
  </r>
  <r>
    <s v="MN"/>
    <n v="244"/>
    <s v="State Representative District 29A"/>
    <x v="56"/>
    <n v="301"/>
    <s v="Joe Mcdonald"/>
    <x v="0"/>
    <n v="23"/>
    <n v="23"/>
    <n v="11839"/>
    <n v="96.8"/>
    <n v="12230"/>
    <n v="2014"/>
  </r>
  <r>
    <s v="MN"/>
    <n v="244"/>
    <s v="State Representative District 29A"/>
    <x v="56"/>
    <n v="9901"/>
    <s v="Write-In**"/>
    <x v="2"/>
    <n v="23"/>
    <n v="23"/>
    <n v="391"/>
    <n v="3.2"/>
    <n v="12230"/>
    <n v="2014"/>
  </r>
  <r>
    <s v="MN"/>
    <n v="245"/>
    <s v="State Representative District 29B"/>
    <x v="57"/>
    <n v="301"/>
    <s v="Marion O'Neill"/>
    <x v="0"/>
    <n v="9"/>
    <n v="9"/>
    <n v="10196"/>
    <n v="96.77"/>
    <n v="10536"/>
    <n v="2014"/>
  </r>
  <r>
    <s v="MN"/>
    <n v="245"/>
    <s v="State Representative District 29B"/>
    <x v="57"/>
    <n v="9901"/>
    <s v="Write-In**"/>
    <x v="2"/>
    <n v="9"/>
    <n v="9"/>
    <n v="340"/>
    <n v="3.23"/>
    <n v="10536"/>
    <n v="2014"/>
  </r>
  <r>
    <s v="MN"/>
    <n v="246"/>
    <s v="State Representative District 30A"/>
    <x v="58"/>
    <n v="401"/>
    <s v="Brenden Ellingboe"/>
    <x v="1"/>
    <n v="15"/>
    <n v="15"/>
    <n v="4279"/>
    <n v="31.35"/>
    <n v="13647"/>
    <n v="2014"/>
  </r>
  <r>
    <s v="MN"/>
    <n v="246"/>
    <s v="State Representative District 30A"/>
    <x v="58"/>
    <n v="301"/>
    <s v="Nick Zerwas"/>
    <x v="0"/>
    <n v="15"/>
    <n v="15"/>
    <n v="9349"/>
    <n v="68.510000000000005"/>
    <n v="13647"/>
    <n v="2014"/>
  </r>
  <r>
    <s v="MN"/>
    <n v="246"/>
    <s v="State Representative District 30A"/>
    <x v="58"/>
    <n v="9901"/>
    <s v="Write-In**"/>
    <x v="2"/>
    <n v="15"/>
    <n v="15"/>
    <n v="19"/>
    <n v="0.14000000000000001"/>
    <n v="13647"/>
    <n v="2014"/>
  </r>
  <r>
    <s v="MN"/>
    <n v="247"/>
    <s v="State Representative District 30B"/>
    <x v="59"/>
    <n v="401"/>
    <s v="Sharon G. Shimek"/>
    <x v="1"/>
    <n v="8"/>
    <n v="8"/>
    <n v="4256"/>
    <n v="32.020000000000003"/>
    <n v="13291"/>
    <n v="2014"/>
  </r>
  <r>
    <s v="MN"/>
    <n v="247"/>
    <s v="State Representative District 30B"/>
    <x v="59"/>
    <n v="301"/>
    <s v="Eric Lucero"/>
    <x v="0"/>
    <n v="8"/>
    <n v="8"/>
    <n v="9005"/>
    <n v="67.75"/>
    <n v="13291"/>
    <n v="2014"/>
  </r>
  <r>
    <s v="MN"/>
    <n v="247"/>
    <s v="State Representative District 30B"/>
    <x v="59"/>
    <n v="9901"/>
    <s v="Write-In**"/>
    <x v="2"/>
    <n v="8"/>
    <n v="8"/>
    <n v="30"/>
    <n v="0.23"/>
    <n v="13291"/>
    <n v="2014"/>
  </r>
  <r>
    <s v="MN"/>
    <n v="248"/>
    <s v="State Representative District 31A"/>
    <x v="60"/>
    <n v="301"/>
    <s v="Kurt Daudt"/>
    <x v="0"/>
    <n v="18"/>
    <n v="18"/>
    <n v="10363"/>
    <n v="96.67"/>
    <n v="10720"/>
    <n v="2014"/>
  </r>
  <r>
    <s v="MN"/>
    <n v="248"/>
    <s v="State Representative District 31A"/>
    <x v="60"/>
    <n v="9901"/>
    <s v="Write-In**"/>
    <x v="2"/>
    <n v="18"/>
    <n v="18"/>
    <n v="357"/>
    <n v="3.33"/>
    <n v="10720"/>
    <n v="2014"/>
  </r>
  <r>
    <s v="MN"/>
    <n v="249"/>
    <s v="State Representative District 31B"/>
    <x v="61"/>
    <n v="401"/>
    <s v="Jd Holmquist"/>
    <x v="1"/>
    <n v="13"/>
    <n v="13"/>
    <n v="5339"/>
    <n v="35.39"/>
    <n v="15085"/>
    <n v="2014"/>
  </r>
  <r>
    <s v="MN"/>
    <n v="249"/>
    <s v="State Representative District 31B"/>
    <x v="61"/>
    <n v="301"/>
    <s v="Tom Hackbarth"/>
    <x v="0"/>
    <n v="13"/>
    <n v="13"/>
    <n v="9726"/>
    <n v="64.47"/>
    <n v="15085"/>
    <n v="2014"/>
  </r>
  <r>
    <s v="MN"/>
    <n v="249"/>
    <s v="State Representative District 31B"/>
    <x v="61"/>
    <n v="9901"/>
    <s v="Write-In**"/>
    <x v="2"/>
    <n v="13"/>
    <n v="13"/>
    <n v="20"/>
    <n v="0.13"/>
    <n v="15085"/>
    <n v="2014"/>
  </r>
  <r>
    <s v="MN"/>
    <n v="250"/>
    <s v="State Representative District 32A"/>
    <x v="62"/>
    <n v="401"/>
    <s v="Paul Gammel"/>
    <x v="1"/>
    <n v="19"/>
    <n v="19"/>
    <n v="5907"/>
    <n v="42.41"/>
    <n v="13928"/>
    <n v="2014"/>
  </r>
  <r>
    <s v="MN"/>
    <n v="250"/>
    <s v="State Representative District 32A"/>
    <x v="62"/>
    <n v="301"/>
    <s v="Brian Johnson"/>
    <x v="0"/>
    <n v="19"/>
    <n v="19"/>
    <n v="8006"/>
    <n v="57.48"/>
    <n v="13928"/>
    <n v="2014"/>
  </r>
  <r>
    <s v="MN"/>
    <n v="250"/>
    <s v="State Representative District 32A"/>
    <x v="62"/>
    <n v="9901"/>
    <s v="Write-In**"/>
    <x v="2"/>
    <n v="19"/>
    <n v="19"/>
    <n v="15"/>
    <n v="0.11"/>
    <n v="13928"/>
    <n v="2014"/>
  </r>
  <r>
    <s v="MN"/>
    <n v="251"/>
    <s v="State Representative District 32B"/>
    <x v="63"/>
    <n v="401"/>
    <s v="Laurie J. Warner"/>
    <x v="1"/>
    <n v="14"/>
    <n v="14"/>
    <n v="6707"/>
    <n v="44.19"/>
    <n v="15178"/>
    <n v="2014"/>
  </r>
  <r>
    <s v="MN"/>
    <n v="251"/>
    <s v="State Representative District 32B"/>
    <x v="63"/>
    <n v="301"/>
    <s v="Bob Barrett"/>
    <x v="0"/>
    <n v="14"/>
    <n v="14"/>
    <n v="8459"/>
    <n v="55.73"/>
    <n v="15178"/>
    <n v="2014"/>
  </r>
  <r>
    <s v="MN"/>
    <n v="251"/>
    <s v="State Representative District 32B"/>
    <x v="63"/>
    <n v="9901"/>
    <s v="Write-In**"/>
    <x v="2"/>
    <n v="14"/>
    <n v="14"/>
    <n v="12"/>
    <n v="0.08"/>
    <n v="15178"/>
    <n v="2014"/>
  </r>
  <r>
    <s v="MN"/>
    <n v="252"/>
    <s v="State Representative District 33A"/>
    <x v="64"/>
    <n v="401"/>
    <s v="Todd Mikkelson"/>
    <x v="1"/>
    <n v="18"/>
    <n v="18"/>
    <n v="6246"/>
    <n v="34.19"/>
    <n v="18270"/>
    <n v="2014"/>
  </r>
  <r>
    <s v="MN"/>
    <n v="252"/>
    <s v="State Representative District 33A"/>
    <x v="64"/>
    <n v="301"/>
    <s v="Jerry Hertaus"/>
    <x v="0"/>
    <n v="18"/>
    <n v="18"/>
    <n v="12003"/>
    <n v="65.7"/>
    <n v="18270"/>
    <n v="2014"/>
  </r>
  <r>
    <s v="MN"/>
    <n v="252"/>
    <s v="State Representative District 33A"/>
    <x v="64"/>
    <n v="9901"/>
    <s v="Write-In**"/>
    <x v="2"/>
    <n v="18"/>
    <n v="18"/>
    <n v="21"/>
    <n v="0.11"/>
    <n v="18270"/>
    <n v="2014"/>
  </r>
  <r>
    <s v="MN"/>
    <n v="253"/>
    <s v="State Representative District 33B"/>
    <x v="65"/>
    <n v="401"/>
    <s v="Paul Alegi"/>
    <x v="1"/>
    <n v="21"/>
    <n v="21"/>
    <n v="6911"/>
    <n v="38.69"/>
    <n v="17861"/>
    <n v="2014"/>
  </r>
  <r>
    <s v="MN"/>
    <n v="253"/>
    <s v="State Representative District 33B"/>
    <x v="65"/>
    <n v="301"/>
    <s v="Cindy Pugh"/>
    <x v="0"/>
    <n v="21"/>
    <n v="21"/>
    <n v="10934"/>
    <n v="61.22"/>
    <n v="17861"/>
    <n v="2014"/>
  </r>
  <r>
    <s v="MN"/>
    <n v="253"/>
    <s v="State Representative District 33B"/>
    <x v="65"/>
    <n v="9901"/>
    <s v="Write-In**"/>
    <x v="2"/>
    <n v="21"/>
    <n v="21"/>
    <n v="16"/>
    <n v="0.09"/>
    <n v="17861"/>
    <n v="2014"/>
  </r>
  <r>
    <s v="MN"/>
    <n v="254"/>
    <s v="State Representative District 34A"/>
    <x v="66"/>
    <n v="301"/>
    <s v="Joyce Peppin"/>
    <x v="0"/>
    <n v="14"/>
    <n v="14"/>
    <n v="12411"/>
    <n v="97.05"/>
    <n v="12788"/>
    <n v="2014"/>
  </r>
  <r>
    <s v="MN"/>
    <n v="254"/>
    <s v="State Representative District 34A"/>
    <x v="66"/>
    <n v="9901"/>
    <s v="Write-In**"/>
    <x v="2"/>
    <n v="14"/>
    <n v="14"/>
    <n v="377"/>
    <n v="2.95"/>
    <n v="12788"/>
    <n v="2014"/>
  </r>
  <r>
    <s v="MN"/>
    <n v="255"/>
    <s v="State Representative District 34B"/>
    <x v="67"/>
    <n v="401"/>
    <s v="David B. Hoden"/>
    <x v="1"/>
    <n v="15"/>
    <n v="15"/>
    <n v="6965"/>
    <n v="43.54"/>
    <n v="15998"/>
    <n v="2014"/>
  </r>
  <r>
    <s v="MN"/>
    <n v="255"/>
    <s v="State Representative District 34B"/>
    <x v="67"/>
    <n v="301"/>
    <s v="Dennis Smith"/>
    <x v="0"/>
    <n v="15"/>
    <n v="15"/>
    <n v="9016"/>
    <n v="56.36"/>
    <n v="15998"/>
    <n v="2014"/>
  </r>
  <r>
    <s v="MN"/>
    <n v="255"/>
    <s v="State Representative District 34B"/>
    <x v="67"/>
    <n v="9901"/>
    <s v="Write-In**"/>
    <x v="2"/>
    <n v="15"/>
    <n v="15"/>
    <n v="17"/>
    <n v="0.11"/>
    <n v="15998"/>
    <n v="2014"/>
  </r>
  <r>
    <s v="MN"/>
    <n v="256"/>
    <s v="State Representative District 35A"/>
    <x v="68"/>
    <n v="401"/>
    <s v="Peter Perovich"/>
    <x v="1"/>
    <n v="15"/>
    <n v="15"/>
    <n v="5192"/>
    <n v="39.86"/>
    <n v="13025"/>
    <n v="2014"/>
  </r>
  <r>
    <s v="MN"/>
    <n v="256"/>
    <s v="State Representative District 35A"/>
    <x v="68"/>
    <n v="301"/>
    <s v="Abigail Whelan"/>
    <x v="0"/>
    <n v="15"/>
    <n v="15"/>
    <n v="7808"/>
    <n v="59.95"/>
    <n v="13025"/>
    <n v="2014"/>
  </r>
  <r>
    <s v="MN"/>
    <n v="256"/>
    <s v="State Representative District 35A"/>
    <x v="68"/>
    <n v="9901"/>
    <s v="Write-In**"/>
    <x v="2"/>
    <n v="15"/>
    <n v="15"/>
    <n v="25"/>
    <n v="0.19"/>
    <n v="13025"/>
    <n v="2014"/>
  </r>
  <r>
    <s v="MN"/>
    <n v="257"/>
    <s v="State Representative District 35B"/>
    <x v="69"/>
    <n v="401"/>
    <s v="Sam Beard"/>
    <x v="1"/>
    <n v="13"/>
    <n v="13"/>
    <n v="5162"/>
    <n v="33.94"/>
    <n v="15209"/>
    <n v="2014"/>
  </r>
  <r>
    <s v="MN"/>
    <n v="257"/>
    <s v="State Representative District 35B"/>
    <x v="69"/>
    <n v="301"/>
    <s v="Peggy Scott"/>
    <x v="0"/>
    <n v="13"/>
    <n v="13"/>
    <n v="10034"/>
    <n v="65.97"/>
    <n v="15209"/>
    <n v="2014"/>
  </r>
  <r>
    <s v="MN"/>
    <n v="257"/>
    <s v="State Representative District 35B"/>
    <x v="69"/>
    <n v="9901"/>
    <s v="Write-In**"/>
    <x v="2"/>
    <n v="13"/>
    <n v="13"/>
    <n v="13"/>
    <n v="0.09"/>
    <n v="15209"/>
    <n v="2014"/>
  </r>
  <r>
    <s v="MN"/>
    <n v="258"/>
    <s v="State Representative District 36A"/>
    <x v="70"/>
    <n v="401"/>
    <s v="Jefferson Fietek"/>
    <x v="1"/>
    <n v="10"/>
    <n v="10"/>
    <n v="5608"/>
    <n v="40.92"/>
    <n v="13706"/>
    <n v="2014"/>
  </r>
  <r>
    <s v="MN"/>
    <n v="258"/>
    <s v="State Representative District 36A"/>
    <x v="70"/>
    <n v="301"/>
    <s v="Mark W. Uglem"/>
    <x v="0"/>
    <n v="10"/>
    <n v="10"/>
    <n v="8080"/>
    <n v="58.95"/>
    <n v="13706"/>
    <n v="2014"/>
  </r>
  <r>
    <s v="MN"/>
    <n v="258"/>
    <s v="State Representative District 36A"/>
    <x v="70"/>
    <n v="9901"/>
    <s v="Write-In**"/>
    <x v="2"/>
    <n v="10"/>
    <n v="10"/>
    <n v="18"/>
    <n v="0.13"/>
    <n v="13706"/>
    <n v="2014"/>
  </r>
  <r>
    <s v="MN"/>
    <n v="259"/>
    <s v="State Representative District 36B"/>
    <x v="71"/>
    <n v="401"/>
    <s v="Melissa Hortman"/>
    <x v="1"/>
    <n v="14"/>
    <n v="14"/>
    <n v="7407"/>
    <n v="51.9"/>
    <n v="14272"/>
    <n v="2014"/>
  </r>
  <r>
    <s v="MN"/>
    <n v="259"/>
    <s v="State Representative District 36B"/>
    <x v="71"/>
    <n v="301"/>
    <s v="Peter Crema"/>
    <x v="0"/>
    <n v="14"/>
    <n v="14"/>
    <n v="6851"/>
    <n v="48"/>
    <n v="14272"/>
    <n v="2014"/>
  </r>
  <r>
    <s v="MN"/>
    <n v="259"/>
    <s v="State Representative District 36B"/>
    <x v="71"/>
    <n v="9901"/>
    <s v="Write-In**"/>
    <x v="2"/>
    <n v="14"/>
    <n v="14"/>
    <n v="14"/>
    <n v="0.1"/>
    <n v="14272"/>
    <n v="2014"/>
  </r>
  <r>
    <s v="MN"/>
    <n v="260"/>
    <s v="State Representative District 37A"/>
    <x v="72"/>
    <n v="401"/>
    <s v="Jerry Newton"/>
    <x v="1"/>
    <n v="17"/>
    <n v="17"/>
    <n v="6934"/>
    <n v="52.45"/>
    <n v="13221"/>
    <n v="2014"/>
  </r>
  <r>
    <s v="MN"/>
    <n v="260"/>
    <s v="State Representative District 37A"/>
    <x v="72"/>
    <n v="301"/>
    <s v="Mandy Benz"/>
    <x v="0"/>
    <n v="17"/>
    <n v="17"/>
    <n v="6275"/>
    <n v="47.46"/>
    <n v="13221"/>
    <n v="2014"/>
  </r>
  <r>
    <s v="MN"/>
    <n v="260"/>
    <s v="State Representative District 37A"/>
    <x v="72"/>
    <n v="9901"/>
    <s v="Write-In**"/>
    <x v="2"/>
    <n v="17"/>
    <n v="17"/>
    <n v="12"/>
    <n v="0.09"/>
    <n v="13221"/>
    <n v="2014"/>
  </r>
  <r>
    <s v="MN"/>
    <n v="261"/>
    <s v="State Representative District 37B"/>
    <x v="73"/>
    <n v="401"/>
    <s v="Susan Witt"/>
    <x v="1"/>
    <n v="15"/>
    <n v="15"/>
    <n v="6111"/>
    <n v="44.54"/>
    <n v="13721"/>
    <n v="2014"/>
  </r>
  <r>
    <s v="MN"/>
    <n v="261"/>
    <s v="State Representative District 37B"/>
    <x v="73"/>
    <n v="301"/>
    <s v="Tim Sanders"/>
    <x v="0"/>
    <n v="15"/>
    <n v="15"/>
    <n v="7602"/>
    <n v="55.4"/>
    <n v="13721"/>
    <n v="2014"/>
  </r>
  <r>
    <s v="MN"/>
    <n v="261"/>
    <s v="State Representative District 37B"/>
    <x v="73"/>
    <n v="9901"/>
    <s v="Write-In**"/>
    <x v="2"/>
    <n v="15"/>
    <n v="15"/>
    <n v="8"/>
    <n v="0.06"/>
    <n v="13721"/>
    <n v="2014"/>
  </r>
  <r>
    <s v="MN"/>
    <n v="262"/>
    <s v="State Representative District 38A"/>
    <x v="74"/>
    <n v="401"/>
    <s v="Pat Davern"/>
    <x v="1"/>
    <n v="16"/>
    <n v="16"/>
    <n v="5586"/>
    <n v="37.71"/>
    <n v="14814"/>
    <n v="2014"/>
  </r>
  <r>
    <s v="MN"/>
    <n v="262"/>
    <s v="State Representative District 38A"/>
    <x v="74"/>
    <n v="301"/>
    <s v="Linda Runbeck"/>
    <x v="0"/>
    <n v="16"/>
    <n v="16"/>
    <n v="9213"/>
    <n v="62.19"/>
    <n v="14814"/>
    <n v="2014"/>
  </r>
  <r>
    <s v="MN"/>
    <n v="262"/>
    <s v="State Representative District 38A"/>
    <x v="74"/>
    <n v="9901"/>
    <s v="Write-In**"/>
    <x v="2"/>
    <n v="16"/>
    <n v="16"/>
    <n v="15"/>
    <n v="0.1"/>
    <n v="14814"/>
    <n v="2014"/>
  </r>
  <r>
    <s v="MN"/>
    <n v="263"/>
    <s v="State Representative District 38B"/>
    <x v="75"/>
    <n v="401"/>
    <s v="Greg M. Pariseau"/>
    <x v="1"/>
    <n v="13"/>
    <n v="13"/>
    <n v="7444"/>
    <n v="43.8"/>
    <n v="16994"/>
    <n v="2014"/>
  </r>
  <r>
    <s v="MN"/>
    <n v="263"/>
    <s v="State Representative District 38B"/>
    <x v="75"/>
    <n v="301"/>
    <s v="Matt Dean"/>
    <x v="0"/>
    <n v="13"/>
    <n v="13"/>
    <n v="9529"/>
    <n v="56.07"/>
    <n v="16994"/>
    <n v="2014"/>
  </r>
  <r>
    <s v="MN"/>
    <n v="263"/>
    <s v="State Representative District 38B"/>
    <x v="75"/>
    <n v="9901"/>
    <s v="Write-In**"/>
    <x v="2"/>
    <n v="13"/>
    <n v="13"/>
    <n v="21"/>
    <n v="0.12"/>
    <n v="16994"/>
    <n v="2014"/>
  </r>
  <r>
    <s v="MN"/>
    <n v="264"/>
    <s v="State Representative District 39A"/>
    <x v="76"/>
    <n v="401"/>
    <s v="Tim Stender"/>
    <x v="1"/>
    <n v="15"/>
    <n v="15"/>
    <n v="7028"/>
    <n v="41.91"/>
    <n v="16771"/>
    <n v="2014"/>
  </r>
  <r>
    <s v="MN"/>
    <n v="264"/>
    <s v="State Representative District 39A"/>
    <x v="76"/>
    <n v="301"/>
    <s v="Bob Dettmer"/>
    <x v="0"/>
    <n v="15"/>
    <n v="15"/>
    <n v="9730"/>
    <n v="58.02"/>
    <n v="16771"/>
    <n v="2014"/>
  </r>
  <r>
    <s v="MN"/>
    <n v="264"/>
    <s v="State Representative District 39A"/>
    <x v="76"/>
    <n v="9901"/>
    <s v="Write-In**"/>
    <x v="2"/>
    <n v="15"/>
    <n v="15"/>
    <n v="13"/>
    <n v="0.08"/>
    <n v="16771"/>
    <n v="2014"/>
  </r>
  <r>
    <s v="MN"/>
    <n v="265"/>
    <s v="State Representative District 39B"/>
    <x v="77"/>
    <n v="401"/>
    <s v="Tom Degree"/>
    <x v="1"/>
    <n v="17"/>
    <n v="17"/>
    <n v="7926"/>
    <n v="45.37"/>
    <n v="17470"/>
    <n v="2014"/>
  </r>
  <r>
    <s v="MN"/>
    <n v="265"/>
    <s v="State Representative District 39B"/>
    <x v="77"/>
    <n v="301"/>
    <s v="Kathy Lohmer"/>
    <x v="0"/>
    <n v="17"/>
    <n v="17"/>
    <n v="9531"/>
    <n v="54.56"/>
    <n v="17470"/>
    <n v="2014"/>
  </r>
  <r>
    <s v="MN"/>
    <n v="265"/>
    <s v="State Representative District 39B"/>
    <x v="77"/>
    <n v="9901"/>
    <s v="Write-In**"/>
    <x v="2"/>
    <n v="17"/>
    <n v="17"/>
    <n v="13"/>
    <n v="7.0000000000000007E-2"/>
    <n v="17470"/>
    <n v="2014"/>
  </r>
  <r>
    <s v="MN"/>
    <n v="266"/>
    <s v="State Representative District 40A"/>
    <x v="78"/>
    <n v="401"/>
    <s v="Michael Nelson"/>
    <x v="1"/>
    <n v="11"/>
    <n v="11"/>
    <n v="5711"/>
    <n v="64.849999999999994"/>
    <n v="8806"/>
    <n v="2014"/>
  </r>
  <r>
    <s v="MN"/>
    <n v="266"/>
    <s v="State Representative District 40A"/>
    <x v="78"/>
    <n v="301"/>
    <s v="Charles (Chuck) Sutphen"/>
    <x v="0"/>
    <n v="11"/>
    <n v="11"/>
    <n v="3077"/>
    <n v="34.94"/>
    <n v="8806"/>
    <n v="2014"/>
  </r>
  <r>
    <s v="MN"/>
    <n v="266"/>
    <s v="State Representative District 40A"/>
    <x v="78"/>
    <n v="9901"/>
    <s v="Write-In**"/>
    <x v="2"/>
    <n v="11"/>
    <n v="11"/>
    <n v="18"/>
    <n v="0.2"/>
    <n v="8806"/>
    <n v="2014"/>
  </r>
  <r>
    <s v="MN"/>
    <n v="267"/>
    <s v="State Representative District 40B"/>
    <x v="79"/>
    <n v="401"/>
    <s v="Debra Hilstrom"/>
    <x v="1"/>
    <n v="10"/>
    <n v="10"/>
    <n v="6778"/>
    <n v="67.36"/>
    <n v="10063"/>
    <n v="2014"/>
  </r>
  <r>
    <s v="MN"/>
    <n v="267"/>
    <s v="State Representative District 40B"/>
    <x v="79"/>
    <n v="301"/>
    <s v="Mali Marvin"/>
    <x v="0"/>
    <n v="10"/>
    <n v="10"/>
    <n v="3265"/>
    <n v="32.450000000000003"/>
    <n v="10063"/>
    <n v="2014"/>
  </r>
  <r>
    <s v="MN"/>
    <n v="267"/>
    <s v="State Representative District 40B"/>
    <x v="79"/>
    <n v="9901"/>
    <s v="Write-In**"/>
    <x v="2"/>
    <n v="10"/>
    <n v="10"/>
    <n v="20"/>
    <n v="0.2"/>
    <n v="10063"/>
    <n v="2014"/>
  </r>
  <r>
    <s v="MN"/>
    <n v="268"/>
    <s v="State Representative District 41A"/>
    <x v="80"/>
    <n v="401"/>
    <s v="Connie Bernardy"/>
    <x v="1"/>
    <n v="15"/>
    <n v="15"/>
    <n v="8265"/>
    <n v="60.16"/>
    <n v="13739"/>
    <n v="2014"/>
  </r>
  <r>
    <s v="MN"/>
    <n v="268"/>
    <s v="State Representative District 41A"/>
    <x v="80"/>
    <n v="301"/>
    <s v="Jeff Phillips"/>
    <x v="0"/>
    <n v="15"/>
    <n v="15"/>
    <n v="5451"/>
    <n v="39.68"/>
    <n v="13739"/>
    <n v="2014"/>
  </r>
  <r>
    <s v="MN"/>
    <n v="268"/>
    <s v="State Representative District 41A"/>
    <x v="80"/>
    <n v="9901"/>
    <s v="Write-In**"/>
    <x v="2"/>
    <n v="15"/>
    <n v="15"/>
    <n v="23"/>
    <n v="0.17"/>
    <n v="13739"/>
    <n v="2014"/>
  </r>
  <r>
    <s v="MN"/>
    <n v="269"/>
    <s v="State Representative District 41B"/>
    <x v="81"/>
    <n v="801"/>
    <s v="Tim Utz"/>
    <x v="10"/>
    <n v="15"/>
    <n v="15"/>
    <n v="1924"/>
    <n v="13.27"/>
    <n v="14504"/>
    <n v="2014"/>
  </r>
  <r>
    <s v="MN"/>
    <n v="269"/>
    <s v="State Representative District 41B"/>
    <x v="81"/>
    <n v="401"/>
    <s v="Carolyn Laine"/>
    <x v="1"/>
    <n v="15"/>
    <n v="15"/>
    <n v="8322"/>
    <n v="57.38"/>
    <n v="14504"/>
    <n v="2014"/>
  </r>
  <r>
    <s v="MN"/>
    <n v="269"/>
    <s v="State Representative District 41B"/>
    <x v="81"/>
    <n v="301"/>
    <s v="Camden Pike"/>
    <x v="0"/>
    <n v="15"/>
    <n v="15"/>
    <n v="4248"/>
    <n v="29.29"/>
    <n v="14504"/>
    <n v="2014"/>
  </r>
  <r>
    <s v="MN"/>
    <n v="269"/>
    <s v="State Representative District 41B"/>
    <x v="81"/>
    <n v="9901"/>
    <s v="Write-In**"/>
    <x v="2"/>
    <n v="15"/>
    <n v="15"/>
    <n v="10"/>
    <n v="7.0000000000000007E-2"/>
    <n v="14504"/>
    <n v="2014"/>
  </r>
  <r>
    <s v="MN"/>
    <n v="270"/>
    <s v="State Representative District 42A"/>
    <x v="82"/>
    <n v="401"/>
    <s v="Barb Yarusso"/>
    <x v="1"/>
    <n v="13"/>
    <n v="13"/>
    <n v="8766"/>
    <n v="50.55"/>
    <n v="17340"/>
    <n v="2014"/>
  </r>
  <r>
    <s v="MN"/>
    <n v="270"/>
    <s v="State Representative District 42A"/>
    <x v="82"/>
    <n v="301"/>
    <s v="Randy Jessup"/>
    <x v="0"/>
    <n v="13"/>
    <n v="13"/>
    <n v="8546"/>
    <n v="49.28"/>
    <n v="17340"/>
    <n v="2014"/>
  </r>
  <r>
    <s v="MN"/>
    <n v="270"/>
    <s v="State Representative District 42A"/>
    <x v="82"/>
    <n v="9901"/>
    <s v="Write-In**"/>
    <x v="2"/>
    <n v="13"/>
    <n v="13"/>
    <n v="28"/>
    <n v="0.16"/>
    <n v="17340"/>
    <n v="2014"/>
  </r>
  <r>
    <s v="MN"/>
    <n v="271"/>
    <s v="State Representative District 42B"/>
    <x v="83"/>
    <n v="401"/>
    <s v="Jason Ike Isaacson"/>
    <x v="1"/>
    <n v="14"/>
    <n v="14"/>
    <n v="8814"/>
    <n v="52.3"/>
    <n v="16854"/>
    <n v="2014"/>
  </r>
  <r>
    <s v="MN"/>
    <n v="271"/>
    <s v="State Representative District 42B"/>
    <x v="83"/>
    <n v="301"/>
    <s v="Heidi Gunderson"/>
    <x v="0"/>
    <n v="14"/>
    <n v="14"/>
    <n v="8014"/>
    <n v="47.55"/>
    <n v="16854"/>
    <n v="2014"/>
  </r>
  <r>
    <s v="MN"/>
    <n v="271"/>
    <s v="State Representative District 42B"/>
    <x v="83"/>
    <n v="9901"/>
    <s v="Write-In**"/>
    <x v="2"/>
    <n v="14"/>
    <n v="14"/>
    <n v="26"/>
    <n v="0.15"/>
    <n v="16854"/>
    <n v="2014"/>
  </r>
  <r>
    <s v="MN"/>
    <n v="272"/>
    <s v="State Representative District 43A"/>
    <x v="84"/>
    <n v="401"/>
    <s v="Peter M Fischer"/>
    <x v="1"/>
    <n v="17"/>
    <n v="17"/>
    <n v="8314"/>
    <n v="50.64"/>
    <n v="16417"/>
    <n v="2014"/>
  </r>
  <r>
    <s v="MN"/>
    <n v="272"/>
    <s v="State Representative District 43A"/>
    <x v="84"/>
    <n v="301"/>
    <s v="Stacey Stout"/>
    <x v="0"/>
    <n v="17"/>
    <n v="17"/>
    <n v="8068"/>
    <n v="49.14"/>
    <n v="16417"/>
    <n v="2014"/>
  </r>
  <r>
    <s v="MN"/>
    <n v="272"/>
    <s v="State Representative District 43A"/>
    <x v="84"/>
    <n v="9901"/>
    <s v="Write-In**"/>
    <x v="2"/>
    <n v="17"/>
    <n v="17"/>
    <n v="35"/>
    <n v="0.21"/>
    <n v="16417"/>
    <n v="2014"/>
  </r>
  <r>
    <s v="MN"/>
    <n v="273"/>
    <s v="State Representative District 43B"/>
    <x v="85"/>
    <n v="401"/>
    <s v="Leon M. Lillie"/>
    <x v="1"/>
    <n v="12"/>
    <n v="12"/>
    <n v="7891"/>
    <n v="58.08"/>
    <n v="13586"/>
    <n v="2014"/>
  </r>
  <r>
    <s v="MN"/>
    <n v="273"/>
    <s v="State Representative District 43B"/>
    <x v="85"/>
    <n v="301"/>
    <s v="Justice B. Whitethorn"/>
    <x v="0"/>
    <n v="12"/>
    <n v="12"/>
    <n v="5672"/>
    <n v="41.75"/>
    <n v="13586"/>
    <n v="2014"/>
  </r>
  <r>
    <s v="MN"/>
    <n v="273"/>
    <s v="State Representative District 43B"/>
    <x v="85"/>
    <n v="9901"/>
    <s v="Write-In**"/>
    <x v="2"/>
    <n v="12"/>
    <n v="12"/>
    <n v="23"/>
    <n v="0.17"/>
    <n v="13586"/>
    <n v="2014"/>
  </r>
  <r>
    <s v="MN"/>
    <n v="274"/>
    <s v="State Representative District 44A"/>
    <x v="86"/>
    <n v="401"/>
    <s v="Audrey Britton"/>
    <x v="1"/>
    <n v="12"/>
    <n v="12"/>
    <n v="7504"/>
    <n v="44.43"/>
    <n v="16891"/>
    <n v="2014"/>
  </r>
  <r>
    <s v="MN"/>
    <n v="274"/>
    <s v="State Representative District 44A"/>
    <x v="86"/>
    <n v="301"/>
    <s v="Sarah Anderson"/>
    <x v="0"/>
    <n v="12"/>
    <n v="12"/>
    <n v="9377"/>
    <n v="55.51"/>
    <n v="16891"/>
    <n v="2014"/>
  </r>
  <r>
    <s v="MN"/>
    <n v="274"/>
    <s v="State Representative District 44A"/>
    <x v="86"/>
    <n v="9901"/>
    <s v="Write-In**"/>
    <x v="2"/>
    <n v="12"/>
    <n v="12"/>
    <n v="10"/>
    <n v="0.06"/>
    <n v="16891"/>
    <n v="2014"/>
  </r>
  <r>
    <s v="MN"/>
    <n v="275"/>
    <s v="State Representative District 44B"/>
    <x v="87"/>
    <n v="401"/>
    <s v="Jon Applebaum"/>
    <x v="1"/>
    <n v="18"/>
    <n v="18"/>
    <n v="9507"/>
    <n v="51.3"/>
    <n v="18532"/>
    <n v="2014"/>
  </r>
  <r>
    <s v="MN"/>
    <n v="275"/>
    <s v="State Representative District 44B"/>
    <x v="87"/>
    <n v="301"/>
    <s v="Ryan Rutzick"/>
    <x v="0"/>
    <n v="18"/>
    <n v="18"/>
    <n v="8981"/>
    <n v="48.46"/>
    <n v="18532"/>
    <n v="2014"/>
  </r>
  <r>
    <s v="MN"/>
    <n v="275"/>
    <s v="State Representative District 44B"/>
    <x v="87"/>
    <n v="9901"/>
    <s v="Write-In**"/>
    <x v="2"/>
    <n v="18"/>
    <n v="18"/>
    <n v="44"/>
    <n v="0.24"/>
    <n v="18532"/>
    <n v="2014"/>
  </r>
  <r>
    <s v="MN"/>
    <n v="276"/>
    <s v="State Representative District 45A"/>
    <x v="88"/>
    <n v="401"/>
    <s v="Lyndon R. Carlson"/>
    <x v="1"/>
    <n v="16"/>
    <n v="16"/>
    <n v="7988"/>
    <n v="56.52"/>
    <n v="14134"/>
    <n v="2014"/>
  </r>
  <r>
    <s v="MN"/>
    <n v="276"/>
    <s v="State Representative District 45A"/>
    <x v="88"/>
    <n v="301"/>
    <s v="Richard Lieberman"/>
    <x v="0"/>
    <n v="16"/>
    <n v="16"/>
    <n v="6117"/>
    <n v="43.28"/>
    <n v="14134"/>
    <n v="2014"/>
  </r>
  <r>
    <s v="MN"/>
    <n v="276"/>
    <s v="State Representative District 45A"/>
    <x v="88"/>
    <n v="9901"/>
    <s v="Write-In**"/>
    <x v="2"/>
    <n v="16"/>
    <n v="16"/>
    <n v="29"/>
    <n v="0.21"/>
    <n v="14134"/>
    <n v="2014"/>
  </r>
  <r>
    <s v="MN"/>
    <n v="277"/>
    <s v="State Representative District 45B"/>
    <x v="89"/>
    <n v="401"/>
    <s v="Mike Freiberg"/>
    <x v="1"/>
    <n v="15"/>
    <n v="15"/>
    <n v="10750"/>
    <n v="66.94"/>
    <n v="16058"/>
    <n v="2014"/>
  </r>
  <r>
    <s v="MN"/>
    <n v="277"/>
    <s v="State Representative District 45B"/>
    <x v="89"/>
    <n v="301"/>
    <s v="Alma J. Wetzker"/>
    <x v="0"/>
    <n v="15"/>
    <n v="15"/>
    <n v="5281"/>
    <n v="32.89"/>
    <n v="16058"/>
    <n v="2014"/>
  </r>
  <r>
    <s v="MN"/>
    <n v="277"/>
    <s v="State Representative District 45B"/>
    <x v="89"/>
    <n v="9901"/>
    <s v="Write-In**"/>
    <x v="2"/>
    <n v="15"/>
    <n v="15"/>
    <n v="27"/>
    <n v="0.17"/>
    <n v="16058"/>
    <n v="2014"/>
  </r>
  <r>
    <s v="MN"/>
    <n v="278"/>
    <s v="State Representative District 46A"/>
    <x v="90"/>
    <n v="401"/>
    <s v="Ryan Winkler"/>
    <x v="1"/>
    <n v="14"/>
    <n v="14"/>
    <n v="10666"/>
    <n v="66.17"/>
    <n v="16118"/>
    <n v="2014"/>
  </r>
  <r>
    <s v="MN"/>
    <n v="278"/>
    <s v="State Representative District 46A"/>
    <x v="90"/>
    <n v="301"/>
    <s v="Timothy O. Manthey"/>
    <x v="0"/>
    <n v="14"/>
    <n v="14"/>
    <n v="5425"/>
    <n v="33.659999999999997"/>
    <n v="16118"/>
    <n v="2014"/>
  </r>
  <r>
    <s v="MN"/>
    <n v="278"/>
    <s v="State Representative District 46A"/>
    <x v="90"/>
    <n v="9901"/>
    <s v="Write-In**"/>
    <x v="2"/>
    <n v="14"/>
    <n v="14"/>
    <n v="27"/>
    <n v="0.17"/>
    <n v="16118"/>
    <n v="2014"/>
  </r>
  <r>
    <s v="MN"/>
    <n v="279"/>
    <s v="State Representative District 46B"/>
    <x v="91"/>
    <n v="401"/>
    <s v="Cheryl Youakim"/>
    <x v="1"/>
    <n v="15"/>
    <n v="15"/>
    <n v="9525"/>
    <n v="68.5"/>
    <n v="13906"/>
    <n v="2014"/>
  </r>
  <r>
    <s v="MN"/>
    <n v="279"/>
    <s v="State Representative District 46B"/>
    <x v="91"/>
    <n v="301"/>
    <s v="Bryan P. Björnson"/>
    <x v="0"/>
    <n v="15"/>
    <n v="15"/>
    <n v="4353"/>
    <n v="31.3"/>
    <n v="13906"/>
    <n v="2014"/>
  </r>
  <r>
    <s v="MN"/>
    <n v="279"/>
    <s v="State Representative District 46B"/>
    <x v="91"/>
    <n v="9901"/>
    <s v="Write-In**"/>
    <x v="2"/>
    <n v="15"/>
    <n v="15"/>
    <n v="28"/>
    <n v="0.2"/>
    <n v="13906"/>
    <n v="2014"/>
  </r>
  <r>
    <s v="MN"/>
    <n v="280"/>
    <s v="State Representative District 47A"/>
    <x v="92"/>
    <n v="401"/>
    <s v="Matthew W. Gieseke"/>
    <x v="1"/>
    <n v="21"/>
    <n v="21"/>
    <n v="5186"/>
    <n v="32.08"/>
    <n v="16167"/>
    <n v="2014"/>
  </r>
  <r>
    <s v="MN"/>
    <n v="280"/>
    <s v="State Representative District 47A"/>
    <x v="92"/>
    <n v="301"/>
    <s v="Jim Nash"/>
    <x v="0"/>
    <n v="21"/>
    <n v="21"/>
    <n v="10934"/>
    <n v="67.63"/>
    <n v="16167"/>
    <n v="2014"/>
  </r>
  <r>
    <s v="MN"/>
    <n v="280"/>
    <s v="State Representative District 47A"/>
    <x v="92"/>
    <n v="9901"/>
    <s v="Write-In**"/>
    <x v="2"/>
    <n v="21"/>
    <n v="21"/>
    <n v="47"/>
    <n v="0.28999999999999998"/>
    <n v="16167"/>
    <n v="2014"/>
  </r>
  <r>
    <s v="MN"/>
    <n v="281"/>
    <s v="State Representative District 47B"/>
    <x v="93"/>
    <n v="301"/>
    <s v="Joe Hoppe"/>
    <x v="0"/>
    <n v="9"/>
    <n v="9"/>
    <n v="11340"/>
    <n v="97.18"/>
    <n v="11669"/>
    <n v="2014"/>
  </r>
  <r>
    <s v="MN"/>
    <n v="281"/>
    <s v="State Representative District 47B"/>
    <x v="93"/>
    <n v="9901"/>
    <s v="Write-In**"/>
    <x v="2"/>
    <n v="9"/>
    <n v="9"/>
    <n v="329"/>
    <n v="2.82"/>
    <n v="11669"/>
    <n v="2014"/>
  </r>
  <r>
    <s v="MN"/>
    <n v="282"/>
    <s v="State Representative District 48A"/>
    <x v="94"/>
    <n v="401"/>
    <s v="Yvonne Selcer"/>
    <x v="1"/>
    <n v="17"/>
    <n v="17"/>
    <n v="9606"/>
    <n v="50.04"/>
    <n v="19197"/>
    <n v="2014"/>
  </r>
  <r>
    <s v="MN"/>
    <n v="282"/>
    <s v="State Representative District 48A"/>
    <x v="94"/>
    <n v="301"/>
    <s v="Kirk Stensrud"/>
    <x v="0"/>
    <n v="17"/>
    <n v="17"/>
    <n v="9565"/>
    <n v="49.83"/>
    <n v="19197"/>
    <n v="2014"/>
  </r>
  <r>
    <s v="MN"/>
    <n v="282"/>
    <s v="State Representative District 48A"/>
    <x v="94"/>
    <n v="9901"/>
    <s v="Write-In**"/>
    <x v="2"/>
    <n v="17"/>
    <n v="17"/>
    <n v="26"/>
    <n v="0.14000000000000001"/>
    <n v="19197"/>
    <n v="2014"/>
  </r>
  <r>
    <s v="MN"/>
    <n v="283"/>
    <s v="State Representative District 48B"/>
    <x v="95"/>
    <n v="401"/>
    <s v="Joan Howe-Pullis"/>
    <x v="1"/>
    <n v="12"/>
    <n v="12"/>
    <n v="5661"/>
    <n v="35.43"/>
    <n v="15980"/>
    <n v="2014"/>
  </r>
  <r>
    <s v="MN"/>
    <n v="283"/>
    <s v="State Representative District 48B"/>
    <x v="95"/>
    <n v="301"/>
    <s v="Jenifer Loon"/>
    <x v="0"/>
    <n v="12"/>
    <n v="12"/>
    <n v="10294"/>
    <n v="64.42"/>
    <n v="15980"/>
    <n v="2014"/>
  </r>
  <r>
    <s v="MN"/>
    <n v="283"/>
    <s v="State Representative District 48B"/>
    <x v="95"/>
    <n v="9901"/>
    <s v="Write-In**"/>
    <x v="2"/>
    <n v="12"/>
    <n v="12"/>
    <n v="25"/>
    <n v="0.16"/>
    <n v="15980"/>
    <n v="2014"/>
  </r>
  <r>
    <s v="MN"/>
    <n v="284"/>
    <s v="State Representative District 49A"/>
    <x v="96"/>
    <n v="401"/>
    <s v="Ron Erhardt"/>
    <x v="1"/>
    <n v="16"/>
    <n v="16"/>
    <n v="10206"/>
    <n v="51.38"/>
    <n v="19865"/>
    <n v="2014"/>
  </r>
  <r>
    <s v="MN"/>
    <n v="284"/>
    <s v="State Representative District 49A"/>
    <x v="96"/>
    <n v="301"/>
    <s v="Dario Anselmo"/>
    <x v="0"/>
    <n v="16"/>
    <n v="16"/>
    <n v="9645"/>
    <n v="48.55"/>
    <n v="19865"/>
    <n v="2014"/>
  </r>
  <r>
    <s v="MN"/>
    <n v="284"/>
    <s v="State Representative District 49A"/>
    <x v="96"/>
    <n v="9901"/>
    <s v="Write-In**"/>
    <x v="2"/>
    <n v="16"/>
    <n v="16"/>
    <n v="14"/>
    <n v="7.0000000000000007E-2"/>
    <n v="19865"/>
    <n v="2014"/>
  </r>
  <r>
    <s v="MN"/>
    <n v="285"/>
    <s v="State Representative District 49B"/>
    <x v="97"/>
    <n v="401"/>
    <s v="Paul Rosenthal"/>
    <x v="1"/>
    <n v="18"/>
    <n v="18"/>
    <n v="10171"/>
    <n v="52.8"/>
    <n v="19263"/>
    <n v="2014"/>
  </r>
  <r>
    <s v="MN"/>
    <n v="285"/>
    <s v="State Representative District 49B"/>
    <x v="97"/>
    <n v="301"/>
    <s v="Barb Sutter"/>
    <x v="0"/>
    <n v="18"/>
    <n v="18"/>
    <n v="9075"/>
    <n v="47.11"/>
    <n v="19263"/>
    <n v="2014"/>
  </r>
  <r>
    <s v="MN"/>
    <n v="285"/>
    <s v="State Representative District 49B"/>
    <x v="97"/>
    <n v="9901"/>
    <s v="Write-In**"/>
    <x v="2"/>
    <n v="18"/>
    <n v="18"/>
    <n v="17"/>
    <n v="0.09"/>
    <n v="19263"/>
    <n v="2014"/>
  </r>
  <r>
    <s v="MN"/>
    <n v="286"/>
    <s v="State Representative District 50A"/>
    <x v="98"/>
    <n v="401"/>
    <s v="Linda Slocum"/>
    <x v="1"/>
    <n v="11"/>
    <n v="11"/>
    <n v="8260"/>
    <n v="64.72"/>
    <n v="12762"/>
    <n v="2014"/>
  </r>
  <r>
    <s v="MN"/>
    <n v="286"/>
    <s v="State Representative District 50A"/>
    <x v="98"/>
    <n v="301"/>
    <s v="Dean Mumbleau"/>
    <x v="0"/>
    <n v="11"/>
    <n v="11"/>
    <n v="4481"/>
    <n v="35.11"/>
    <n v="12762"/>
    <n v="2014"/>
  </r>
  <r>
    <s v="MN"/>
    <n v="286"/>
    <s v="State Representative District 50A"/>
    <x v="98"/>
    <n v="9901"/>
    <s v="Write-In**"/>
    <x v="2"/>
    <n v="11"/>
    <n v="11"/>
    <n v="21"/>
    <n v="0.16"/>
    <n v="12762"/>
    <n v="2014"/>
  </r>
  <r>
    <s v="MN"/>
    <n v="287"/>
    <s v="State Representative District 50B"/>
    <x v="99"/>
    <n v="401"/>
    <s v="Andrew Carlson"/>
    <x v="1"/>
    <n v="15"/>
    <n v="15"/>
    <n v="10060"/>
    <n v="49"/>
    <n v="15335"/>
    <n v="2014"/>
  </r>
  <r>
    <s v="MN"/>
    <n v="287"/>
    <s v="State Representative District 50B"/>
    <x v="99"/>
    <n v="301"/>
    <s v="Chad Anderson"/>
    <x v="0"/>
    <n v="15"/>
    <n v="15"/>
    <n v="5251"/>
    <n v="51"/>
    <n v="15335"/>
    <n v="2014"/>
  </r>
  <r>
    <s v="MN"/>
    <n v="287"/>
    <s v="State Representative District 50B"/>
    <x v="99"/>
    <n v="9901"/>
    <s v="Write-In**"/>
    <x v="2"/>
    <n v="15"/>
    <n v="15"/>
    <n v="24"/>
    <n v="0.16"/>
    <n v="15335"/>
    <n v="2014"/>
  </r>
  <r>
    <s v="MN"/>
    <n v="288"/>
    <s v="State Representative District 51A"/>
    <x v="100"/>
    <n v="401"/>
    <s v="Sandra Masin"/>
    <x v="1"/>
    <n v="11"/>
    <n v="11"/>
    <n v="7262"/>
    <n v="51.47"/>
    <n v="14110"/>
    <n v="2014"/>
  </r>
  <r>
    <s v="MN"/>
    <n v="288"/>
    <s v="State Representative District 51A"/>
    <x v="100"/>
    <n v="301"/>
    <s v="Andrea Todd-Harlin"/>
    <x v="0"/>
    <n v="11"/>
    <n v="11"/>
    <n v="6821"/>
    <n v="48.34"/>
    <n v="14110"/>
    <n v="2014"/>
  </r>
  <r>
    <s v="MN"/>
    <n v="288"/>
    <s v="State Representative District 51A"/>
    <x v="100"/>
    <n v="9901"/>
    <s v="Write-In**"/>
    <x v="2"/>
    <n v="11"/>
    <n v="11"/>
    <n v="27"/>
    <n v="0.19"/>
    <n v="14110"/>
    <n v="2014"/>
  </r>
  <r>
    <s v="MN"/>
    <n v="289"/>
    <s v="State Representative District 51B"/>
    <x v="101"/>
    <n v="401"/>
    <s v="Laurie Halverson"/>
    <x v="1"/>
    <n v="13"/>
    <n v="13"/>
    <n v="8757"/>
    <n v="51.09"/>
    <n v="17142"/>
    <n v="2014"/>
  </r>
  <r>
    <s v="MN"/>
    <n v="289"/>
    <s v="State Representative District 51B"/>
    <x v="101"/>
    <n v="301"/>
    <s v="Jen Wilson"/>
    <x v="0"/>
    <n v="13"/>
    <n v="13"/>
    <n v="8366"/>
    <n v="48.8"/>
    <n v="17142"/>
    <n v="2014"/>
  </r>
  <r>
    <s v="MN"/>
    <n v="289"/>
    <s v="State Representative District 51B"/>
    <x v="101"/>
    <n v="9901"/>
    <s v="Write-In**"/>
    <x v="2"/>
    <n v="13"/>
    <n v="13"/>
    <n v="19"/>
    <n v="0.11"/>
    <n v="17142"/>
    <n v="2014"/>
  </r>
  <r>
    <s v="MN"/>
    <n v="290"/>
    <s v="State Representative District 52A"/>
    <x v="102"/>
    <n v="401"/>
    <s v="Rick Hansen"/>
    <x v="1"/>
    <n v="14"/>
    <n v="14"/>
    <n v="9777"/>
    <n v="59.38"/>
    <n v="16464"/>
    <n v="2014"/>
  </r>
  <r>
    <s v="MN"/>
    <n v="290"/>
    <s v="State Representative District 52A"/>
    <x v="102"/>
    <n v="301"/>
    <s v="Joe Blum"/>
    <x v="0"/>
    <n v="14"/>
    <n v="14"/>
    <n v="6661"/>
    <n v="40.46"/>
    <n v="16464"/>
    <n v="2014"/>
  </r>
  <r>
    <s v="MN"/>
    <n v="290"/>
    <s v="State Representative District 52A"/>
    <x v="102"/>
    <n v="9901"/>
    <s v="Write-In**"/>
    <x v="2"/>
    <n v="14"/>
    <n v="14"/>
    <n v="26"/>
    <n v="0.16"/>
    <n v="16464"/>
    <n v="2014"/>
  </r>
  <r>
    <s v="MN"/>
    <n v="291"/>
    <s v="State Representative District 52B"/>
    <x v="103"/>
    <n v="401"/>
    <s v="Joe Atkins"/>
    <x v="1"/>
    <n v="14"/>
    <n v="14"/>
    <n v="9831"/>
    <n v="64.47"/>
    <n v="15248"/>
    <n v="2014"/>
  </r>
  <r>
    <s v="MN"/>
    <n v="291"/>
    <s v="State Representative District 52B"/>
    <x v="103"/>
    <n v="301"/>
    <s v="Don Lee"/>
    <x v="0"/>
    <n v="14"/>
    <n v="14"/>
    <n v="5405"/>
    <n v="35.450000000000003"/>
    <n v="15248"/>
    <n v="2014"/>
  </r>
  <r>
    <s v="MN"/>
    <n v="291"/>
    <s v="State Representative District 52B"/>
    <x v="103"/>
    <n v="9901"/>
    <s v="Write-In**"/>
    <x v="2"/>
    <n v="14"/>
    <n v="14"/>
    <n v="12"/>
    <n v="0.08"/>
    <n v="15248"/>
    <n v="2014"/>
  </r>
  <r>
    <s v="MN"/>
    <n v="292"/>
    <s v="State Representative District 53A"/>
    <x v="104"/>
    <n v="401"/>
    <s v="Joann Ward"/>
    <x v="1"/>
    <n v="13"/>
    <n v="13"/>
    <n v="8420"/>
    <n v="58.36"/>
    <n v="14427"/>
    <n v="2014"/>
  </r>
  <r>
    <s v="MN"/>
    <n v="292"/>
    <s v="State Representative District 53A"/>
    <x v="104"/>
    <n v="301"/>
    <s v="Lukas Czech"/>
    <x v="0"/>
    <n v="13"/>
    <n v="13"/>
    <n v="5983"/>
    <n v="41.47"/>
    <n v="14427"/>
    <n v="2014"/>
  </r>
  <r>
    <s v="MN"/>
    <n v="292"/>
    <s v="State Representative District 53A"/>
    <x v="104"/>
    <n v="9901"/>
    <s v="Write-In**"/>
    <x v="2"/>
    <n v="13"/>
    <n v="13"/>
    <n v="24"/>
    <n v="0.17"/>
    <n v="14427"/>
    <n v="2014"/>
  </r>
  <r>
    <s v="MN"/>
    <n v="293"/>
    <s v="State Representative District 53B"/>
    <x v="105"/>
    <n v="401"/>
    <s v="Kay Hendrikson"/>
    <x v="1"/>
    <n v="10"/>
    <n v="10"/>
    <n v="6515"/>
    <n v="42.96"/>
    <n v="15165"/>
    <n v="2014"/>
  </r>
  <r>
    <s v="MN"/>
    <n v="293"/>
    <s v="State Representative District 53B"/>
    <x v="105"/>
    <n v="301"/>
    <s v="Kelly Fenton"/>
    <x v="0"/>
    <n v="10"/>
    <n v="10"/>
    <n v="8634"/>
    <n v="56.93"/>
    <n v="15165"/>
    <n v="2014"/>
  </r>
  <r>
    <s v="MN"/>
    <n v="293"/>
    <s v="State Representative District 53B"/>
    <x v="105"/>
    <n v="9901"/>
    <s v="Write-In**"/>
    <x v="2"/>
    <n v="10"/>
    <n v="10"/>
    <n v="16"/>
    <n v="0.11"/>
    <n v="15165"/>
    <n v="2014"/>
  </r>
  <r>
    <s v="MN"/>
    <n v="294"/>
    <s v="State Representative District 54A"/>
    <x v="106"/>
    <n v="401"/>
    <s v="Dan Schoen"/>
    <x v="1"/>
    <n v="15"/>
    <n v="15"/>
    <n v="7047"/>
    <n v="55.52"/>
    <n v="12693"/>
    <n v="2014"/>
  </r>
  <r>
    <s v="MN"/>
    <n v="294"/>
    <s v="State Representative District 54A"/>
    <x v="106"/>
    <n v="301"/>
    <s v="Matthew Kowalski"/>
    <x v="0"/>
    <n v="15"/>
    <n v="15"/>
    <n v="5629"/>
    <n v="44.35"/>
    <n v="12693"/>
    <n v="2014"/>
  </r>
  <r>
    <s v="MN"/>
    <n v="294"/>
    <s v="State Representative District 54A"/>
    <x v="106"/>
    <n v="9901"/>
    <s v="Write-In**"/>
    <x v="2"/>
    <n v="15"/>
    <n v="15"/>
    <n v="17"/>
    <n v="0.13"/>
    <n v="12693"/>
    <n v="2014"/>
  </r>
  <r>
    <s v="MN"/>
    <n v="295"/>
    <s v="State Representative District 54B"/>
    <x v="107"/>
    <n v="401"/>
    <s v="Donald Slaten"/>
    <x v="1"/>
    <n v="19"/>
    <n v="19"/>
    <n v="5750"/>
    <n v="39.32"/>
    <n v="14624"/>
    <n v="2014"/>
  </r>
  <r>
    <s v="MN"/>
    <n v="295"/>
    <s v="State Representative District 54B"/>
    <x v="107"/>
    <n v="301"/>
    <s v="Denny Mcnamara"/>
    <x v="0"/>
    <n v="19"/>
    <n v="19"/>
    <n v="8853"/>
    <n v="60.54"/>
    <n v="14624"/>
    <n v="2014"/>
  </r>
  <r>
    <s v="MN"/>
    <n v="295"/>
    <s v="State Representative District 54B"/>
    <x v="107"/>
    <n v="9901"/>
    <s v="Write-In**"/>
    <x v="2"/>
    <n v="19"/>
    <n v="19"/>
    <n v="21"/>
    <n v="0.14000000000000001"/>
    <n v="14624"/>
    <n v="2014"/>
  </r>
  <r>
    <s v="MN"/>
    <n v="296"/>
    <s v="State Representative District 55A"/>
    <x v="108"/>
    <n v="401"/>
    <s v="Jay C. Whiting"/>
    <x v="1"/>
    <n v="14"/>
    <n v="14"/>
    <n v="4398"/>
    <n v="38.76"/>
    <n v="11346"/>
    <n v="2014"/>
  </r>
  <r>
    <s v="MN"/>
    <n v="296"/>
    <s v="State Representative District 55A"/>
    <x v="108"/>
    <n v="201"/>
    <s v="Derek Thury"/>
    <x v="3"/>
    <n v="14"/>
    <n v="14"/>
    <n v="500"/>
    <n v="4.41"/>
    <n v="11346"/>
    <n v="2014"/>
  </r>
  <r>
    <s v="MN"/>
    <n v="296"/>
    <s v="State Representative District 55A"/>
    <x v="108"/>
    <n v="301"/>
    <s v="Bob Loonan"/>
    <x v="0"/>
    <n v="14"/>
    <n v="14"/>
    <n v="6439"/>
    <n v="56.75"/>
    <n v="11346"/>
    <n v="2014"/>
  </r>
  <r>
    <s v="MN"/>
    <n v="296"/>
    <s v="State Representative District 55A"/>
    <x v="108"/>
    <n v="9901"/>
    <s v="Write-In**"/>
    <x v="2"/>
    <n v="14"/>
    <n v="14"/>
    <n v="9"/>
    <n v="0.08"/>
    <n v="11346"/>
    <n v="2014"/>
  </r>
  <r>
    <s v="MN"/>
    <n v="297"/>
    <s v="State Representative District 55B"/>
    <x v="109"/>
    <n v="401"/>
    <s v="Kevin Burkart"/>
    <x v="1"/>
    <n v="16"/>
    <n v="16"/>
    <n v="5422"/>
    <n v="35.65"/>
    <n v="15211"/>
    <n v="2014"/>
  </r>
  <r>
    <s v="MN"/>
    <n v="297"/>
    <s v="State Representative District 55B"/>
    <x v="109"/>
    <n v="201"/>
    <s v="Josh D. Ondich"/>
    <x v="3"/>
    <n v="16"/>
    <n v="16"/>
    <n v="507"/>
    <n v="3.33"/>
    <n v="15211"/>
    <n v="2014"/>
  </r>
  <r>
    <s v="MN"/>
    <n v="297"/>
    <s v="State Representative District 55B"/>
    <x v="109"/>
    <n v="301"/>
    <s v="Tony Albright"/>
    <x v="0"/>
    <n v="16"/>
    <n v="16"/>
    <n v="9278"/>
    <n v="61"/>
    <n v="15211"/>
    <n v="2014"/>
  </r>
  <r>
    <s v="MN"/>
    <n v="297"/>
    <s v="State Representative District 55B"/>
    <x v="109"/>
    <n v="9901"/>
    <s v="Write-In**"/>
    <x v="2"/>
    <n v="16"/>
    <n v="16"/>
    <n v="4"/>
    <n v="0.03"/>
    <n v="15211"/>
    <n v="2014"/>
  </r>
  <r>
    <s v="MN"/>
    <n v="298"/>
    <s v="State Representative District 56A"/>
    <x v="110"/>
    <n v="401"/>
    <s v="Dan Kimmel"/>
    <x v="1"/>
    <n v="12"/>
    <n v="12"/>
    <n v="5913"/>
    <n v="44.01"/>
    <n v="13435"/>
    <n v="2014"/>
  </r>
  <r>
    <s v="MN"/>
    <n v="298"/>
    <s v="State Representative District 56A"/>
    <x v="110"/>
    <n v="301"/>
    <s v="Drew Christensen"/>
    <x v="0"/>
    <n v="12"/>
    <n v="12"/>
    <n v="7498"/>
    <n v="55.81"/>
    <n v="13435"/>
    <n v="2014"/>
  </r>
  <r>
    <s v="MN"/>
    <n v="298"/>
    <s v="State Representative District 56A"/>
    <x v="110"/>
    <n v="9901"/>
    <s v="Write-In**"/>
    <x v="2"/>
    <n v="12"/>
    <n v="12"/>
    <n v="24"/>
    <n v="0.18"/>
    <n v="13435"/>
    <n v="2014"/>
  </r>
  <r>
    <s v="MN"/>
    <n v="299"/>
    <s v="State Representative District 56B"/>
    <x v="111"/>
    <n v="401"/>
    <s v="Will Morgan"/>
    <x v="1"/>
    <n v="11"/>
    <n v="11"/>
    <n v="6669"/>
    <n v="45.83"/>
    <n v="14552"/>
    <n v="2014"/>
  </r>
  <r>
    <s v="MN"/>
    <n v="299"/>
    <s v="State Representative District 56B"/>
    <x v="111"/>
    <n v="301"/>
    <s v="Roz Peterson"/>
    <x v="0"/>
    <n v="11"/>
    <n v="11"/>
    <n v="7856"/>
    <n v="53.99"/>
    <n v="14552"/>
    <n v="2014"/>
  </r>
  <r>
    <s v="MN"/>
    <n v="299"/>
    <s v="State Representative District 56B"/>
    <x v="111"/>
    <n v="9901"/>
    <s v="Write-In**"/>
    <x v="2"/>
    <n v="11"/>
    <n v="11"/>
    <n v="27"/>
    <n v="0.19"/>
    <n v="14552"/>
    <n v="2014"/>
  </r>
  <r>
    <s v="MN"/>
    <n v="300"/>
    <s v="State Representative District 57A"/>
    <x v="112"/>
    <n v="401"/>
    <s v="Bruce Folken"/>
    <x v="1"/>
    <n v="13"/>
    <n v="13"/>
    <n v="5931"/>
    <n v="41.52"/>
    <n v="14284"/>
    <n v="2014"/>
  </r>
  <r>
    <s v="MN"/>
    <n v="300"/>
    <s v="State Representative District 57A"/>
    <x v="112"/>
    <n v="301"/>
    <s v="Tara Mack"/>
    <x v="0"/>
    <n v="13"/>
    <n v="13"/>
    <n v="8347"/>
    <n v="58.44"/>
    <n v="14284"/>
    <n v="2014"/>
  </r>
  <r>
    <s v="MN"/>
    <n v="300"/>
    <s v="State Representative District 57A"/>
    <x v="112"/>
    <n v="9901"/>
    <s v="Write-In**"/>
    <x v="2"/>
    <n v="13"/>
    <n v="13"/>
    <n v="6"/>
    <n v="0.04"/>
    <n v="14284"/>
    <n v="2014"/>
  </r>
  <r>
    <s v="MN"/>
    <n v="301"/>
    <s v="State Representative District 57B"/>
    <x v="113"/>
    <n v="401"/>
    <s v="Denise Packard"/>
    <x v="1"/>
    <n v="13"/>
    <n v="13"/>
    <n v="6458"/>
    <n v="41.53"/>
    <n v="15552"/>
    <n v="2014"/>
  </r>
  <r>
    <s v="MN"/>
    <n v="301"/>
    <s v="State Representative District 57B"/>
    <x v="113"/>
    <n v="301"/>
    <s v="Anna Wills"/>
    <x v="0"/>
    <n v="13"/>
    <n v="13"/>
    <n v="9083"/>
    <n v="58.4"/>
    <n v="15552"/>
    <n v="2014"/>
  </r>
  <r>
    <s v="MN"/>
    <n v="301"/>
    <s v="State Representative District 57B"/>
    <x v="113"/>
    <n v="9901"/>
    <s v="Write-In**"/>
    <x v="2"/>
    <n v="13"/>
    <n v="13"/>
    <n v="11"/>
    <n v="7.0000000000000007E-2"/>
    <n v="15552"/>
    <n v="2014"/>
  </r>
  <r>
    <s v="MN"/>
    <n v="302"/>
    <s v="State Representative District 58A"/>
    <x v="114"/>
    <n v="401"/>
    <s v="Amy Willingham"/>
    <x v="1"/>
    <n v="12"/>
    <n v="12"/>
    <n v="6476"/>
    <n v="44.63"/>
    <n v="14509"/>
    <n v="2014"/>
  </r>
  <r>
    <s v="MN"/>
    <n v="302"/>
    <s v="State Representative District 58A"/>
    <x v="114"/>
    <n v="301"/>
    <s v="Jon Koznick"/>
    <x v="0"/>
    <n v="12"/>
    <n v="12"/>
    <n v="8021"/>
    <n v="55.28"/>
    <n v="14509"/>
    <n v="2014"/>
  </r>
  <r>
    <s v="MN"/>
    <n v="302"/>
    <s v="State Representative District 58A"/>
    <x v="114"/>
    <n v="9901"/>
    <s v="Write-In**"/>
    <x v="2"/>
    <n v="12"/>
    <n v="12"/>
    <n v="12"/>
    <n v="0.08"/>
    <n v="14509"/>
    <n v="2014"/>
  </r>
  <r>
    <s v="MN"/>
    <n v="303"/>
    <s v="State Representative District 58B"/>
    <x v="115"/>
    <n v="401"/>
    <s v="Marla Vagts"/>
    <x v="1"/>
    <n v="27"/>
    <n v="27"/>
    <n v="5008"/>
    <n v="36.020000000000003"/>
    <n v="13904"/>
    <n v="2014"/>
  </r>
  <r>
    <s v="MN"/>
    <n v="303"/>
    <s v="State Representative District 58B"/>
    <x v="115"/>
    <n v="301"/>
    <s v="Pat Garofalo"/>
    <x v="0"/>
    <n v="27"/>
    <n v="27"/>
    <n v="8878"/>
    <n v="63.85"/>
    <n v="13904"/>
    <n v="2014"/>
  </r>
  <r>
    <s v="MN"/>
    <n v="303"/>
    <s v="State Representative District 58B"/>
    <x v="115"/>
    <n v="9901"/>
    <s v="Write-In**"/>
    <x v="2"/>
    <n v="27"/>
    <n v="27"/>
    <n v="18"/>
    <n v="0.13"/>
    <n v="13904"/>
    <n v="2014"/>
  </r>
  <r>
    <s v="MN"/>
    <n v="304"/>
    <s v="State Representative District 59A"/>
    <x v="116"/>
    <n v="401"/>
    <s v="Joe Mullery"/>
    <x v="1"/>
    <n v="10"/>
    <n v="10"/>
    <n v="7358"/>
    <n v="81.98"/>
    <n v="8975"/>
    <n v="2014"/>
  </r>
  <r>
    <s v="MN"/>
    <n v="304"/>
    <s v="State Representative District 59A"/>
    <x v="116"/>
    <n v="301"/>
    <s v="Fred Statema"/>
    <x v="0"/>
    <n v="10"/>
    <n v="10"/>
    <n v="1547"/>
    <n v="17.239999999999998"/>
    <n v="8975"/>
    <n v="2014"/>
  </r>
  <r>
    <s v="MN"/>
    <n v="304"/>
    <s v="State Representative District 59A"/>
    <x v="116"/>
    <n v="9901"/>
    <s v="Write-In**"/>
    <x v="2"/>
    <n v="10"/>
    <n v="10"/>
    <n v="70"/>
    <n v="0.78"/>
    <n v="8975"/>
    <n v="2014"/>
  </r>
  <r>
    <s v="MN"/>
    <n v="305"/>
    <s v="State Representative District 59B"/>
    <x v="117"/>
    <n v="401"/>
    <s v="Raymond Dehn"/>
    <x v="1"/>
    <n v="15"/>
    <n v="15"/>
    <n v="8671"/>
    <n v="78.099999999999994"/>
    <n v="11103"/>
    <n v="2014"/>
  </r>
  <r>
    <s v="MN"/>
    <n v="305"/>
    <s v="State Representative District 59B"/>
    <x v="117"/>
    <n v="301"/>
    <s v="Margaret E. Martin"/>
    <x v="0"/>
    <n v="15"/>
    <n v="15"/>
    <n v="2378"/>
    <n v="21.42"/>
    <n v="11103"/>
    <n v="2014"/>
  </r>
  <r>
    <s v="MN"/>
    <n v="305"/>
    <s v="State Representative District 59B"/>
    <x v="117"/>
    <n v="9901"/>
    <s v="Write-In**"/>
    <x v="2"/>
    <n v="15"/>
    <n v="15"/>
    <n v="54"/>
    <n v="0.49"/>
    <n v="11103"/>
    <n v="2014"/>
  </r>
  <r>
    <s v="MN"/>
    <n v="306"/>
    <s v="State Representative District 60A"/>
    <x v="118"/>
    <n v="401"/>
    <s v="Diane Loeffler"/>
    <x v="1"/>
    <n v="14"/>
    <n v="14"/>
    <n v="11819"/>
    <n v="82.42"/>
    <n v="14340"/>
    <n v="2014"/>
  </r>
  <r>
    <s v="MN"/>
    <n v="306"/>
    <s v="State Representative District 60A"/>
    <x v="118"/>
    <n v="301"/>
    <s v="Brent Millsop"/>
    <x v="0"/>
    <n v="14"/>
    <n v="14"/>
    <n v="2472"/>
    <n v="17.239999999999998"/>
    <n v="14340"/>
    <n v="2014"/>
  </r>
  <r>
    <s v="MN"/>
    <n v="306"/>
    <s v="State Representative District 60A"/>
    <x v="118"/>
    <n v="9901"/>
    <s v="Write-In**"/>
    <x v="2"/>
    <n v="14"/>
    <n v="14"/>
    <n v="49"/>
    <n v="0.34"/>
    <n v="14340"/>
    <n v="2014"/>
  </r>
  <r>
    <s v="MN"/>
    <n v="307"/>
    <s v="State Representative District 60B"/>
    <x v="119"/>
    <n v="401"/>
    <s v="Phyllis Kahn"/>
    <x v="1"/>
    <n v="12"/>
    <n v="12"/>
    <n v="7908"/>
    <n v="76.89"/>
    <n v="10285"/>
    <n v="2014"/>
  </r>
  <r>
    <s v="MN"/>
    <n v="307"/>
    <s v="State Representative District 60B"/>
    <x v="119"/>
    <n v="301"/>
    <s v="Abdimalik Askar"/>
    <x v="0"/>
    <n v="12"/>
    <n v="12"/>
    <n v="2298"/>
    <n v="22.34"/>
    <n v="10285"/>
    <n v="2014"/>
  </r>
  <r>
    <s v="MN"/>
    <n v="307"/>
    <s v="State Representative District 60B"/>
    <x v="119"/>
    <n v="9901"/>
    <s v="Write-In**"/>
    <x v="2"/>
    <n v="12"/>
    <n v="12"/>
    <n v="79"/>
    <n v="0.77"/>
    <n v="10285"/>
    <n v="2014"/>
  </r>
  <r>
    <s v="MN"/>
    <n v="308"/>
    <s v="State Representative District 61A"/>
    <x v="120"/>
    <n v="401"/>
    <s v="Frank Hornstein"/>
    <x v="1"/>
    <n v="15"/>
    <n v="15"/>
    <n v="14239"/>
    <n v="80.790000000000006"/>
    <n v="17625"/>
    <n v="2014"/>
  </r>
  <r>
    <s v="MN"/>
    <n v="308"/>
    <s v="State Representative District 61A"/>
    <x v="120"/>
    <n v="301"/>
    <s v="Frank Taylor"/>
    <x v="0"/>
    <n v="15"/>
    <n v="15"/>
    <n v="3341"/>
    <n v="18.96"/>
    <n v="17625"/>
    <n v="2014"/>
  </r>
  <r>
    <s v="MN"/>
    <n v="308"/>
    <s v="State Representative District 61A"/>
    <x v="120"/>
    <n v="9901"/>
    <s v="Write-In**"/>
    <x v="2"/>
    <n v="15"/>
    <n v="15"/>
    <n v="45"/>
    <n v="0.26"/>
    <n v="17625"/>
    <n v="2014"/>
  </r>
  <r>
    <s v="MN"/>
    <n v="309"/>
    <s v="State Representative District 61B"/>
    <x v="121"/>
    <n v="401"/>
    <s v="Paul Thissen"/>
    <x v="1"/>
    <n v="14"/>
    <n v="14"/>
    <n v="14740"/>
    <n v="80.94"/>
    <n v="18212"/>
    <n v="2014"/>
  </r>
  <r>
    <s v="MN"/>
    <n v="309"/>
    <s v="State Representative District 61B"/>
    <x v="121"/>
    <n v="301"/>
    <s v="Tom Gallagher"/>
    <x v="0"/>
    <n v="14"/>
    <n v="14"/>
    <n v="3445"/>
    <n v="18.920000000000002"/>
    <n v="18212"/>
    <n v="2014"/>
  </r>
  <r>
    <s v="MN"/>
    <n v="309"/>
    <s v="State Representative District 61B"/>
    <x v="121"/>
    <n v="9901"/>
    <s v="Write-In**"/>
    <x v="2"/>
    <n v="14"/>
    <n v="14"/>
    <n v="27"/>
    <n v="0.15"/>
    <n v="18212"/>
    <n v="2014"/>
  </r>
  <r>
    <s v="MN"/>
    <n v="310"/>
    <s v="State Representative District 62A"/>
    <x v="122"/>
    <n v="401"/>
    <s v="Karen Clark"/>
    <x v="1"/>
    <n v="12"/>
    <n v="12"/>
    <n v="6632"/>
    <n v="82.13"/>
    <n v="8075"/>
    <n v="2014"/>
  </r>
  <r>
    <s v="MN"/>
    <n v="310"/>
    <s v="State Representative District 62A"/>
    <x v="122"/>
    <n v="201"/>
    <s v="Yolandita Colón"/>
    <x v="3"/>
    <n v="12"/>
    <n v="12"/>
    <n v="773"/>
    <n v="9.57"/>
    <n v="8075"/>
    <n v="2014"/>
  </r>
  <r>
    <s v="MN"/>
    <n v="310"/>
    <s v="State Representative District 62A"/>
    <x v="122"/>
    <n v="301"/>
    <s v="Bruce Lundeen"/>
    <x v="0"/>
    <n v="12"/>
    <n v="12"/>
    <n v="650"/>
    <n v="8.0500000000000007"/>
    <n v="8075"/>
    <n v="2014"/>
  </r>
  <r>
    <s v="MN"/>
    <n v="310"/>
    <s v="State Representative District 62A"/>
    <x v="122"/>
    <n v="9901"/>
    <s v="Write-In**"/>
    <x v="2"/>
    <n v="12"/>
    <n v="12"/>
    <n v="20"/>
    <n v="0.25"/>
    <n v="8075"/>
    <n v="2014"/>
  </r>
  <r>
    <s v="MN"/>
    <n v="311"/>
    <s v="State Representative District 62B"/>
    <x v="123"/>
    <n v="401"/>
    <s v="Susan Allen"/>
    <x v="1"/>
    <n v="11"/>
    <n v="11"/>
    <n v="11495"/>
    <n v="88.66"/>
    <n v="12965"/>
    <n v="2014"/>
  </r>
  <r>
    <s v="MN"/>
    <n v="311"/>
    <s v="State Representative District 62B"/>
    <x v="123"/>
    <n v="301"/>
    <s v="Julie Hanson"/>
    <x v="0"/>
    <n v="11"/>
    <n v="11"/>
    <n v="1417"/>
    <n v="10.93"/>
    <n v="12965"/>
    <n v="2014"/>
  </r>
  <r>
    <s v="MN"/>
    <n v="311"/>
    <s v="State Representative District 62B"/>
    <x v="123"/>
    <n v="9901"/>
    <s v="Write-In**"/>
    <x v="2"/>
    <n v="11"/>
    <n v="11"/>
    <n v="53"/>
    <n v="0.41"/>
    <n v="12965"/>
    <n v="2014"/>
  </r>
  <r>
    <s v="MN"/>
    <n v="312"/>
    <s v="State Representative District 63A"/>
    <x v="124"/>
    <n v="401"/>
    <s v="Jim Davnie"/>
    <x v="1"/>
    <n v="15"/>
    <n v="15"/>
    <n v="15026"/>
    <n v="86.44"/>
    <n v="17383"/>
    <n v="2014"/>
  </r>
  <r>
    <s v="MN"/>
    <n v="312"/>
    <s v="State Representative District 63A"/>
    <x v="124"/>
    <n v="301"/>
    <s v="Kyle Bragg"/>
    <x v="0"/>
    <n v="15"/>
    <n v="15"/>
    <n v="2297"/>
    <n v="13.21"/>
    <n v="17383"/>
    <n v="2014"/>
  </r>
  <r>
    <s v="MN"/>
    <n v="312"/>
    <s v="State Representative District 63A"/>
    <x v="124"/>
    <n v="9901"/>
    <s v="Write-In**"/>
    <x v="2"/>
    <n v="15"/>
    <n v="15"/>
    <n v="60"/>
    <n v="0.35"/>
    <n v="17383"/>
    <n v="2014"/>
  </r>
  <r>
    <s v="MN"/>
    <n v="313"/>
    <s v="State Representative District 63B"/>
    <x v="125"/>
    <n v="401"/>
    <s v="Jean Wagenius"/>
    <x v="1"/>
    <n v="14"/>
    <n v="14"/>
    <n v="12447"/>
    <n v="75.06"/>
    <n v="16582"/>
    <n v="2014"/>
  </r>
  <r>
    <s v="MN"/>
    <n v="313"/>
    <s v="State Representative District 63B"/>
    <x v="125"/>
    <n v="301"/>
    <s v="Andres Hortillosa"/>
    <x v="0"/>
    <n v="14"/>
    <n v="14"/>
    <n v="4086"/>
    <n v="24.64"/>
    <n v="16582"/>
    <n v="2014"/>
  </r>
  <r>
    <s v="MN"/>
    <n v="313"/>
    <s v="State Representative District 63B"/>
    <x v="125"/>
    <n v="9901"/>
    <s v="Write-In**"/>
    <x v="2"/>
    <n v="14"/>
    <n v="14"/>
    <n v="49"/>
    <n v="0.3"/>
    <n v="16582"/>
    <n v="2014"/>
  </r>
  <r>
    <s v="MN"/>
    <n v="314"/>
    <s v="State Representative District 64A"/>
    <x v="126"/>
    <n v="401"/>
    <s v="Erin Murphy"/>
    <x v="1"/>
    <n v="16"/>
    <n v="16"/>
    <n v="13193"/>
    <n v="81.209999999999994"/>
    <n v="16245"/>
    <n v="2014"/>
  </r>
  <r>
    <s v="MN"/>
    <n v="314"/>
    <s v="State Representative District 64A"/>
    <x v="126"/>
    <n v="301"/>
    <s v="Andrew Brown"/>
    <x v="0"/>
    <n v="16"/>
    <n v="16"/>
    <n v="3009"/>
    <n v="18.52"/>
    <n v="16245"/>
    <n v="2014"/>
  </r>
  <r>
    <s v="MN"/>
    <n v="314"/>
    <s v="State Representative District 64A"/>
    <x v="126"/>
    <n v="9901"/>
    <s v="Write-In**"/>
    <x v="2"/>
    <n v="16"/>
    <n v="16"/>
    <n v="43"/>
    <n v="0.26"/>
    <n v="16245"/>
    <n v="2014"/>
  </r>
  <r>
    <s v="MN"/>
    <n v="315"/>
    <s v="State Representative District 64B"/>
    <x v="127"/>
    <n v="401"/>
    <s v="Dave Pinto"/>
    <x v="1"/>
    <n v="14"/>
    <n v="14"/>
    <n v="13356"/>
    <n v="73.489999999999995"/>
    <n v="18174"/>
    <n v="2014"/>
  </r>
  <r>
    <s v="MN"/>
    <n v="315"/>
    <s v="State Representative District 64B"/>
    <x v="127"/>
    <n v="301"/>
    <s v="Daniel Surman"/>
    <x v="0"/>
    <n v="14"/>
    <n v="14"/>
    <n v="4771"/>
    <n v="26.25"/>
    <n v="18174"/>
    <n v="2014"/>
  </r>
  <r>
    <s v="MN"/>
    <n v="315"/>
    <s v="State Representative District 64B"/>
    <x v="127"/>
    <n v="9901"/>
    <s v="Write-In**"/>
    <x v="2"/>
    <n v="14"/>
    <n v="14"/>
    <n v="47"/>
    <n v="0.26"/>
    <n v="18174"/>
    <n v="2014"/>
  </r>
  <r>
    <s v="MN"/>
    <n v="316"/>
    <s v="State Representative District 65A"/>
    <x v="128"/>
    <n v="401"/>
    <s v="Rena Moran"/>
    <x v="1"/>
    <n v="12"/>
    <n v="12"/>
    <n v="6626"/>
    <n v="71.2"/>
    <n v="9306"/>
    <n v="2014"/>
  </r>
  <r>
    <s v="MN"/>
    <n v="316"/>
    <s v="State Representative District 65A"/>
    <x v="128"/>
    <n v="501"/>
    <s v="Lena Buggs"/>
    <x v="4"/>
    <n v="12"/>
    <n v="12"/>
    <n v="1308"/>
    <n v="14.06"/>
    <n v="9306"/>
    <n v="2014"/>
  </r>
  <r>
    <s v="MN"/>
    <n v="316"/>
    <s v="State Representative District 65A"/>
    <x v="128"/>
    <n v="301"/>
    <s v="Anthony Meschke"/>
    <x v="0"/>
    <n v="12"/>
    <n v="12"/>
    <n v="1358"/>
    <n v="14.59"/>
    <n v="9306"/>
    <n v="2014"/>
  </r>
  <r>
    <s v="MN"/>
    <n v="316"/>
    <s v="State Representative District 65A"/>
    <x v="128"/>
    <n v="9901"/>
    <s v="Write-In**"/>
    <x v="2"/>
    <n v="12"/>
    <n v="12"/>
    <n v="14"/>
    <n v="0.15"/>
    <n v="9306"/>
    <n v="2014"/>
  </r>
  <r>
    <s v="MN"/>
    <n v="317"/>
    <s v="State Representative District 65B"/>
    <x v="129"/>
    <n v="401"/>
    <s v="Carlos Mariani"/>
    <x v="1"/>
    <n v="14"/>
    <n v="14"/>
    <n v="8590"/>
    <n v="77.540000000000006"/>
    <n v="11078"/>
    <n v="2014"/>
  </r>
  <r>
    <s v="MN"/>
    <n v="317"/>
    <s v="State Representative District 65B"/>
    <x v="129"/>
    <n v="301"/>
    <s v="Anthony Tony Athen"/>
    <x v="0"/>
    <n v="14"/>
    <n v="14"/>
    <n v="2427"/>
    <n v="21.91"/>
    <n v="11078"/>
    <n v="2014"/>
  </r>
  <r>
    <s v="MN"/>
    <n v="317"/>
    <s v="State Representative District 65B"/>
    <x v="129"/>
    <n v="9901"/>
    <s v="Write-In**"/>
    <x v="2"/>
    <n v="14"/>
    <n v="14"/>
    <n v="61"/>
    <n v="0.55000000000000004"/>
    <n v="11078"/>
    <n v="2014"/>
  </r>
  <r>
    <s v="MN"/>
    <n v="318"/>
    <s v="State Representative District 66A"/>
    <x v="130"/>
    <n v="401"/>
    <s v="Alice Hausman"/>
    <x v="1"/>
    <n v="13"/>
    <n v="13"/>
    <n v="11100"/>
    <n v="67.09"/>
    <n v="16546"/>
    <n v="2014"/>
  </r>
  <r>
    <s v="MN"/>
    <n v="318"/>
    <s v="State Representative District 66A"/>
    <x v="130"/>
    <n v="301"/>
    <s v="Jon Heyer"/>
    <x v="0"/>
    <n v="13"/>
    <n v="13"/>
    <n v="5421"/>
    <n v="32.76"/>
    <n v="16546"/>
    <n v="2014"/>
  </r>
  <r>
    <s v="MN"/>
    <n v="318"/>
    <s v="State Representative District 66A"/>
    <x v="130"/>
    <n v="9901"/>
    <s v="Write-In**"/>
    <x v="2"/>
    <n v="13"/>
    <n v="13"/>
    <n v="25"/>
    <n v="0.15"/>
    <n v="16546"/>
    <n v="2014"/>
  </r>
  <r>
    <s v="MN"/>
    <n v="319"/>
    <s v="State Representative District 66B"/>
    <x v="131"/>
    <n v="401"/>
    <s v="John Lesch"/>
    <x v="1"/>
    <n v="11"/>
    <n v="11"/>
    <n v="7047"/>
    <n v="76.41"/>
    <n v="9223"/>
    <n v="2014"/>
  </r>
  <r>
    <s v="MN"/>
    <n v="319"/>
    <s v="State Representative District 66B"/>
    <x v="131"/>
    <n v="301"/>
    <s v="Lizz Paulson"/>
    <x v="0"/>
    <n v="11"/>
    <n v="11"/>
    <n v="2127"/>
    <n v="23.06"/>
    <n v="9223"/>
    <n v="2014"/>
  </r>
  <r>
    <s v="MN"/>
    <n v="319"/>
    <s v="State Representative District 66B"/>
    <x v="131"/>
    <n v="9901"/>
    <s v="Write-In**"/>
    <x v="2"/>
    <n v="11"/>
    <n v="11"/>
    <n v="49"/>
    <n v="0.53"/>
    <n v="9223"/>
    <n v="2014"/>
  </r>
  <r>
    <s v="MN"/>
    <n v="320"/>
    <s v="State Representative District 67A"/>
    <x v="132"/>
    <n v="401"/>
    <s v="Tim Mahoney"/>
    <x v="1"/>
    <n v="13"/>
    <n v="13"/>
    <n v="5400"/>
    <n v="72.430000000000007"/>
    <n v="7455"/>
    <n v="2014"/>
  </r>
  <r>
    <s v="MN"/>
    <n v="320"/>
    <s v="State Representative District 67A"/>
    <x v="132"/>
    <n v="301"/>
    <s v="Andrew Livingston"/>
    <x v="0"/>
    <n v="13"/>
    <n v="13"/>
    <n v="2032"/>
    <n v="27.26"/>
    <n v="7455"/>
    <n v="2014"/>
  </r>
  <r>
    <s v="MN"/>
    <n v="320"/>
    <s v="State Representative District 67A"/>
    <x v="132"/>
    <n v="9901"/>
    <s v="Write-In**"/>
    <x v="2"/>
    <n v="13"/>
    <n v="13"/>
    <n v="23"/>
    <n v="0.31"/>
    <n v="7455"/>
    <n v="2014"/>
  </r>
  <r>
    <s v="MN"/>
    <n v="321"/>
    <s v="State Representative District 67B"/>
    <x v="133"/>
    <n v="401"/>
    <s v="Sheldon Johnson"/>
    <x v="1"/>
    <n v="14"/>
    <n v="14"/>
    <n v="6222"/>
    <n v="72.819999999999993"/>
    <n v="8544"/>
    <n v="2014"/>
  </r>
  <r>
    <s v="MN"/>
    <n v="321"/>
    <s v="State Representative District 67B"/>
    <x v="133"/>
    <n v="301"/>
    <s v="John T. Quinn"/>
    <x v="0"/>
    <n v="14"/>
    <n v="14"/>
    <n v="2289"/>
    <n v="26.79"/>
    <n v="8544"/>
    <n v="2014"/>
  </r>
  <r>
    <s v="MN"/>
    <n v="321"/>
    <s v="State Representative District 67B"/>
    <x v="133"/>
    <n v="9901"/>
    <s v="Write-In**"/>
    <x v="2"/>
    <n v="14"/>
    <n v="14"/>
    <n v="33"/>
    <n v="0.39"/>
    <n v="8544"/>
    <n v="2014"/>
  </r>
  <r>
    <s v="MN"/>
    <n v="200"/>
    <s v="State Representative District 7A"/>
    <x v="12"/>
    <n v="501"/>
    <s v="Kristine Osbakken"/>
    <x v="4"/>
    <n v="15"/>
    <n v="15"/>
    <n v="693"/>
    <n v="4.46"/>
    <n v="15549"/>
    <n v="2014"/>
  </r>
  <r>
    <s v="MN"/>
    <n v="204"/>
    <s v="State Representative District 9A"/>
    <x v="16"/>
    <n v="401"/>
    <s v="Dan Bye"/>
    <x v="1"/>
    <n v="71"/>
    <n v="71"/>
    <n v="5263"/>
    <n v="36.020000000000003"/>
    <n v="14613"/>
    <n v="2014"/>
  </r>
  <r>
    <s v="MN"/>
    <n v="205"/>
    <s v="State Representative District 9B"/>
    <x v="17"/>
    <n v="401"/>
    <s v="Al Doty"/>
    <x v="1"/>
    <n v="55"/>
    <n v="55"/>
    <n v="6518"/>
    <n v="43.53"/>
    <n v="14975"/>
    <n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2">
  <r>
    <x v="0"/>
    <n v="7142"/>
    <n v="10884"/>
    <n v="18307"/>
    <n v="2004"/>
    <m/>
  </r>
  <r>
    <x v="0"/>
    <n v="2772"/>
    <n v="4409"/>
    <n v="7352"/>
    <n v="2008"/>
    <s v="Roseau"/>
  </r>
  <r>
    <x v="1"/>
    <n v="8043"/>
    <n v="10264"/>
    <n v="18585"/>
    <n v="2004"/>
    <m/>
  </r>
  <r>
    <x v="1"/>
    <n v="6773"/>
    <n v="7615"/>
    <n v="14693"/>
    <n v="2008"/>
    <s v="Polk"/>
  </r>
  <r>
    <x v="2"/>
    <n v="8426"/>
    <n v="10378"/>
    <n v="19096"/>
    <n v="2004"/>
    <m/>
  </r>
  <r>
    <x v="2"/>
    <n v="11818"/>
    <n v="9637"/>
    <n v="22051"/>
    <n v="2008"/>
    <s v="Beltrami"/>
  </r>
  <r>
    <x v="3"/>
    <n v="9253"/>
    <n v="10360"/>
    <n v="19870"/>
    <n v="2004"/>
    <m/>
  </r>
  <r>
    <x v="3"/>
    <n v="6829"/>
    <n v="9204"/>
    <n v="16382"/>
    <n v="2008"/>
    <s v="Becker"/>
  </r>
  <r>
    <x v="4"/>
    <n v="10754"/>
    <n v="8842"/>
    <n v="19915"/>
    <n v="2004"/>
    <m/>
  </r>
  <r>
    <x v="4"/>
    <n v="73378"/>
    <n v="39131"/>
    <n v="115594"/>
    <n v="2008"/>
    <s v="St. Louis"/>
  </r>
  <r>
    <x v="5"/>
    <n v="10457"/>
    <n v="10472"/>
    <n v="21246"/>
    <n v="2004"/>
    <m/>
  </r>
  <r>
    <x v="5"/>
    <n v="73378"/>
    <n v="39131"/>
    <n v="115594"/>
    <n v="2008"/>
    <s v="St. Louis"/>
  </r>
  <r>
    <x v="6"/>
    <n v="9703"/>
    <n v="9821"/>
    <n v="19818"/>
    <n v="2004"/>
    <m/>
  </r>
  <r>
    <x v="6"/>
    <n v="15208"/>
    <n v="12920"/>
    <n v="28886"/>
    <n v="2008"/>
    <s v="Clay"/>
  </r>
  <r>
    <x v="7"/>
    <n v="9699"/>
    <n v="13975"/>
    <n v="23970"/>
    <n v="2004"/>
    <m/>
  </r>
  <r>
    <x v="7"/>
    <n v="15208"/>
    <n v="12920"/>
    <n v="28886"/>
    <n v="2008"/>
    <s v="Clay"/>
  </r>
  <r>
    <x v="8"/>
    <n v="14385"/>
    <n v="6728"/>
    <n v="21453"/>
    <n v="2004"/>
    <m/>
  </r>
  <r>
    <x v="8"/>
    <n v="11818"/>
    <n v="9637"/>
    <n v="22051"/>
    <n v="2008"/>
    <s v="Beltrami"/>
  </r>
  <r>
    <x v="9"/>
    <n v="13691"/>
    <n v="6939"/>
    <n v="20862"/>
    <n v="2004"/>
    <m/>
  </r>
  <r>
    <x v="9"/>
    <n v="12852"/>
    <n v="10501"/>
    <n v="23919"/>
    <n v="2008"/>
    <s v="Itasca"/>
  </r>
  <r>
    <x v="10"/>
    <n v="13326"/>
    <n v="7289"/>
    <n v="21085"/>
    <n v="2012"/>
    <m/>
  </r>
  <r>
    <x v="10"/>
    <n v="13184"/>
    <n v="9735"/>
    <n v="23242"/>
    <n v="2004"/>
    <m/>
  </r>
  <r>
    <x v="10"/>
    <n v="73378"/>
    <n v="39131"/>
    <n v="115594"/>
    <n v="2008"/>
    <s v="St. Louis"/>
  </r>
  <r>
    <x v="11"/>
    <n v="14253"/>
    <n v="8277"/>
    <n v="23054"/>
    <n v="2012"/>
    <m/>
  </r>
  <r>
    <x v="11"/>
    <n v="14089"/>
    <n v="8513"/>
    <n v="22808"/>
    <n v="2004"/>
    <m/>
  </r>
  <r>
    <x v="11"/>
    <n v="73378"/>
    <n v="39131"/>
    <n v="115594"/>
    <n v="2008"/>
    <s v="St. Louis"/>
  </r>
  <r>
    <x v="12"/>
    <n v="16229"/>
    <n v="7316"/>
    <n v="24168"/>
    <n v="2012"/>
    <m/>
  </r>
  <r>
    <x v="12"/>
    <n v="15410"/>
    <n v="8155"/>
    <n v="23877"/>
    <n v="2004"/>
    <m/>
  </r>
  <r>
    <x v="12"/>
    <n v="73378"/>
    <n v="39131"/>
    <n v="115594"/>
    <n v="2008"/>
    <s v="St. Louis"/>
  </r>
  <r>
    <x v="13"/>
    <n v="14887"/>
    <n v="5877"/>
    <n v="21271"/>
    <n v="2012"/>
    <m/>
  </r>
  <r>
    <x v="13"/>
    <n v="14467"/>
    <n v="5357"/>
    <n v="20098"/>
    <n v="2004"/>
    <m/>
  </r>
  <r>
    <x v="13"/>
    <n v="73378"/>
    <n v="39131"/>
    <n v="115594"/>
    <n v="2008"/>
    <s v="St. Louis"/>
  </r>
  <r>
    <x v="14"/>
    <n v="8601"/>
    <n v="12922"/>
    <n v="21874"/>
    <n v="2012"/>
    <m/>
  </r>
  <r>
    <x v="14"/>
    <n v="12673"/>
    <n v="7628"/>
    <n v="20601"/>
    <n v="2004"/>
    <m/>
  </r>
  <r>
    <x v="14"/>
    <n v="12165"/>
    <n v="18860"/>
    <n v="31670"/>
    <n v="2008"/>
    <s v="Otter Tail"/>
  </r>
  <r>
    <x v="15"/>
    <n v="8907"/>
    <n v="12835"/>
    <n v="22137"/>
    <n v="2012"/>
    <m/>
  </r>
  <r>
    <x v="15"/>
    <n v="9186"/>
    <n v="10843"/>
    <n v="20351"/>
    <n v="2004"/>
    <m/>
  </r>
  <r>
    <x v="15"/>
    <n v="8653"/>
    <n v="11884"/>
    <n v="20953"/>
    <n v="2008"/>
    <s v="Douglas"/>
  </r>
  <r>
    <x v="16"/>
    <n v="7440"/>
    <n v="11939"/>
    <n v="19780"/>
    <n v="2012"/>
    <m/>
  </r>
  <r>
    <x v="16"/>
    <n v="9313"/>
    <n v="9987"/>
    <n v="19574"/>
    <n v="2004"/>
    <m/>
  </r>
  <r>
    <x v="16"/>
    <n v="4819"/>
    <n v="6719"/>
    <n v="11803"/>
    <n v="2008"/>
    <s v="Todd"/>
  </r>
  <r>
    <x v="17"/>
    <n v="7322"/>
    <n v="11765"/>
    <n v="19474"/>
    <n v="2012"/>
    <m/>
  </r>
  <r>
    <x v="17"/>
    <n v="8568"/>
    <n v="11579"/>
    <n v="20442"/>
    <n v="2004"/>
    <m/>
  </r>
  <r>
    <x v="17"/>
    <n v="6153"/>
    <n v="10159"/>
    <n v="16714"/>
    <n v="2008"/>
    <s v="Morrison"/>
  </r>
  <r>
    <x v="18"/>
    <n v="9074"/>
    <n v="11793"/>
    <n v="21259"/>
    <n v="2012"/>
    <m/>
  </r>
  <r>
    <x v="18"/>
    <n v="7855"/>
    <n v="12499"/>
    <n v="20588"/>
    <n v="2004"/>
    <m/>
  </r>
  <r>
    <x v="18"/>
    <n v="14760"/>
    <n v="19415"/>
    <n v="34920"/>
    <n v="2008"/>
    <s v="Crow Wing"/>
  </r>
  <r>
    <x v="19"/>
    <n v="10098"/>
    <n v="12155"/>
    <n v="22650"/>
    <n v="2012"/>
    <m/>
  </r>
  <r>
    <x v="19"/>
    <n v="7397"/>
    <n v="12152"/>
    <n v="19824"/>
    <n v="2004"/>
    <m/>
  </r>
  <r>
    <x v="19"/>
    <n v="14760"/>
    <n v="19415"/>
    <n v="34920"/>
    <n v="2008"/>
    <s v="Crow Wing"/>
  </r>
  <r>
    <x v="20"/>
    <n v="12732"/>
    <n v="7326"/>
    <n v="20472"/>
    <n v="2012"/>
    <m/>
  </r>
  <r>
    <x v="20"/>
    <n v="9754"/>
    <n v="11822"/>
    <n v="21920"/>
    <n v="2004"/>
    <m/>
  </r>
  <r>
    <x v="20"/>
    <n v="11389"/>
    <n v="6586"/>
    <n v="18436"/>
    <n v="2008"/>
    <s v="Carlton"/>
  </r>
  <r>
    <x v="21"/>
    <n v="8786"/>
    <n v="9575"/>
    <n v="18804"/>
    <n v="2012"/>
    <m/>
  </r>
  <r>
    <x v="21"/>
    <n v="8176"/>
    <n v="11839"/>
    <n v="20371"/>
    <n v="2004"/>
    <m/>
  </r>
  <r>
    <x v="21"/>
    <n v="6750"/>
    <n v="6845"/>
    <n v="13965"/>
    <n v="2008"/>
    <s v="Pine"/>
  </r>
  <r>
    <x v="22"/>
    <n v="10130"/>
    <n v="11313"/>
    <n v="21881"/>
    <n v="2012"/>
    <m/>
  </r>
  <r>
    <x v="22"/>
    <n v="8789"/>
    <n v="11458"/>
    <n v="20531"/>
    <n v="2004"/>
    <m/>
  </r>
  <r>
    <x v="22"/>
    <n v="2742"/>
    <n v="2766"/>
    <n v="5652"/>
    <n v="2008"/>
    <s v="Stevens"/>
  </r>
  <r>
    <x v="23"/>
    <n v="7423"/>
    <n v="12669"/>
    <n v="20440"/>
    <n v="2012"/>
    <m/>
  </r>
  <r>
    <x v="23"/>
    <n v="8280"/>
    <n v="11730"/>
    <n v="20317"/>
    <n v="2004"/>
    <m/>
  </r>
  <r>
    <x v="23"/>
    <n v="33551"/>
    <n v="43015"/>
    <n v="78477"/>
    <n v="2008"/>
    <s v="Stearns"/>
  </r>
  <r>
    <x v="24"/>
    <n v="9022"/>
    <n v="12492"/>
    <n v="21899"/>
    <n v="2012"/>
    <m/>
  </r>
  <r>
    <x v="24"/>
    <n v="8158"/>
    <n v="11652"/>
    <n v="20118"/>
    <n v="2004"/>
    <m/>
  </r>
  <r>
    <x v="24"/>
    <n v="33551"/>
    <n v="43015"/>
    <n v="78477"/>
    <n v="2008"/>
    <s v="Stearns"/>
  </r>
  <r>
    <x v="25"/>
    <n v="8649"/>
    <n v="12200"/>
    <n v="21232"/>
    <n v="2012"/>
    <m/>
  </r>
  <r>
    <x v="25"/>
    <n v="8180"/>
    <n v="10342"/>
    <n v="18790"/>
    <n v="2004"/>
    <m/>
  </r>
  <r>
    <x v="25"/>
    <n v="33551"/>
    <n v="43015"/>
    <n v="78477"/>
    <n v="2008"/>
    <s v="Stearns"/>
  </r>
  <r>
    <x v="26"/>
    <n v="9610"/>
    <n v="10124"/>
    <n v="20148"/>
    <n v="2012"/>
    <m/>
  </r>
  <r>
    <x v="26"/>
    <n v="9062"/>
    <n v="12666"/>
    <n v="22030"/>
    <n v="2004"/>
    <m/>
  </r>
  <r>
    <x v="26"/>
    <n v="33551"/>
    <n v="43015"/>
    <n v="78477"/>
    <n v="2008"/>
    <s v="Stearns"/>
  </r>
  <r>
    <x v="27"/>
    <n v="10158"/>
    <n v="8306"/>
    <n v="19067"/>
    <n v="2012"/>
    <m/>
  </r>
  <r>
    <x v="27"/>
    <n v="9102"/>
    <n v="12363"/>
    <n v="21853"/>
    <n v="2004"/>
    <m/>
  </r>
  <r>
    <x v="27"/>
    <n v="33551"/>
    <n v="43015"/>
    <n v="78477"/>
    <n v="2008"/>
    <s v="Stearns"/>
  </r>
  <r>
    <x v="28"/>
    <n v="8375"/>
    <n v="11039"/>
    <n v="19828"/>
    <n v="2012"/>
    <m/>
  </r>
  <r>
    <x v="28"/>
    <n v="9439"/>
    <n v="11290"/>
    <n v="21021"/>
    <n v="2004"/>
    <m/>
  </r>
  <r>
    <x v="28"/>
    <n v="5829"/>
    <n v="6951"/>
    <n v="13091"/>
    <n v="2008"/>
    <s v="Mille Lacs"/>
  </r>
  <r>
    <x v="29"/>
    <n v="7414"/>
    <n v="13361"/>
    <n v="21234"/>
    <n v="2012"/>
    <m/>
  </r>
  <r>
    <x v="29"/>
    <n v="10017"/>
    <n v="8002"/>
    <n v="18352"/>
    <n v="2004"/>
    <m/>
  </r>
  <r>
    <x v="29"/>
    <n v="17597"/>
    <n v="27848"/>
    <n v="46509"/>
    <n v="2008"/>
    <s v="Sherburne"/>
  </r>
  <r>
    <x v="30"/>
    <n v="9035"/>
    <n v="10384"/>
    <n v="19844"/>
    <n v="2012"/>
    <m/>
  </r>
  <r>
    <x v="30"/>
    <n v="8900"/>
    <n v="12537"/>
    <n v="21737"/>
    <n v="2004"/>
    <m/>
  </r>
  <r>
    <x v="30"/>
    <n v="5465"/>
    <n v="6594"/>
    <n v="12388"/>
    <n v="2008"/>
    <s v="Lyon"/>
  </r>
  <r>
    <x v="31"/>
    <n v="8258"/>
    <n v="11874"/>
    <n v="20602"/>
    <n v="2012"/>
    <m/>
  </r>
  <r>
    <x v="31"/>
    <n v="8668"/>
    <n v="15236"/>
    <n v="24162"/>
    <n v="2004"/>
    <m/>
  </r>
  <r>
    <x v="31"/>
    <n v="5630"/>
    <n v="7938"/>
    <n v="13929"/>
    <n v="2008"/>
    <s v="Brown"/>
  </r>
  <r>
    <x v="32"/>
    <n v="9428"/>
    <n v="10166"/>
    <n v="19956"/>
    <n v="2012"/>
    <m/>
  </r>
  <r>
    <x v="32"/>
    <n v="9552"/>
    <n v="13433"/>
    <n v="23266"/>
    <n v="2004"/>
    <m/>
  </r>
  <r>
    <x v="32"/>
    <n v="3394"/>
    <n v="4149"/>
    <n v="7710"/>
    <n v="2008"/>
    <s v="Renville"/>
  </r>
  <r>
    <x v="33"/>
    <n v="9311"/>
    <n v="10119"/>
    <n v="19767"/>
    <n v="2012"/>
    <m/>
  </r>
  <r>
    <x v="33"/>
    <n v="10978"/>
    <n v="14156"/>
    <n v="25435"/>
    <n v="2004"/>
    <m/>
  </r>
  <r>
    <x v="33"/>
    <n v="9805"/>
    <n v="11240"/>
    <n v="21465"/>
    <n v="2008"/>
    <s v="Kandiyohi"/>
  </r>
  <r>
    <x v="34"/>
    <n v="8192"/>
    <n v="11903"/>
    <n v="20582"/>
    <n v="2012"/>
    <m/>
  </r>
  <r>
    <x v="34"/>
    <n v="7014"/>
    <n v="11993"/>
    <n v="19315"/>
    <n v="2004"/>
    <m/>
  </r>
  <r>
    <x v="34"/>
    <n v="4969"/>
    <n v="6913"/>
    <n v="12214"/>
    <n v="2008"/>
    <s v="Meeker"/>
  </r>
  <r>
    <x v="35"/>
    <n v="7359"/>
    <n v="12054"/>
    <n v="19858"/>
    <n v="2012"/>
    <m/>
  </r>
  <r>
    <x v="35"/>
    <n v="8461"/>
    <n v="11358"/>
    <n v="20162"/>
    <n v="2004"/>
    <m/>
  </r>
  <r>
    <x v="35"/>
    <n v="6968"/>
    <n v="11069"/>
    <n v="18553"/>
    <n v="2008"/>
    <s v="McLeod"/>
  </r>
  <r>
    <x v="36"/>
    <n v="11538"/>
    <n v="9908"/>
    <n v="21973"/>
    <n v="2012"/>
    <m/>
  </r>
  <r>
    <x v="36"/>
    <n v="9066"/>
    <n v="13536"/>
    <n v="22859"/>
    <n v="2004"/>
    <m/>
  </r>
  <r>
    <x v="36"/>
    <n v="9652"/>
    <n v="8214"/>
    <n v="18357"/>
    <n v="2008"/>
    <s v="Nicollet"/>
  </r>
  <r>
    <x v="37"/>
    <n v="11934"/>
    <n v="8349"/>
    <n v="20920"/>
    <n v="2012"/>
    <m/>
  </r>
  <r>
    <x v="37"/>
    <n v="9861"/>
    <n v="16986"/>
    <n v="27152"/>
    <n v="2004"/>
    <m/>
  </r>
  <r>
    <x v="37"/>
    <n v="18164"/>
    <n v="14916"/>
    <n v="34274"/>
    <n v="2008"/>
    <s v="Blue Earth"/>
  </r>
  <r>
    <x v="0"/>
    <n v="8144"/>
    <n v="10294"/>
    <n v="18874"/>
    <n v="2012"/>
    <m/>
  </r>
  <r>
    <x v="1"/>
    <n v="8592"/>
    <n v="9677"/>
    <n v="18639"/>
    <n v="2012"/>
    <m/>
  </r>
  <r>
    <x v="38"/>
    <n v="8621"/>
    <n v="12326"/>
    <n v="21351"/>
    <n v="2012"/>
    <m/>
  </r>
  <r>
    <x v="38"/>
    <n v="9618"/>
    <n v="9008"/>
    <n v="18893"/>
    <n v="2004"/>
    <m/>
  </r>
  <r>
    <x v="38"/>
    <n v="29712"/>
    <n v="40323"/>
    <n v="71647"/>
    <n v="2008"/>
    <s v="Scott"/>
  </r>
  <r>
    <x v="39"/>
    <n v="11920"/>
    <n v="9657"/>
    <n v="22093"/>
    <n v="2012"/>
    <m/>
  </r>
  <r>
    <x v="39"/>
    <n v="9041"/>
    <n v="9182"/>
    <n v="18505"/>
    <n v="2004"/>
    <m/>
  </r>
  <r>
    <x v="39"/>
    <n v="17054"/>
    <n v="14384"/>
    <n v="32267"/>
    <n v="2008"/>
    <s v="Rice"/>
  </r>
  <r>
    <x v="40"/>
    <n v="11177"/>
    <n v="10285"/>
    <n v="21888"/>
    <n v="2012"/>
    <m/>
  </r>
  <r>
    <x v="40"/>
    <n v="7474"/>
    <n v="10428"/>
    <n v="18180"/>
    <n v="2004"/>
    <m/>
  </r>
  <r>
    <x v="40"/>
    <n v="5415"/>
    <n v="6049"/>
    <n v="11763"/>
    <n v="2008"/>
    <s v="Wabasha"/>
  </r>
  <r>
    <x v="41"/>
    <n v="9289"/>
    <n v="11350"/>
    <n v="21077"/>
    <n v="2012"/>
    <m/>
  </r>
  <r>
    <x v="41"/>
    <n v="7094"/>
    <n v="11192"/>
    <n v="18582"/>
    <n v="2004"/>
    <m/>
  </r>
  <r>
    <x v="41"/>
    <n v="12212"/>
    <n v="12986"/>
    <n v="25801"/>
    <n v="2008"/>
    <s v="Goodhue"/>
  </r>
  <r>
    <x v="42"/>
    <n v="8384"/>
    <n v="11401"/>
    <n v="20187"/>
    <n v="2012"/>
    <m/>
  </r>
  <r>
    <x v="42"/>
    <n v="7631"/>
    <n v="10948"/>
    <n v="18855"/>
    <n v="2004"/>
    <m/>
  </r>
  <r>
    <x v="42"/>
    <n v="1946"/>
    <n v="2810"/>
    <n v="4846"/>
    <n v="2008"/>
    <s v="Rock"/>
  </r>
  <r>
    <x v="43"/>
    <n v="7660"/>
    <n v="9456"/>
    <n v="17393"/>
    <n v="2012"/>
    <m/>
  </r>
  <r>
    <x v="43"/>
    <n v="7763"/>
    <n v="9688"/>
    <n v="17718"/>
    <n v="2004"/>
    <m/>
  </r>
  <r>
    <x v="43"/>
    <n v="3793"/>
    <n v="4581"/>
    <n v="8520"/>
    <n v="2008"/>
    <s v="Nobles"/>
  </r>
  <r>
    <x v="44"/>
    <n v="8135"/>
    <n v="12246"/>
    <n v="20815"/>
    <n v="2012"/>
    <m/>
  </r>
  <r>
    <x v="44"/>
    <n v="10172"/>
    <n v="10780"/>
    <n v="21290"/>
    <n v="2004"/>
    <m/>
  </r>
  <r>
    <x v="44"/>
    <n v="4054"/>
    <n v="6657"/>
    <n v="10968"/>
    <n v="2008"/>
    <s v="Martin"/>
  </r>
  <r>
    <x v="45"/>
    <n v="9741"/>
    <n v="10414"/>
    <n v="20593"/>
    <n v="2012"/>
    <m/>
  </r>
  <r>
    <x v="45"/>
    <n v="11783"/>
    <n v="9639"/>
    <n v="21763"/>
    <n v="2004"/>
    <m/>
  </r>
  <r>
    <x v="45"/>
    <n v="2494"/>
    <n v="2517"/>
    <n v="5144"/>
    <n v="2008"/>
    <s v="Watonwan"/>
  </r>
  <r>
    <x v="46"/>
    <n v="9098"/>
    <n v="10405"/>
    <n v="19934"/>
    <n v="2012"/>
    <m/>
  </r>
  <r>
    <x v="46"/>
    <n v="7648"/>
    <n v="10558"/>
    <n v="18469"/>
    <n v="2004"/>
    <m/>
  </r>
  <r>
    <x v="46"/>
    <n v="8706"/>
    <n v="9903"/>
    <n v="19124"/>
    <n v="2008"/>
    <s v="Steele"/>
  </r>
  <r>
    <x v="47"/>
    <n v="8499"/>
    <n v="9149"/>
    <n v="18058"/>
    <n v="2012"/>
    <m/>
  </r>
  <r>
    <x v="47"/>
    <n v="9363"/>
    <n v="11169"/>
    <n v="20874"/>
    <n v="2004"/>
    <m/>
  </r>
  <r>
    <x v="47"/>
    <n v="17054"/>
    <n v="14384"/>
    <n v="32267"/>
    <n v="2008"/>
    <s v="Rice"/>
  </r>
  <r>
    <x v="48"/>
    <n v="9703"/>
    <n v="11223"/>
    <n v="21450"/>
    <n v="2012"/>
    <m/>
  </r>
  <r>
    <x v="48"/>
    <n v="9005"/>
    <n v="11433"/>
    <n v="20755"/>
    <n v="2004"/>
    <m/>
  </r>
  <r>
    <x v="48"/>
    <n v="39338"/>
    <n v="36832"/>
    <n v="78316"/>
    <n v="2008"/>
    <s v="Olmsted"/>
  </r>
  <r>
    <x v="49"/>
    <n v="11573"/>
    <n v="9693"/>
    <n v="21779"/>
    <n v="2012"/>
    <m/>
  </r>
  <r>
    <x v="49"/>
    <n v="12076"/>
    <n v="10802"/>
    <n v="23176"/>
    <n v="2004"/>
    <m/>
  </r>
  <r>
    <x v="49"/>
    <n v="39338"/>
    <n v="36832"/>
    <n v="78316"/>
    <n v="2008"/>
    <s v="Olmsted"/>
  </r>
  <r>
    <x v="50"/>
    <n v="10893"/>
    <n v="7518"/>
    <n v="18897"/>
    <n v="2012"/>
    <m/>
  </r>
  <r>
    <x v="50"/>
    <n v="8231"/>
    <n v="10975"/>
    <n v="19514"/>
    <n v="2004"/>
    <m/>
  </r>
  <r>
    <x v="50"/>
    <n v="39338"/>
    <n v="36832"/>
    <n v="78316"/>
    <n v="2008"/>
    <s v="Olmsted"/>
  </r>
  <r>
    <x v="51"/>
    <n v="10224"/>
    <n v="12320"/>
    <n v="22990"/>
    <n v="2012"/>
    <m/>
  </r>
  <r>
    <x v="51"/>
    <n v="8663"/>
    <n v="8988"/>
    <n v="17937"/>
    <n v="2004"/>
    <m/>
  </r>
  <r>
    <x v="51"/>
    <n v="39338"/>
    <n v="36832"/>
    <n v="78316"/>
    <n v="2008"/>
    <s v="Olmsted"/>
  </r>
  <r>
    <x v="52"/>
    <n v="11630"/>
    <n v="8855"/>
    <n v="20927"/>
    <n v="2012"/>
    <m/>
  </r>
  <r>
    <x v="52"/>
    <n v="11137"/>
    <n v="8522"/>
    <n v="19948"/>
    <n v="2004"/>
    <m/>
  </r>
  <r>
    <x v="52"/>
    <n v="9326"/>
    <n v="6969"/>
    <n v="16706"/>
    <n v="2008"/>
    <s v="Freeborn"/>
  </r>
  <r>
    <x v="53"/>
    <n v="11257"/>
    <n v="7106"/>
    <n v="18777"/>
    <n v="2012"/>
    <m/>
  </r>
  <r>
    <x v="53"/>
    <n v="11529"/>
    <n v="7576"/>
    <n v="19393"/>
    <n v="2004"/>
    <m/>
  </r>
  <r>
    <x v="53"/>
    <n v="11129"/>
    <n v="6938"/>
    <n v="18539"/>
    <n v="2008"/>
    <s v="Mower"/>
  </r>
  <r>
    <x v="54"/>
    <n v="11947"/>
    <n v="8613"/>
    <n v="21098"/>
    <n v="2012"/>
    <m/>
  </r>
  <r>
    <x v="54"/>
    <n v="10480"/>
    <n v="9887"/>
    <n v="20680"/>
    <n v="2004"/>
    <m/>
  </r>
  <r>
    <x v="54"/>
    <n v="14980"/>
    <n v="11480"/>
    <n v="27232"/>
    <n v="2008"/>
    <s v="Winona"/>
  </r>
  <r>
    <x v="55"/>
    <n v="10994"/>
    <n v="9864"/>
    <n v="21276"/>
    <n v="2012"/>
    <m/>
  </r>
  <r>
    <x v="55"/>
    <n v="9244"/>
    <n v="11129"/>
    <n v="20676"/>
    <n v="2004"/>
    <m/>
  </r>
  <r>
    <x v="55"/>
    <n v="5713"/>
    <n v="4913"/>
    <n v="10892"/>
    <n v="2008"/>
    <s v="Fillmore"/>
  </r>
  <r>
    <x v="56"/>
    <n v="8340"/>
    <n v="13311"/>
    <n v="22103"/>
    <n v="2012"/>
    <m/>
  </r>
  <r>
    <x v="56"/>
    <n v="9845"/>
    <n v="13157"/>
    <n v="23312"/>
    <n v="2004"/>
    <m/>
  </r>
  <r>
    <x v="56"/>
    <n v="25741"/>
    <n v="40466"/>
    <n v="67816"/>
    <n v="2008"/>
    <s v="Wright"/>
  </r>
  <r>
    <x v="57"/>
    <n v="8229"/>
    <n v="11705"/>
    <n v="20358"/>
    <n v="2012"/>
    <m/>
  </r>
  <r>
    <x v="57"/>
    <n v="9545"/>
    <n v="10379"/>
    <n v="20206"/>
    <n v="2004"/>
    <m/>
  </r>
  <r>
    <x v="57"/>
    <n v="25741"/>
    <n v="40466"/>
    <n v="67816"/>
    <n v="2008"/>
    <s v="Wright"/>
  </r>
  <r>
    <x v="2"/>
    <n v="9728"/>
    <n v="10135"/>
    <n v="20234"/>
    <n v="2012"/>
    <m/>
  </r>
  <r>
    <x v="3"/>
    <n v="8299"/>
    <n v="11032"/>
    <n v="19681"/>
    <n v="2012"/>
    <m/>
  </r>
  <r>
    <x v="58"/>
    <n v="8378"/>
    <n v="12392"/>
    <n v="21158"/>
    <n v="2012"/>
    <m/>
  </r>
  <r>
    <x v="58"/>
    <n v="9505"/>
    <n v="8198"/>
    <n v="17950"/>
    <n v="2004"/>
    <m/>
  </r>
  <r>
    <x v="58"/>
    <n v="17597"/>
    <n v="27848"/>
    <n v="46509"/>
    <n v="2008"/>
    <s v="Sherburne"/>
  </r>
  <r>
    <x v="59"/>
    <n v="7929"/>
    <n v="13426"/>
    <n v="21730"/>
    <n v="2012"/>
    <m/>
  </r>
  <r>
    <x v="59"/>
    <n v="9624"/>
    <n v="12893"/>
    <n v="22787"/>
    <n v="2004"/>
    <m/>
  </r>
  <r>
    <x v="59"/>
    <n v="25741"/>
    <n v="40466"/>
    <n v="67816"/>
    <n v="2008"/>
    <s v="Wright"/>
  </r>
  <r>
    <x v="60"/>
    <n v="7674"/>
    <n v="13471"/>
    <n v="21569"/>
    <n v="2012"/>
    <m/>
  </r>
  <r>
    <x v="60"/>
    <n v="10816"/>
    <n v="9027"/>
    <n v="20230"/>
    <n v="2004"/>
    <m/>
  </r>
  <r>
    <x v="60"/>
    <n v="88614"/>
    <n v="93430"/>
    <n v="186465"/>
    <n v="2008"/>
    <s v="Anoka"/>
  </r>
  <r>
    <x v="61"/>
    <n v="8941"/>
    <n v="13796"/>
    <n v="23175"/>
    <n v="2012"/>
    <m/>
  </r>
  <r>
    <x v="61"/>
    <n v="9996"/>
    <n v="9892"/>
    <n v="20194"/>
    <n v="2004"/>
    <m/>
  </r>
  <r>
    <x v="61"/>
    <n v="88614"/>
    <n v="93430"/>
    <n v="186465"/>
    <n v="2008"/>
    <s v="Anoka"/>
  </r>
  <r>
    <x v="62"/>
    <n v="8451"/>
    <n v="11700"/>
    <n v="20581"/>
    <n v="2012"/>
    <m/>
  </r>
  <r>
    <x v="62"/>
    <n v="10146"/>
    <n v="17427"/>
    <n v="27803"/>
    <n v="2004"/>
    <m/>
  </r>
  <r>
    <x v="62"/>
    <n v="8024"/>
    <n v="11675"/>
    <n v="20217"/>
    <n v="2008"/>
    <s v="Isanti"/>
  </r>
  <r>
    <x v="63"/>
    <n v="9484"/>
    <n v="12152"/>
    <n v="22066"/>
    <n v="2012"/>
    <m/>
  </r>
  <r>
    <x v="63"/>
    <n v="9923"/>
    <n v="12197"/>
    <n v="22330"/>
    <n v="2004"/>
    <m/>
  </r>
  <r>
    <x v="63"/>
    <n v="12524"/>
    <n v="16227"/>
    <n v="29441"/>
    <n v="2008"/>
    <s v="Chisago"/>
  </r>
  <r>
    <x v="64"/>
    <n v="9330"/>
    <n v="16079"/>
    <n v="25771"/>
    <n v="2012"/>
    <m/>
  </r>
  <r>
    <x v="64"/>
    <n v="9559"/>
    <n v="13911"/>
    <n v="23748"/>
    <n v="2004"/>
    <m/>
  </r>
  <r>
    <x v="64"/>
    <n v="423982"/>
    <n v="240073"/>
    <n v="680065"/>
    <n v="2008"/>
    <s v="Hennepin"/>
  </r>
  <r>
    <x v="65"/>
    <n v="11301"/>
    <n v="14132"/>
    <n v="25852"/>
    <n v="2012"/>
    <m/>
  </r>
  <r>
    <x v="65"/>
    <n v="10366"/>
    <n v="13146"/>
    <n v="23767"/>
    <n v="2004"/>
    <m/>
  </r>
  <r>
    <x v="65"/>
    <n v="423982"/>
    <n v="240073"/>
    <n v="680065"/>
    <n v="2008"/>
    <s v="Hennepin"/>
  </r>
  <r>
    <x v="66"/>
    <n v="9706"/>
    <n v="13982"/>
    <n v="24056"/>
    <n v="2012"/>
    <m/>
  </r>
  <r>
    <x v="66"/>
    <n v="8533"/>
    <n v="16361"/>
    <n v="25152"/>
    <n v="2004"/>
    <m/>
  </r>
  <r>
    <x v="66"/>
    <n v="423982"/>
    <n v="240073"/>
    <n v="680065"/>
    <n v="2008"/>
    <s v="Hennepin"/>
  </r>
  <r>
    <x v="67"/>
    <n v="11782"/>
    <n v="12997"/>
    <n v="25188"/>
    <n v="2012"/>
    <m/>
  </r>
  <r>
    <x v="67"/>
    <n v="8532"/>
    <n v="13109"/>
    <n v="21850"/>
    <n v="2004"/>
    <m/>
  </r>
  <r>
    <x v="67"/>
    <n v="423982"/>
    <n v="240073"/>
    <n v="680065"/>
    <n v="2008"/>
    <s v="Hennepin"/>
  </r>
  <r>
    <x v="68"/>
    <n v="9796"/>
    <n v="11290"/>
    <n v="21579"/>
    <n v="2012"/>
    <m/>
  </r>
  <r>
    <x v="68"/>
    <n v="10724"/>
    <n v="15212"/>
    <n v="26216"/>
    <n v="2004"/>
    <m/>
  </r>
  <r>
    <x v="68"/>
    <n v="88614"/>
    <n v="93430"/>
    <n v="186465"/>
    <n v="2008"/>
    <s v="Anoka"/>
  </r>
  <r>
    <x v="69"/>
    <n v="9729"/>
    <n v="13632"/>
    <n v="23706"/>
    <n v="2012"/>
    <m/>
  </r>
  <r>
    <x v="69"/>
    <n v="9028"/>
    <n v="14814"/>
    <n v="24061"/>
    <n v="2004"/>
    <m/>
  </r>
  <r>
    <x v="69"/>
    <n v="88614"/>
    <n v="93430"/>
    <n v="186465"/>
    <n v="2008"/>
    <s v="Anoka"/>
  </r>
  <r>
    <x v="70"/>
    <n v="10875"/>
    <n v="11076"/>
    <n v="22402"/>
    <n v="2012"/>
    <m/>
  </r>
  <r>
    <x v="70"/>
    <n v="8876"/>
    <n v="13629"/>
    <n v="22690"/>
    <n v="2004"/>
    <m/>
  </r>
  <r>
    <x v="70"/>
    <n v="423982"/>
    <n v="240073"/>
    <n v="680065"/>
    <n v="2008"/>
    <s v="Hennepin"/>
  </r>
  <r>
    <x v="71"/>
    <n v="12009"/>
    <n v="10149"/>
    <n v="22498"/>
    <n v="2012"/>
    <m/>
  </r>
  <r>
    <x v="71"/>
    <n v="10551"/>
    <n v="14297"/>
    <n v="25137"/>
    <n v="2004"/>
    <m/>
  </r>
  <r>
    <x v="71"/>
    <n v="423982"/>
    <n v="240073"/>
    <n v="680065"/>
    <n v="2008"/>
    <s v="Hennepin"/>
  </r>
  <r>
    <x v="72"/>
    <n v="11784"/>
    <n v="9843"/>
    <n v="22102"/>
    <n v="2012"/>
    <m/>
  </r>
  <r>
    <x v="72"/>
    <n v="11165"/>
    <n v="12038"/>
    <n v="23433"/>
    <n v="2004"/>
    <m/>
  </r>
  <r>
    <x v="72"/>
    <n v="88614"/>
    <n v="93430"/>
    <n v="186465"/>
    <n v="2008"/>
    <s v="Anoka"/>
  </r>
  <r>
    <x v="73"/>
    <n v="11094"/>
    <n v="11289"/>
    <n v="22810"/>
    <n v="2012"/>
    <m/>
  </r>
  <r>
    <x v="73"/>
    <n v="10605"/>
    <n v="12475"/>
    <n v="23285"/>
    <n v="2004"/>
    <m/>
  </r>
  <r>
    <x v="73"/>
    <n v="88614"/>
    <n v="93430"/>
    <n v="186465"/>
    <n v="2008"/>
    <s v="Anoka"/>
  </r>
  <r>
    <x v="74"/>
    <n v="10072"/>
    <n v="12288"/>
    <n v="22802"/>
    <n v="2012"/>
    <m/>
  </r>
  <r>
    <x v="74"/>
    <n v="10810"/>
    <n v="10008"/>
    <n v="21051"/>
    <n v="2004"/>
    <m/>
  </r>
  <r>
    <x v="74"/>
    <n v="88614"/>
    <n v="93430"/>
    <n v="186465"/>
    <n v="2008"/>
    <s v="Anoka"/>
  </r>
  <r>
    <x v="75"/>
    <n v="11759"/>
    <n v="13178"/>
    <n v="25349"/>
    <n v="2012"/>
    <m/>
  </r>
  <r>
    <x v="75"/>
    <n v="10405"/>
    <n v="10739"/>
    <n v="21348"/>
    <n v="2004"/>
    <m/>
  </r>
  <r>
    <x v="75"/>
    <n v="184938"/>
    <n v="86800"/>
    <n v="278822"/>
    <n v="2008"/>
    <s v="Ramsey"/>
  </r>
  <r>
    <x v="76"/>
    <n v="10857"/>
    <n v="12813"/>
    <n v="24062"/>
    <n v="2012"/>
    <m/>
  </r>
  <r>
    <x v="76"/>
    <n v="12662"/>
    <n v="9346"/>
    <n v="22269"/>
    <n v="2004"/>
    <m/>
  </r>
  <r>
    <x v="76"/>
    <n v="70203"/>
    <n v="69137"/>
    <n v="142133"/>
    <n v="2008"/>
    <s v="Washington"/>
  </r>
  <r>
    <x v="77"/>
    <n v="11373"/>
    <n v="12048"/>
    <n v="23801"/>
    <n v="2012"/>
    <m/>
  </r>
  <r>
    <x v="77"/>
    <n v="11820"/>
    <n v="10256"/>
    <n v="22316"/>
    <n v="2004"/>
    <m/>
  </r>
  <r>
    <x v="77"/>
    <n v="70203"/>
    <n v="69137"/>
    <n v="142133"/>
    <n v="2008"/>
    <s v="Washington"/>
  </r>
  <r>
    <x v="4"/>
    <n v="12718"/>
    <n v="9739"/>
    <n v="22992"/>
    <n v="2012"/>
    <m/>
  </r>
  <r>
    <x v="5"/>
    <n v="14047"/>
    <n v="8895"/>
    <n v="23338"/>
    <n v="2012"/>
    <m/>
  </r>
  <r>
    <x v="78"/>
    <n v="11896"/>
    <n v="4895"/>
    <n v="17064"/>
    <n v="2012"/>
    <m/>
  </r>
  <r>
    <x v="78"/>
    <n v="9744"/>
    <n v="9589"/>
    <n v="19549"/>
    <n v="2004"/>
    <m/>
  </r>
  <r>
    <x v="78"/>
    <n v="423982"/>
    <n v="240073"/>
    <n v="680065"/>
    <n v="2008"/>
    <s v="Hennepin"/>
  </r>
  <r>
    <x v="79"/>
    <n v="12593"/>
    <n v="5400"/>
    <n v="18357"/>
    <n v="2012"/>
    <m/>
  </r>
  <r>
    <x v="79"/>
    <n v="11704"/>
    <n v="10399"/>
    <n v="22334"/>
    <n v="2004"/>
    <m/>
  </r>
  <r>
    <x v="79"/>
    <n v="423982"/>
    <n v="240073"/>
    <n v="680065"/>
    <n v="2008"/>
    <s v="Hennepin"/>
  </r>
  <r>
    <x v="80"/>
    <n v="13080"/>
    <n v="8418"/>
    <n v="21943"/>
    <n v="2012"/>
    <m/>
  </r>
  <r>
    <x v="80"/>
    <n v="12922"/>
    <n v="12164"/>
    <n v="25323"/>
    <n v="2004"/>
    <m/>
  </r>
  <r>
    <x v="80"/>
    <n v="88614"/>
    <n v="93430"/>
    <n v="186465"/>
    <n v="2008"/>
    <s v="Anoka"/>
  </r>
  <r>
    <x v="81"/>
    <n v="13780"/>
    <n v="7812"/>
    <n v="22120"/>
    <n v="2012"/>
    <m/>
  </r>
  <r>
    <x v="81"/>
    <n v="11191"/>
    <n v="11557"/>
    <n v="22971"/>
    <n v="2004"/>
    <m/>
  </r>
  <r>
    <x v="81"/>
    <n v="184938"/>
    <n v="86800"/>
    <n v="278822"/>
    <n v="2008"/>
    <s v="Ramsey"/>
  </r>
  <r>
    <x v="82"/>
    <n v="12542"/>
    <n v="11329"/>
    <n v="24363"/>
    <n v="2012"/>
    <m/>
  </r>
  <r>
    <x v="82"/>
    <n v="11302"/>
    <n v="11419"/>
    <n v="22934"/>
    <n v="2004"/>
    <m/>
  </r>
  <r>
    <x v="82"/>
    <n v="184938"/>
    <n v="86800"/>
    <n v="278822"/>
    <n v="2008"/>
    <s v="Ramsey"/>
  </r>
  <r>
    <x v="83"/>
    <n v="13935"/>
    <n v="10135"/>
    <n v="24551"/>
    <n v="2012"/>
    <m/>
  </r>
  <r>
    <x v="83"/>
    <n v="10160"/>
    <n v="13346"/>
    <n v="23725"/>
    <n v="2004"/>
    <m/>
  </r>
  <r>
    <x v="83"/>
    <n v="184938"/>
    <n v="86800"/>
    <n v="278822"/>
    <n v="2008"/>
    <s v="Ramsey"/>
  </r>
  <r>
    <x v="84"/>
    <n v="13418"/>
    <n v="9953"/>
    <n v="23741"/>
    <n v="2012"/>
    <m/>
  </r>
  <r>
    <x v="84"/>
    <n v="11199"/>
    <n v="12254"/>
    <n v="23659"/>
    <n v="2004"/>
    <m/>
  </r>
  <r>
    <x v="84"/>
    <n v="184938"/>
    <n v="86800"/>
    <n v="278822"/>
    <n v="2008"/>
    <s v="Ramsey"/>
  </r>
  <r>
    <x v="85"/>
    <n v="12976"/>
    <n v="9100"/>
    <n v="22565"/>
    <n v="2012"/>
    <m/>
  </r>
  <r>
    <x v="85"/>
    <n v="12533"/>
    <n v="10990"/>
    <n v="23724"/>
    <n v="2004"/>
    <m/>
  </r>
  <r>
    <x v="85"/>
    <n v="70203"/>
    <n v="69137"/>
    <n v="142133"/>
    <n v="2008"/>
    <s v="Washington"/>
  </r>
  <r>
    <x v="86"/>
    <n v="12058"/>
    <n v="12729"/>
    <n v="25125"/>
    <n v="2012"/>
    <m/>
  </r>
  <r>
    <x v="86"/>
    <n v="13936"/>
    <n v="7685"/>
    <n v="21890"/>
    <n v="2004"/>
    <m/>
  </r>
  <r>
    <x v="86"/>
    <n v="423982"/>
    <n v="240073"/>
    <n v="680065"/>
    <n v="2008"/>
    <s v="Hennepin"/>
  </r>
  <r>
    <x v="87"/>
    <n v="14373"/>
    <n v="11706"/>
    <n v="26426"/>
    <n v="2012"/>
    <m/>
  </r>
  <r>
    <x v="87"/>
    <n v="14977"/>
    <n v="8067"/>
    <n v="23319"/>
    <n v="2004"/>
    <m/>
  </r>
  <r>
    <x v="87"/>
    <n v="423982"/>
    <n v="240073"/>
    <n v="680065"/>
    <n v="2008"/>
    <s v="Hennepin"/>
  </r>
  <r>
    <x v="88"/>
    <n v="13397"/>
    <n v="8767"/>
    <n v="22640"/>
    <n v="2012"/>
    <m/>
  </r>
  <r>
    <x v="88"/>
    <n v="11535"/>
    <n v="9206"/>
    <n v="20959"/>
    <n v="2004"/>
    <m/>
  </r>
  <r>
    <x v="88"/>
    <n v="423982"/>
    <n v="240073"/>
    <n v="680065"/>
    <n v="2008"/>
    <s v="Hennepin"/>
  </r>
  <r>
    <x v="89"/>
    <n v="15537"/>
    <n v="8416"/>
    <n v="24510"/>
    <n v="2012"/>
    <m/>
  </r>
  <r>
    <x v="89"/>
    <n v="13474"/>
    <n v="8931"/>
    <n v="22736"/>
    <n v="2004"/>
    <m/>
  </r>
  <r>
    <x v="89"/>
    <n v="423982"/>
    <n v="240073"/>
    <n v="680065"/>
    <n v="2008"/>
    <s v="Hennepin"/>
  </r>
  <r>
    <x v="90"/>
    <n v="16120"/>
    <n v="8437"/>
    <n v="25066"/>
    <n v="2012"/>
    <m/>
  </r>
  <r>
    <x v="90"/>
    <n v="9272"/>
    <n v="6171"/>
    <n v="15619"/>
    <n v="2004"/>
    <m/>
  </r>
  <r>
    <x v="90"/>
    <n v="423982"/>
    <n v="240073"/>
    <n v="680065"/>
    <n v="2008"/>
    <s v="Hennepin"/>
  </r>
  <r>
    <x v="91"/>
    <n v="15367"/>
    <n v="7478"/>
    <n v="23358"/>
    <n v="2012"/>
    <m/>
  </r>
  <r>
    <x v="91"/>
    <n v="10649"/>
    <n v="6712"/>
    <n v="17575"/>
    <n v="2004"/>
    <m/>
  </r>
  <r>
    <x v="91"/>
    <n v="423982"/>
    <n v="240073"/>
    <n v="680065"/>
    <n v="2008"/>
    <s v="Hennepin"/>
  </r>
  <r>
    <x v="92"/>
    <n v="7988"/>
    <n v="14263"/>
    <n v="22613"/>
    <n v="2012"/>
    <m/>
  </r>
  <r>
    <x v="92"/>
    <n v="9195"/>
    <n v="11350"/>
    <n v="20766"/>
    <n v="2004"/>
    <m/>
  </r>
  <r>
    <x v="92"/>
    <n v="20745"/>
    <n v="31155"/>
    <n v="52899"/>
    <n v="2008"/>
    <s v="Carver"/>
  </r>
  <r>
    <x v="93"/>
    <n v="9502"/>
    <n v="12661"/>
    <n v="22533"/>
    <n v="2012"/>
    <m/>
  </r>
  <r>
    <x v="93"/>
    <n v="10848"/>
    <n v="11062"/>
    <n v="22127"/>
    <n v="2004"/>
    <m/>
  </r>
  <r>
    <x v="93"/>
    <n v="20745"/>
    <n v="31155"/>
    <n v="52899"/>
    <n v="2008"/>
    <s v="Carver"/>
  </r>
  <r>
    <x v="94"/>
    <n v="13609"/>
    <n v="12056"/>
    <n v="26101"/>
    <n v="2012"/>
    <m/>
  </r>
  <r>
    <x v="94"/>
    <n v="8741"/>
    <n v="13614"/>
    <n v="22617"/>
    <n v="2004"/>
    <m/>
  </r>
  <r>
    <x v="94"/>
    <n v="423982"/>
    <n v="240073"/>
    <n v="680065"/>
    <n v="2008"/>
    <s v="Hennepin"/>
  </r>
  <r>
    <x v="95"/>
    <n v="10813"/>
    <n v="11964"/>
    <n v="23143"/>
    <n v="2012"/>
    <m/>
  </r>
  <r>
    <x v="95"/>
    <n v="8839"/>
    <n v="11440"/>
    <n v="20497"/>
    <n v="2004"/>
    <m/>
  </r>
  <r>
    <x v="95"/>
    <n v="423982"/>
    <n v="240073"/>
    <n v="680065"/>
    <n v="2008"/>
    <s v="Hennepin"/>
  </r>
  <r>
    <x v="96"/>
    <n v="13913"/>
    <n v="12421"/>
    <n v="26607"/>
    <n v="2012"/>
    <m/>
  </r>
  <r>
    <x v="96"/>
    <n v="8627"/>
    <n v="14486"/>
    <n v="23347"/>
    <n v="2004"/>
    <m/>
  </r>
  <r>
    <x v="96"/>
    <n v="423982"/>
    <n v="240073"/>
    <n v="680065"/>
    <n v="2008"/>
    <s v="Hennepin"/>
  </r>
  <r>
    <x v="97"/>
    <n v="14043"/>
    <n v="12364"/>
    <n v="26775"/>
    <n v="2012"/>
    <m/>
  </r>
  <r>
    <x v="97"/>
    <n v="9617"/>
    <n v="10780"/>
    <n v="20612"/>
    <n v="2004"/>
    <m/>
  </r>
  <r>
    <x v="97"/>
    <n v="423982"/>
    <n v="240073"/>
    <n v="680065"/>
    <n v="2008"/>
    <s v="Hennepin"/>
  </r>
  <r>
    <x v="6"/>
    <n v="10724"/>
    <n v="8201"/>
    <n v="19384"/>
    <n v="2012"/>
    <m/>
  </r>
  <r>
    <x v="7"/>
    <n v="9244"/>
    <n v="10187"/>
    <n v="19816"/>
    <n v="2012"/>
    <m/>
  </r>
  <r>
    <x v="98"/>
    <n v="13364"/>
    <n v="7117"/>
    <n v="20943"/>
    <n v="2012"/>
    <m/>
  </r>
  <r>
    <x v="98"/>
    <n v="11809"/>
    <n v="7366"/>
    <n v="19456"/>
    <n v="2004"/>
    <m/>
  </r>
  <r>
    <x v="98"/>
    <n v="423982"/>
    <n v="240073"/>
    <n v="680065"/>
    <n v="2008"/>
    <s v="Hennepin"/>
  </r>
  <r>
    <x v="99"/>
    <n v="13544"/>
    <n v="9748"/>
    <n v="23779"/>
    <n v="2012"/>
    <m/>
  </r>
  <r>
    <x v="99"/>
    <n v="11319"/>
    <n v="10587"/>
    <n v="22189"/>
    <n v="2004"/>
    <m/>
  </r>
  <r>
    <x v="99"/>
    <n v="423982"/>
    <n v="240073"/>
    <n v="680065"/>
    <n v="2008"/>
    <s v="Hennepin"/>
  </r>
  <r>
    <x v="100"/>
    <n v="12526"/>
    <n v="9569"/>
    <n v="22546"/>
    <n v="2012"/>
    <m/>
  </r>
  <r>
    <x v="100"/>
    <n v="11004"/>
    <n v="12320"/>
    <n v="23575"/>
    <n v="2004"/>
    <m/>
  </r>
  <r>
    <x v="100"/>
    <n v="116255"/>
    <n v="109516"/>
    <n v="230821"/>
    <n v="2008"/>
    <s v="Dakota"/>
  </r>
  <r>
    <x v="101"/>
    <n v="12651"/>
    <n v="11506"/>
    <n v="24593"/>
    <n v="2012"/>
    <m/>
  </r>
  <r>
    <x v="101"/>
    <n v="10935"/>
    <n v="8890"/>
    <n v="20081"/>
    <n v="2004"/>
    <m/>
  </r>
  <r>
    <x v="101"/>
    <n v="116255"/>
    <n v="109516"/>
    <n v="230821"/>
    <n v="2008"/>
    <s v="Dakota"/>
  </r>
  <r>
    <x v="102"/>
    <n v="13732"/>
    <n v="9195"/>
    <n v="23386"/>
    <n v="2012"/>
    <m/>
  </r>
  <r>
    <x v="102"/>
    <n v="10133"/>
    <n v="13494"/>
    <n v="23887"/>
    <n v="2004"/>
    <m/>
  </r>
  <r>
    <x v="102"/>
    <n v="116255"/>
    <n v="109516"/>
    <n v="230821"/>
    <n v="2008"/>
    <s v="Dakota"/>
  </r>
  <r>
    <x v="103"/>
    <n v="12118"/>
    <n v="10391"/>
    <n v="22906"/>
    <n v="2012"/>
    <m/>
  </r>
  <r>
    <x v="103"/>
    <n v="12005"/>
    <n v="13802"/>
    <n v="26069"/>
    <n v="2004"/>
    <m/>
  </r>
  <r>
    <x v="103"/>
    <n v="116255"/>
    <n v="109516"/>
    <n v="230821"/>
    <n v="2008"/>
    <s v="Dakota"/>
  </r>
  <r>
    <x v="104"/>
    <n v="12889"/>
    <n v="9467"/>
    <n v="22762"/>
    <n v="2012"/>
    <m/>
  </r>
  <r>
    <x v="104"/>
    <n v="10539"/>
    <n v="12255"/>
    <n v="23036"/>
    <n v="2004"/>
    <m/>
  </r>
  <r>
    <x v="104"/>
    <n v="70203"/>
    <n v="69137"/>
    <n v="142133"/>
    <n v="2008"/>
    <s v="Washington"/>
  </r>
  <r>
    <x v="105"/>
    <n v="11023"/>
    <n v="12242"/>
    <n v="23565"/>
    <n v="2012"/>
    <m/>
  </r>
  <r>
    <x v="105"/>
    <n v="11473"/>
    <n v="11370"/>
    <n v="23082"/>
    <n v="2004"/>
    <m/>
  </r>
  <r>
    <x v="105"/>
    <n v="70203"/>
    <n v="69137"/>
    <n v="142133"/>
    <n v="2008"/>
    <s v="Washington"/>
  </r>
  <r>
    <x v="106"/>
    <n v="12067"/>
    <n v="9017"/>
    <n v="21600"/>
    <n v="2012"/>
    <m/>
  </r>
  <r>
    <x v="106"/>
    <n v="13029"/>
    <n v="9661"/>
    <n v="23013"/>
    <n v="2004"/>
    <m/>
  </r>
  <r>
    <x v="106"/>
    <n v="70203"/>
    <n v="69137"/>
    <n v="142133"/>
    <n v="2008"/>
    <s v="Washington"/>
  </r>
  <r>
    <x v="107"/>
    <n v="11176"/>
    <n v="11045"/>
    <n v="22662"/>
    <n v="2012"/>
    <m/>
  </r>
  <r>
    <x v="107"/>
    <n v="11768"/>
    <n v="10383"/>
    <n v="22402"/>
    <n v="2004"/>
    <m/>
  </r>
  <r>
    <x v="107"/>
    <n v="116255"/>
    <n v="109516"/>
    <n v="230821"/>
    <n v="2008"/>
    <s v="Dakota"/>
  </r>
  <r>
    <x v="108"/>
    <n v="9077"/>
    <n v="10155"/>
    <n v="19655"/>
    <n v="2012"/>
    <m/>
  </r>
  <r>
    <x v="108"/>
    <n v="11908"/>
    <n v="8737"/>
    <n v="20893"/>
    <n v="2004"/>
    <m/>
  </r>
  <r>
    <x v="108"/>
    <n v="29712"/>
    <n v="40323"/>
    <n v="71647"/>
    <n v="2008"/>
    <s v="Scott"/>
  </r>
  <r>
    <x v="109"/>
    <n v="8869"/>
    <n v="13999"/>
    <n v="23273"/>
    <n v="2012"/>
    <m/>
  </r>
  <r>
    <x v="109"/>
    <n v="11776"/>
    <n v="9851"/>
    <n v="21851"/>
    <n v="2004"/>
    <m/>
  </r>
  <r>
    <x v="109"/>
    <n v="29712"/>
    <n v="40323"/>
    <n v="71647"/>
    <n v="2008"/>
    <s v="Scott"/>
  </r>
  <r>
    <x v="110"/>
    <n v="10411"/>
    <n v="11202"/>
    <n v="22029"/>
    <n v="2012"/>
    <m/>
  </r>
  <r>
    <x v="110"/>
    <n v="10534"/>
    <n v="11689"/>
    <n v="22444"/>
    <n v="2004"/>
    <m/>
  </r>
  <r>
    <x v="110"/>
    <n v="29712"/>
    <n v="40323"/>
    <n v="71647"/>
    <n v="2008"/>
    <s v="Scott"/>
  </r>
  <r>
    <x v="111"/>
    <n v="11190"/>
    <n v="11124"/>
    <n v="22715"/>
    <n v="2012"/>
    <m/>
  </r>
  <r>
    <x v="111"/>
    <n v="11337"/>
    <n v="12891"/>
    <n v="24458"/>
    <n v="2004"/>
    <m/>
  </r>
  <r>
    <x v="111"/>
    <n v="116255"/>
    <n v="109516"/>
    <n v="230821"/>
    <n v="2008"/>
    <s v="Dakota"/>
  </r>
  <r>
    <x v="112"/>
    <n v="11611"/>
    <n v="10810"/>
    <n v="22833"/>
    <n v="2012"/>
    <m/>
  </r>
  <r>
    <x v="112"/>
    <n v="11269"/>
    <n v="8586"/>
    <n v="20114"/>
    <n v="2004"/>
    <m/>
  </r>
  <r>
    <x v="112"/>
    <n v="116255"/>
    <n v="109516"/>
    <n v="230821"/>
    <n v="2008"/>
    <s v="Dakota"/>
  </r>
  <r>
    <x v="113"/>
    <n v="11644"/>
    <n v="11856"/>
    <n v="23883"/>
    <n v="2012"/>
    <m/>
  </r>
  <r>
    <x v="113"/>
    <n v="11208"/>
    <n v="11380"/>
    <n v="22839"/>
    <n v="2004"/>
    <m/>
  </r>
  <r>
    <x v="113"/>
    <n v="116255"/>
    <n v="109516"/>
    <n v="230821"/>
    <n v="2008"/>
    <s v="Dakota"/>
  </r>
  <r>
    <x v="114"/>
    <n v="9550"/>
    <n v="12665"/>
    <n v="22607"/>
    <n v="2012"/>
    <m/>
  </r>
  <r>
    <x v="114"/>
    <n v="12420"/>
    <n v="3484"/>
    <n v="16167"/>
    <n v="2004"/>
    <m/>
  </r>
  <r>
    <x v="114"/>
    <n v="116255"/>
    <n v="109516"/>
    <n v="230821"/>
    <n v="2008"/>
    <s v="Dakota"/>
  </r>
  <r>
    <x v="115"/>
    <n v="9501"/>
    <n v="12473"/>
    <n v="22374"/>
    <n v="2012"/>
    <m/>
  </r>
  <r>
    <x v="115"/>
    <n v="11950"/>
    <n v="2238"/>
    <n v="14366"/>
    <n v="2004"/>
    <m/>
  </r>
  <r>
    <x v="115"/>
    <n v="116255"/>
    <n v="109516"/>
    <n v="230821"/>
    <n v="2008"/>
    <s v="Dakota"/>
  </r>
  <r>
    <x v="116"/>
    <n v="15497"/>
    <n v="2569"/>
    <n v="18398"/>
    <n v="2012"/>
    <m/>
  </r>
  <r>
    <x v="116"/>
    <n v="14562"/>
    <n v="4643"/>
    <n v="19570"/>
    <n v="2004"/>
    <m/>
  </r>
  <r>
    <x v="116"/>
    <n v="423982"/>
    <n v="240073"/>
    <n v="680065"/>
    <n v="2008"/>
    <s v="Hennepin"/>
  </r>
  <r>
    <x v="117"/>
    <n v="16389"/>
    <n v="3502"/>
    <n v="20322"/>
    <n v="2012"/>
    <m/>
  </r>
  <r>
    <x v="117"/>
    <n v="14667"/>
    <n v="4490"/>
    <n v="19615"/>
    <n v="2004"/>
    <m/>
  </r>
  <r>
    <x v="117"/>
    <n v="423982"/>
    <n v="240073"/>
    <n v="680065"/>
    <n v="2008"/>
    <s v="Hennepin"/>
  </r>
  <r>
    <x v="8"/>
    <n v="10599"/>
    <n v="9332"/>
    <n v="20364"/>
    <n v="2012"/>
    <m/>
  </r>
  <r>
    <x v="9"/>
    <n v="10630"/>
    <n v="10437"/>
    <n v="21482"/>
    <n v="2012"/>
    <m/>
  </r>
  <r>
    <x v="118"/>
    <n v="17733"/>
    <n v="4259"/>
    <n v="22889"/>
    <n v="2012"/>
    <m/>
  </r>
  <r>
    <x v="118"/>
    <n v="17978"/>
    <n v="5023"/>
    <n v="23393"/>
    <n v="2004"/>
    <m/>
  </r>
  <r>
    <x v="118"/>
    <n v="423982"/>
    <n v="240073"/>
    <n v="680065"/>
    <n v="2008"/>
    <s v="Hennepin"/>
  </r>
  <r>
    <x v="119"/>
    <n v="15390"/>
    <n v="3890"/>
    <n v="20146"/>
    <n v="2012"/>
    <m/>
  </r>
  <r>
    <x v="119"/>
    <n v="19666"/>
    <n v="5199"/>
    <n v="25186"/>
    <n v="2004"/>
    <m/>
  </r>
  <r>
    <x v="119"/>
    <n v="423982"/>
    <n v="240073"/>
    <n v="680065"/>
    <n v="2008"/>
    <s v="Hennepin"/>
  </r>
  <r>
    <x v="120"/>
    <n v="21527"/>
    <n v="5338"/>
    <n v="27517"/>
    <n v="2012"/>
    <m/>
  </r>
  <r>
    <x v="120"/>
    <n v="10759"/>
    <n v="1660"/>
    <n v="12707"/>
    <n v="2004"/>
    <m/>
  </r>
  <r>
    <x v="120"/>
    <n v="423982"/>
    <n v="240073"/>
    <n v="680065"/>
    <n v="2008"/>
    <s v="Hennepin"/>
  </r>
  <r>
    <x v="121"/>
    <n v="20902"/>
    <n v="5331"/>
    <n v="26730"/>
    <n v="2012"/>
    <m/>
  </r>
  <r>
    <x v="121"/>
    <n v="12681"/>
    <n v="1927"/>
    <n v="14885"/>
    <n v="2004"/>
    <m/>
  </r>
  <r>
    <x v="121"/>
    <n v="423982"/>
    <n v="240073"/>
    <n v="680065"/>
    <n v="2008"/>
    <s v="Hennepin"/>
  </r>
  <r>
    <x v="122"/>
    <n v="13802"/>
    <n v="1474"/>
    <n v="15916"/>
    <n v="2012"/>
    <m/>
  </r>
  <r>
    <x v="122"/>
    <n v="17200"/>
    <n v="4118"/>
    <n v="21677"/>
    <n v="2004"/>
    <m/>
  </r>
  <r>
    <x v="122"/>
    <n v="423982"/>
    <n v="240073"/>
    <n v="680065"/>
    <n v="2008"/>
    <s v="Hennepin"/>
  </r>
  <r>
    <x v="123"/>
    <n v="17568"/>
    <n v="2040"/>
    <n v="20224"/>
    <n v="2012"/>
    <m/>
  </r>
  <r>
    <x v="123"/>
    <n v="17161"/>
    <n v="6026"/>
    <n v="23527"/>
    <n v="2004"/>
    <m/>
  </r>
  <r>
    <x v="123"/>
    <n v="423982"/>
    <n v="240073"/>
    <n v="680065"/>
    <n v="2008"/>
    <s v="Hennepin"/>
  </r>
  <r>
    <x v="124"/>
    <n v="20511"/>
    <n v="3547"/>
    <n v="24760"/>
    <n v="2012"/>
    <m/>
  </r>
  <r>
    <x v="124"/>
    <n v="14400"/>
    <n v="7491"/>
    <n v="22152"/>
    <n v="2004"/>
    <m/>
  </r>
  <r>
    <x v="124"/>
    <n v="423982"/>
    <n v="240073"/>
    <n v="680065"/>
    <n v="2008"/>
    <s v="Hennepin"/>
  </r>
  <r>
    <x v="125"/>
    <n v="18048"/>
    <n v="5865"/>
    <n v="24446"/>
    <n v="2012"/>
    <m/>
  </r>
  <r>
    <x v="125"/>
    <n v="11087"/>
    <n v="7363"/>
    <n v="18683"/>
    <n v="2004"/>
    <m/>
  </r>
  <r>
    <x v="125"/>
    <n v="423982"/>
    <n v="240073"/>
    <n v="680065"/>
    <n v="2008"/>
    <s v="Hennepin"/>
  </r>
  <r>
    <x v="126"/>
    <n v="19226"/>
    <n v="5076"/>
    <n v="25006"/>
    <n v="2012"/>
    <m/>
  </r>
  <r>
    <x v="126"/>
    <n v="16993"/>
    <n v="5005"/>
    <n v="22333"/>
    <n v="2004"/>
    <m/>
  </r>
  <r>
    <x v="126"/>
    <n v="184938"/>
    <n v="86800"/>
    <n v="278822"/>
    <n v="2008"/>
    <s v="Ramsey"/>
  </r>
  <r>
    <x v="127"/>
    <n v="18483"/>
    <n v="7164"/>
    <n v="26170"/>
    <n v="2012"/>
    <m/>
  </r>
  <r>
    <x v="127"/>
    <n v="15624"/>
    <n v="7164"/>
    <n v="23119"/>
    <n v="2004"/>
    <m/>
  </r>
  <r>
    <x v="127"/>
    <n v="184938"/>
    <n v="86800"/>
    <n v="278822"/>
    <n v="2008"/>
    <s v="Ramsey"/>
  </r>
  <r>
    <x v="128"/>
    <n v="14923"/>
    <n v="2452"/>
    <n v="17820"/>
    <n v="2012"/>
    <m/>
  </r>
  <r>
    <x v="128"/>
    <n v="10135"/>
    <n v="2474"/>
    <n v="12766"/>
    <n v="2004"/>
    <m/>
  </r>
  <r>
    <x v="128"/>
    <n v="184938"/>
    <n v="86800"/>
    <n v="278822"/>
    <n v="2008"/>
    <s v="Ramsey"/>
  </r>
  <r>
    <x v="129"/>
    <n v="14793"/>
    <n v="3755"/>
    <n v="19062"/>
    <n v="2012"/>
    <m/>
  </r>
  <r>
    <x v="129"/>
    <n v="13125"/>
    <n v="4192"/>
    <n v="17624"/>
    <n v="2004"/>
    <m/>
  </r>
  <r>
    <x v="129"/>
    <n v="184938"/>
    <n v="86800"/>
    <n v="278822"/>
    <n v="2008"/>
    <s v="Ramsey"/>
  </r>
  <r>
    <x v="130"/>
    <n v="16077"/>
    <n v="7783"/>
    <n v="24387"/>
    <n v="2012"/>
    <m/>
  </r>
  <r>
    <x v="130"/>
    <n v="9631"/>
    <n v="3486"/>
    <n v="13306"/>
    <n v="2004"/>
    <m/>
  </r>
  <r>
    <x v="130"/>
    <n v="184938"/>
    <n v="86800"/>
    <n v="278822"/>
    <n v="2008"/>
    <s v="Ramsey"/>
  </r>
  <r>
    <x v="131"/>
    <n v="13251"/>
    <n v="3176"/>
    <n v="16804"/>
    <n v="2012"/>
    <m/>
  </r>
  <r>
    <x v="131"/>
    <n v="15377"/>
    <n v="5364"/>
    <n v="21086"/>
    <n v="2004"/>
    <m/>
  </r>
  <r>
    <x v="131"/>
    <n v="184938"/>
    <n v="86800"/>
    <n v="278822"/>
    <n v="2008"/>
    <s v="Ramsey"/>
  </r>
  <r>
    <x v="132"/>
    <n v="11789"/>
    <n v="3377"/>
    <n v="15498"/>
    <n v="2012"/>
    <m/>
  </r>
  <r>
    <x v="132"/>
    <n v="10518"/>
    <n v="4365"/>
    <n v="15079"/>
    <n v="2004"/>
    <m/>
  </r>
  <r>
    <x v="132"/>
    <n v="184938"/>
    <n v="86800"/>
    <n v="278822"/>
    <n v="2008"/>
    <s v="Ramsey"/>
  </r>
  <r>
    <x v="133"/>
    <n v="12521"/>
    <n v="3853"/>
    <n v="16749"/>
    <n v="2012"/>
    <m/>
  </r>
  <r>
    <x v="133"/>
    <n v="10429"/>
    <n v="4574"/>
    <n v="15213"/>
    <n v="2004"/>
    <m/>
  </r>
  <r>
    <x v="133"/>
    <n v="184938"/>
    <n v="86800"/>
    <n v="278822"/>
    <n v="2008"/>
    <s v="Ramse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2">
  <r>
    <x v="0"/>
    <n v="7142"/>
    <n v="10884"/>
    <n v="18307"/>
    <n v="2004"/>
    <m/>
    <s v="RPM"/>
    <s v="RPM"/>
    <s v="same"/>
    <n v="0"/>
    <x v="0"/>
  </r>
  <r>
    <x v="1"/>
    <n v="8043"/>
    <n v="10264"/>
    <n v="18585"/>
    <n v="2004"/>
    <m/>
    <s v="RPM"/>
    <s v="DFL"/>
    <s v="opposite"/>
    <n v="1"/>
    <x v="1"/>
  </r>
  <r>
    <x v="2"/>
    <n v="8426"/>
    <n v="10378"/>
    <n v="19096"/>
    <n v="2004"/>
    <m/>
    <s v="RPM"/>
    <s v="DFL"/>
    <s v="opposite"/>
    <n v="1"/>
    <x v="1"/>
  </r>
  <r>
    <x v="3"/>
    <n v="9253"/>
    <n v="10360"/>
    <n v="19870"/>
    <n v="2004"/>
    <m/>
    <s v="RPM"/>
    <s v="DFL"/>
    <s v="opposite"/>
    <n v="1"/>
    <x v="1"/>
  </r>
  <r>
    <x v="4"/>
    <n v="10754"/>
    <n v="8842"/>
    <n v="19915"/>
    <n v="2004"/>
    <m/>
    <s v="DFL"/>
    <s v="DFL"/>
    <s v="same"/>
    <n v="0"/>
    <x v="0"/>
  </r>
  <r>
    <x v="5"/>
    <n v="10457"/>
    <n v="10472"/>
    <n v="21246"/>
    <n v="2004"/>
    <m/>
    <s v="RPM"/>
    <s v="DFL"/>
    <s v="opposite"/>
    <n v="1"/>
    <x v="1"/>
  </r>
  <r>
    <x v="6"/>
    <n v="9703"/>
    <n v="9821"/>
    <n v="19818"/>
    <n v="2004"/>
    <m/>
    <s v="RPM"/>
    <s v="RPM"/>
    <s v="same"/>
    <n v="0"/>
    <x v="0"/>
  </r>
  <r>
    <x v="7"/>
    <n v="9699"/>
    <n v="13975"/>
    <n v="23970"/>
    <n v="2004"/>
    <m/>
    <s v="RPM"/>
    <s v="DFL"/>
    <s v="opposite"/>
    <n v="1"/>
    <x v="1"/>
  </r>
  <r>
    <x v="8"/>
    <n v="14385"/>
    <n v="6728"/>
    <n v="21453"/>
    <n v="2004"/>
    <m/>
    <s v="DFL"/>
    <s v="DFL"/>
    <s v="same"/>
    <n v="0"/>
    <x v="0"/>
  </r>
  <r>
    <x v="9"/>
    <n v="13691"/>
    <n v="6939"/>
    <n v="20862"/>
    <n v="2004"/>
    <m/>
    <s v="DFL"/>
    <s v="DFL"/>
    <s v="same"/>
    <n v="0"/>
    <x v="0"/>
  </r>
  <r>
    <x v="10"/>
    <n v="13184"/>
    <n v="9735"/>
    <n v="23242"/>
    <n v="2004"/>
    <m/>
    <s v="DFL"/>
    <s v="DFL"/>
    <s v="same"/>
    <n v="0"/>
    <x v="0"/>
  </r>
  <r>
    <x v="11"/>
    <n v="14089"/>
    <n v="8513"/>
    <n v="22808"/>
    <n v="2004"/>
    <m/>
    <s v="DFL"/>
    <s v="DFL"/>
    <s v="same"/>
    <n v="0"/>
    <x v="0"/>
  </r>
  <r>
    <x v="12"/>
    <n v="15410"/>
    <n v="8155"/>
    <n v="23877"/>
    <n v="2004"/>
    <m/>
    <s v="DFL"/>
    <s v="DFL"/>
    <s v="same"/>
    <n v="0"/>
    <x v="0"/>
  </r>
  <r>
    <x v="13"/>
    <n v="14467"/>
    <n v="5357"/>
    <n v="20098"/>
    <n v="2004"/>
    <m/>
    <s v="DFL"/>
    <s v="DFL"/>
    <s v="same"/>
    <n v="0"/>
    <x v="0"/>
  </r>
  <r>
    <x v="14"/>
    <n v="12673"/>
    <n v="7628"/>
    <n v="20601"/>
    <n v="2004"/>
    <m/>
    <s v="DFL"/>
    <s v="RPM"/>
    <s v="opposite"/>
    <n v="1"/>
    <x v="2"/>
  </r>
  <r>
    <x v="15"/>
    <n v="9186"/>
    <n v="10843"/>
    <n v="20351"/>
    <n v="2004"/>
    <m/>
    <s v="RPM"/>
    <s v="RPM"/>
    <s v="same"/>
    <n v="0"/>
    <x v="0"/>
  </r>
  <r>
    <x v="16"/>
    <n v="9313"/>
    <n v="9987"/>
    <n v="19574"/>
    <n v="2004"/>
    <m/>
    <s v="RPM"/>
    <s v="DFL"/>
    <s v="opposite"/>
    <n v="1"/>
    <x v="1"/>
  </r>
  <r>
    <x v="17"/>
    <n v="8568"/>
    <n v="11579"/>
    <n v="20442"/>
    <n v="2004"/>
    <m/>
    <s v="RPM"/>
    <s v="RPM"/>
    <s v="same"/>
    <n v="0"/>
    <x v="0"/>
  </r>
  <r>
    <x v="18"/>
    <n v="7855"/>
    <n v="12499"/>
    <n v="20588"/>
    <n v="2004"/>
    <m/>
    <s v="RPM"/>
    <s v="RPM"/>
    <s v="same"/>
    <n v="0"/>
    <x v="0"/>
  </r>
  <r>
    <x v="19"/>
    <n v="7397"/>
    <n v="12152"/>
    <n v="19824"/>
    <n v="2004"/>
    <m/>
    <s v="RPM"/>
    <s v="DFL"/>
    <s v="opposite"/>
    <n v="1"/>
    <x v="1"/>
  </r>
  <r>
    <x v="20"/>
    <n v="9754"/>
    <n v="11822"/>
    <n v="21920"/>
    <n v="2004"/>
    <m/>
    <s v="RPM"/>
    <s v="DFL"/>
    <s v="opposite"/>
    <n v="1"/>
    <x v="1"/>
  </r>
  <r>
    <x v="21"/>
    <n v="8176"/>
    <n v="11839"/>
    <n v="20371"/>
    <n v="2004"/>
    <m/>
    <s v="RPM"/>
    <s v="DFL"/>
    <s v="opposite"/>
    <n v="1"/>
    <x v="1"/>
  </r>
  <r>
    <x v="22"/>
    <n v="8789"/>
    <n v="11458"/>
    <n v="20531"/>
    <n v="2004"/>
    <m/>
    <s v="RPM"/>
    <s v="RPM"/>
    <s v="same"/>
    <n v="0"/>
    <x v="0"/>
  </r>
  <r>
    <x v="23"/>
    <n v="8280"/>
    <n v="11730"/>
    <n v="20317"/>
    <n v="2004"/>
    <m/>
    <s v="RPM"/>
    <s v="RPM"/>
    <s v="same"/>
    <n v="0"/>
    <x v="0"/>
  </r>
  <r>
    <x v="24"/>
    <n v="8158"/>
    <n v="11652"/>
    <n v="20118"/>
    <n v="2004"/>
    <m/>
    <s v="RPM"/>
    <s v="DFL"/>
    <s v="opposite"/>
    <n v="1"/>
    <x v="1"/>
  </r>
  <r>
    <x v="25"/>
    <n v="8180"/>
    <n v="10342"/>
    <n v="18790"/>
    <n v="2004"/>
    <m/>
    <s v="RPM"/>
    <s v="RPM"/>
    <s v="same"/>
    <n v="0"/>
    <x v="0"/>
  </r>
  <r>
    <x v="26"/>
    <n v="9062"/>
    <n v="12666"/>
    <n v="22030"/>
    <n v="2004"/>
    <m/>
    <s v="RPM"/>
    <s v="RPM"/>
    <s v="same"/>
    <n v="0"/>
    <x v="0"/>
  </r>
  <r>
    <x v="27"/>
    <n v="9102"/>
    <n v="12363"/>
    <n v="21853"/>
    <n v="2004"/>
    <m/>
    <s v="RPM"/>
    <s v="DFL"/>
    <s v="opposite"/>
    <n v="1"/>
    <x v="1"/>
  </r>
  <r>
    <x v="28"/>
    <n v="9439"/>
    <n v="11290"/>
    <n v="21021"/>
    <n v="2004"/>
    <m/>
    <s v="RPM"/>
    <s v="RPM"/>
    <s v="same"/>
    <n v="0"/>
    <x v="0"/>
  </r>
  <r>
    <x v="29"/>
    <n v="10017"/>
    <n v="8002"/>
    <n v="18352"/>
    <n v="2004"/>
    <m/>
    <s v="DFL"/>
    <s v="RPM"/>
    <s v="opposite"/>
    <n v="1"/>
    <x v="2"/>
  </r>
  <r>
    <x v="30"/>
    <n v="8900"/>
    <n v="12537"/>
    <n v="21737"/>
    <n v="2004"/>
    <m/>
    <s v="RPM"/>
    <s v="RPM"/>
    <s v="same"/>
    <n v="0"/>
    <x v="0"/>
  </r>
  <r>
    <x v="31"/>
    <n v="8668"/>
    <n v="15236"/>
    <n v="24162"/>
    <n v="2004"/>
    <m/>
    <s v="RPM"/>
    <s v="RPM"/>
    <s v="same"/>
    <n v="0"/>
    <x v="0"/>
  </r>
  <r>
    <x v="32"/>
    <n v="9552"/>
    <n v="13433"/>
    <n v="23266"/>
    <n v="2004"/>
    <m/>
    <s v="RPM"/>
    <s v="DFL"/>
    <s v="opposite"/>
    <n v="1"/>
    <x v="1"/>
  </r>
  <r>
    <x v="33"/>
    <n v="10978"/>
    <n v="14156"/>
    <n v="25435"/>
    <n v="2004"/>
    <m/>
    <s v="RPM"/>
    <s v="DFL"/>
    <s v="opposite"/>
    <n v="1"/>
    <x v="1"/>
  </r>
  <r>
    <x v="34"/>
    <n v="7014"/>
    <n v="11993"/>
    <n v="19315"/>
    <n v="2004"/>
    <m/>
    <s v="RPM"/>
    <s v="RPM"/>
    <s v="same"/>
    <n v="0"/>
    <x v="0"/>
  </r>
  <r>
    <x v="35"/>
    <n v="8461"/>
    <n v="11358"/>
    <n v="20162"/>
    <n v="2004"/>
    <m/>
    <s v="RPM"/>
    <s v="RPM"/>
    <s v="same"/>
    <n v="0"/>
    <x v="0"/>
  </r>
  <r>
    <x v="36"/>
    <n v="9066"/>
    <n v="13536"/>
    <n v="22859"/>
    <n v="2004"/>
    <m/>
    <s v="RPM"/>
    <s v="DFL"/>
    <s v="opposite"/>
    <n v="1"/>
    <x v="1"/>
  </r>
  <r>
    <x v="37"/>
    <n v="9861"/>
    <n v="16986"/>
    <n v="27152"/>
    <n v="2004"/>
    <m/>
    <s v="RPM"/>
    <s v="DFL"/>
    <s v="opposite"/>
    <n v="1"/>
    <x v="1"/>
  </r>
  <r>
    <x v="38"/>
    <n v="9618"/>
    <n v="9008"/>
    <n v="18893"/>
    <n v="2004"/>
    <m/>
    <s v="DFL"/>
    <s v="RPM"/>
    <s v="opposite"/>
    <n v="1"/>
    <x v="2"/>
  </r>
  <r>
    <x v="39"/>
    <n v="9041"/>
    <n v="9182"/>
    <n v="18505"/>
    <n v="2004"/>
    <m/>
    <s v="RPM"/>
    <s v="RPM"/>
    <s v="same"/>
    <n v="0"/>
    <x v="0"/>
  </r>
  <r>
    <x v="40"/>
    <n v="7474"/>
    <n v="10428"/>
    <n v="18180"/>
    <n v="2004"/>
    <m/>
    <s v="RPM"/>
    <s v="RPM"/>
    <s v="same"/>
    <n v="0"/>
    <x v="0"/>
  </r>
  <r>
    <x v="41"/>
    <n v="7094"/>
    <n v="11192"/>
    <n v="18582"/>
    <n v="2004"/>
    <m/>
    <s v="RPM"/>
    <s v="RPM"/>
    <s v="same"/>
    <n v="0"/>
    <x v="0"/>
  </r>
  <r>
    <x v="42"/>
    <n v="7631"/>
    <n v="10948"/>
    <n v="18855"/>
    <n v="2004"/>
    <m/>
    <s v="RPM"/>
    <s v="RPM"/>
    <s v="same"/>
    <n v="0"/>
    <x v="0"/>
  </r>
  <r>
    <x v="43"/>
    <n v="7763"/>
    <n v="9688"/>
    <n v="17718"/>
    <n v="2004"/>
    <m/>
    <s v="RPM"/>
    <s v="RPM"/>
    <s v="same"/>
    <n v="0"/>
    <x v="0"/>
  </r>
  <r>
    <x v="44"/>
    <n v="10172"/>
    <n v="10780"/>
    <n v="21290"/>
    <n v="2004"/>
    <m/>
    <s v="RPM"/>
    <s v="RPM"/>
    <s v="same"/>
    <n v="0"/>
    <x v="0"/>
  </r>
  <r>
    <x v="45"/>
    <n v="11783"/>
    <n v="9639"/>
    <n v="21763"/>
    <n v="2004"/>
    <m/>
    <s v="DFL"/>
    <s v="RPM"/>
    <s v="opposite"/>
    <n v="1"/>
    <x v="2"/>
  </r>
  <r>
    <x v="46"/>
    <n v="7648"/>
    <n v="10558"/>
    <n v="18469"/>
    <n v="2004"/>
    <m/>
    <s v="RPM"/>
    <s v="RPM"/>
    <s v="same"/>
    <n v="0"/>
    <x v="0"/>
  </r>
  <r>
    <x v="47"/>
    <n v="9363"/>
    <n v="11169"/>
    <n v="20874"/>
    <n v="2004"/>
    <m/>
    <s v="RPM"/>
    <s v="RPM"/>
    <s v="same"/>
    <n v="0"/>
    <x v="0"/>
  </r>
  <r>
    <x v="48"/>
    <n v="9005"/>
    <n v="11433"/>
    <n v="20755"/>
    <n v="2004"/>
    <m/>
    <s v="RPM"/>
    <s v="RPM"/>
    <s v="same"/>
    <n v="0"/>
    <x v="0"/>
  </r>
  <r>
    <x v="49"/>
    <n v="12076"/>
    <n v="10802"/>
    <n v="23176"/>
    <n v="2004"/>
    <m/>
    <s v="DFL"/>
    <s v="RPM"/>
    <s v="opposite"/>
    <n v="1"/>
    <x v="2"/>
  </r>
  <r>
    <x v="50"/>
    <n v="8231"/>
    <n v="10975"/>
    <n v="19514"/>
    <n v="2004"/>
    <m/>
    <s v="RPM"/>
    <s v="DFL"/>
    <s v="opposite"/>
    <n v="1"/>
    <x v="1"/>
  </r>
  <r>
    <x v="51"/>
    <n v="8663"/>
    <n v="8988"/>
    <n v="17937"/>
    <n v="2004"/>
    <m/>
    <s v="RPM"/>
    <s v="RPM"/>
    <s v="same"/>
    <n v="0"/>
    <x v="0"/>
  </r>
  <r>
    <x v="52"/>
    <n v="11137"/>
    <n v="8522"/>
    <n v="19948"/>
    <n v="2004"/>
    <m/>
    <s v="DFL"/>
    <s v="RPM"/>
    <s v="opposite"/>
    <n v="1"/>
    <x v="2"/>
  </r>
  <r>
    <x v="53"/>
    <n v="11529"/>
    <n v="7576"/>
    <n v="19393"/>
    <n v="2004"/>
    <m/>
    <s v="DFL"/>
    <s v="DFL"/>
    <s v="same"/>
    <n v="0"/>
    <x v="0"/>
  </r>
  <r>
    <x v="54"/>
    <n v="10480"/>
    <n v="9887"/>
    <n v="20680"/>
    <n v="2004"/>
    <m/>
    <s v="DFL"/>
    <s v="DFL"/>
    <s v="same"/>
    <n v="0"/>
    <x v="0"/>
  </r>
  <r>
    <x v="55"/>
    <n v="9244"/>
    <n v="11129"/>
    <n v="20676"/>
    <n v="2004"/>
    <m/>
    <s v="RPM"/>
    <s v="RPM"/>
    <s v="same"/>
    <n v="0"/>
    <x v="0"/>
  </r>
  <r>
    <x v="56"/>
    <n v="9845"/>
    <n v="13157"/>
    <n v="23312"/>
    <n v="2004"/>
    <m/>
    <s v="RPM"/>
    <s v="RPM"/>
    <s v="same"/>
    <n v="0"/>
    <x v="0"/>
  </r>
  <r>
    <x v="57"/>
    <n v="9545"/>
    <n v="10379"/>
    <n v="20206"/>
    <n v="2004"/>
    <m/>
    <s v="RPM"/>
    <s v="RPM"/>
    <s v="same"/>
    <n v="0"/>
    <x v="0"/>
  </r>
  <r>
    <x v="58"/>
    <n v="9505"/>
    <n v="8198"/>
    <n v="17950"/>
    <n v="2004"/>
    <m/>
    <s v="DFL"/>
    <s v="RPM"/>
    <s v="opposite"/>
    <n v="1"/>
    <x v="2"/>
  </r>
  <r>
    <x v="59"/>
    <n v="9624"/>
    <n v="12893"/>
    <n v="22787"/>
    <n v="2004"/>
    <m/>
    <s v="RPM"/>
    <s v="RPM"/>
    <s v="same"/>
    <n v="0"/>
    <x v="0"/>
  </r>
  <r>
    <x v="60"/>
    <n v="10816"/>
    <n v="9027"/>
    <n v="20230"/>
    <n v="2004"/>
    <m/>
    <s v="DFL"/>
    <s v="RPM"/>
    <s v="opposite"/>
    <n v="1"/>
    <x v="2"/>
  </r>
  <r>
    <x v="61"/>
    <n v="9996"/>
    <n v="9892"/>
    <n v="20194"/>
    <n v="2004"/>
    <m/>
    <s v="DFL"/>
    <s v="RPM"/>
    <s v="opposite"/>
    <n v="1"/>
    <x v="2"/>
  </r>
  <r>
    <x v="62"/>
    <n v="10146"/>
    <n v="17427"/>
    <n v="27803"/>
    <n v="2004"/>
    <m/>
    <s v="RPM"/>
    <s v="RPM"/>
    <s v="same"/>
    <n v="0"/>
    <x v="0"/>
  </r>
  <r>
    <x v="63"/>
    <n v="9923"/>
    <n v="12197"/>
    <n v="22330"/>
    <n v="2004"/>
    <m/>
    <s v="RPM"/>
    <s v="RPM"/>
    <s v="same"/>
    <n v="0"/>
    <x v="0"/>
  </r>
  <r>
    <x v="64"/>
    <n v="9559"/>
    <n v="13911"/>
    <n v="23748"/>
    <n v="2004"/>
    <m/>
    <s v="RPM"/>
    <s v="RPM"/>
    <s v="same"/>
    <n v="0"/>
    <x v="0"/>
  </r>
  <r>
    <x v="65"/>
    <n v="10366"/>
    <n v="13146"/>
    <n v="23767"/>
    <n v="2004"/>
    <m/>
    <s v="RPM"/>
    <s v="RPM"/>
    <s v="same"/>
    <n v="0"/>
    <x v="0"/>
  </r>
  <r>
    <x v="66"/>
    <n v="8533"/>
    <n v="16361"/>
    <n v="25152"/>
    <n v="2004"/>
    <m/>
    <s v="RPM"/>
    <s v="RPM"/>
    <s v="same"/>
    <n v="0"/>
    <x v="0"/>
  </r>
  <r>
    <x v="67"/>
    <n v="8532"/>
    <n v="13109"/>
    <n v="21850"/>
    <n v="2004"/>
    <m/>
    <s v="RPM"/>
    <s v="RPM"/>
    <s v="same"/>
    <n v="0"/>
    <x v="0"/>
  </r>
  <r>
    <x v="68"/>
    <n v="10724"/>
    <n v="15212"/>
    <n v="26216"/>
    <n v="2004"/>
    <m/>
    <s v="RPM"/>
    <s v="RPM"/>
    <s v="same"/>
    <n v="0"/>
    <x v="0"/>
  </r>
  <r>
    <x v="69"/>
    <n v="9028"/>
    <n v="14814"/>
    <n v="24061"/>
    <n v="2004"/>
    <m/>
    <s v="RPM"/>
    <s v="RPM"/>
    <s v="same"/>
    <n v="0"/>
    <x v="0"/>
  </r>
  <r>
    <x v="70"/>
    <n v="8876"/>
    <n v="13629"/>
    <n v="22690"/>
    <n v="2004"/>
    <m/>
    <s v="RPM"/>
    <s v="DFL"/>
    <s v="opposite"/>
    <n v="1"/>
    <x v="1"/>
  </r>
  <r>
    <x v="71"/>
    <n v="10551"/>
    <n v="14297"/>
    <n v="25137"/>
    <n v="2004"/>
    <m/>
    <s v="RPM"/>
    <s v="RPM"/>
    <s v="same"/>
    <n v="0"/>
    <x v="0"/>
  </r>
  <r>
    <x v="72"/>
    <n v="11165"/>
    <n v="12038"/>
    <n v="23433"/>
    <n v="2004"/>
    <m/>
    <s v="RPM"/>
    <s v="DFL"/>
    <s v="opposite"/>
    <n v="1"/>
    <x v="1"/>
  </r>
  <r>
    <x v="73"/>
    <n v="10605"/>
    <n v="12475"/>
    <n v="23285"/>
    <n v="2004"/>
    <m/>
    <s v="RPM"/>
    <s v="RPM"/>
    <s v="same"/>
    <n v="0"/>
    <x v="0"/>
  </r>
  <r>
    <x v="74"/>
    <n v="10810"/>
    <n v="10008"/>
    <n v="21051"/>
    <n v="2004"/>
    <m/>
    <s v="DFL"/>
    <s v="RPM"/>
    <s v="opposite"/>
    <n v="1"/>
    <x v="2"/>
  </r>
  <r>
    <x v="75"/>
    <n v="10405"/>
    <n v="10739"/>
    <n v="21348"/>
    <n v="2004"/>
    <m/>
    <s v="RPM"/>
    <s v="RPM"/>
    <s v="same"/>
    <n v="0"/>
    <x v="0"/>
  </r>
  <r>
    <x v="76"/>
    <n v="12662"/>
    <n v="9346"/>
    <n v="22269"/>
    <n v="2004"/>
    <m/>
    <s v="DFL"/>
    <s v="RPM"/>
    <s v="opposite"/>
    <n v="1"/>
    <x v="2"/>
  </r>
  <r>
    <x v="77"/>
    <n v="11820"/>
    <n v="10256"/>
    <n v="22316"/>
    <n v="2004"/>
    <m/>
    <s v="DFL"/>
    <s v="RPM"/>
    <s v="opposite"/>
    <n v="1"/>
    <x v="2"/>
  </r>
  <r>
    <x v="78"/>
    <n v="9744"/>
    <n v="9589"/>
    <n v="19549"/>
    <n v="2004"/>
    <m/>
    <s v="DFL"/>
    <s v="DFL"/>
    <s v="same"/>
    <n v="0"/>
    <x v="0"/>
  </r>
  <r>
    <x v="79"/>
    <n v="11704"/>
    <n v="10399"/>
    <n v="22334"/>
    <n v="2004"/>
    <m/>
    <s v="DFL"/>
    <s v="DFL"/>
    <s v="same"/>
    <n v="0"/>
    <x v="0"/>
  </r>
  <r>
    <x v="80"/>
    <n v="12922"/>
    <n v="12164"/>
    <n v="25323"/>
    <n v="2004"/>
    <m/>
    <s v="DFL"/>
    <s v="DFL"/>
    <s v="same"/>
    <n v="0"/>
    <x v="0"/>
  </r>
  <r>
    <x v="81"/>
    <n v="11191"/>
    <n v="11557"/>
    <n v="22971"/>
    <n v="2004"/>
    <m/>
    <s v="RPM"/>
    <s v="DFL"/>
    <s v="opposite"/>
    <n v="1"/>
    <x v="1"/>
  </r>
  <r>
    <x v="82"/>
    <n v="11302"/>
    <n v="11419"/>
    <n v="22934"/>
    <n v="2004"/>
    <m/>
    <s v="RPM"/>
    <s v="RPM"/>
    <s v="same"/>
    <n v="0"/>
    <x v="0"/>
  </r>
  <r>
    <x v="83"/>
    <n v="10160"/>
    <n v="13346"/>
    <n v="23725"/>
    <n v="2004"/>
    <m/>
    <s v="RPM"/>
    <s v="DFL"/>
    <s v="opposite"/>
    <n v="1"/>
    <x v="1"/>
  </r>
  <r>
    <x v="84"/>
    <n v="11199"/>
    <n v="12254"/>
    <n v="23659"/>
    <n v="2004"/>
    <m/>
    <s v="RPM"/>
    <s v="DFL"/>
    <s v="opposite"/>
    <n v="1"/>
    <x v="1"/>
  </r>
  <r>
    <x v="85"/>
    <n v="12533"/>
    <n v="10990"/>
    <n v="23724"/>
    <n v="2004"/>
    <m/>
    <s v="DFL"/>
    <s v="DFL"/>
    <s v="same"/>
    <n v="0"/>
    <x v="0"/>
  </r>
  <r>
    <x v="86"/>
    <n v="13936"/>
    <n v="7685"/>
    <n v="21890"/>
    <n v="2004"/>
    <m/>
    <s v="DFL"/>
    <s v="RPM"/>
    <s v="opposite"/>
    <n v="1"/>
    <x v="2"/>
  </r>
  <r>
    <x v="87"/>
    <n v="14977"/>
    <n v="8067"/>
    <n v="23319"/>
    <n v="2004"/>
    <m/>
    <s v="DFL"/>
    <s v="RPM"/>
    <s v="opposite"/>
    <n v="1"/>
    <x v="2"/>
  </r>
  <r>
    <x v="88"/>
    <n v="11535"/>
    <n v="9206"/>
    <n v="20959"/>
    <n v="2004"/>
    <m/>
    <s v="DFL"/>
    <s v="DFL"/>
    <s v="same"/>
    <n v="0"/>
    <x v="0"/>
  </r>
  <r>
    <x v="89"/>
    <n v="13474"/>
    <n v="8931"/>
    <n v="22736"/>
    <n v="2004"/>
    <m/>
    <s v="DFL"/>
    <s v="DFL"/>
    <s v="same"/>
    <n v="0"/>
    <x v="0"/>
  </r>
  <r>
    <x v="90"/>
    <n v="9272"/>
    <n v="6171"/>
    <n v="15619"/>
    <n v="2004"/>
    <m/>
    <s v="DFL"/>
    <s v="DFL"/>
    <s v="same"/>
    <n v="0"/>
    <x v="0"/>
  </r>
  <r>
    <x v="91"/>
    <n v="10649"/>
    <n v="6712"/>
    <n v="17575"/>
    <n v="2004"/>
    <m/>
    <s v="DFL"/>
    <s v="DFL"/>
    <s v="same"/>
    <n v="0"/>
    <x v="0"/>
  </r>
  <r>
    <x v="92"/>
    <n v="9195"/>
    <n v="11350"/>
    <n v="20766"/>
    <n v="2004"/>
    <m/>
    <s v="RPM"/>
    <s v="RPM"/>
    <s v="same"/>
    <n v="0"/>
    <x v="0"/>
  </r>
  <r>
    <x v="93"/>
    <n v="10848"/>
    <n v="11062"/>
    <n v="22127"/>
    <n v="2004"/>
    <m/>
    <s v="RPM"/>
    <s v="RPM"/>
    <s v="same"/>
    <n v="0"/>
    <x v="0"/>
  </r>
  <r>
    <x v="94"/>
    <n v="8741"/>
    <n v="13614"/>
    <n v="22617"/>
    <n v="2004"/>
    <m/>
    <s v="RPM"/>
    <s v="RPM"/>
    <s v="same"/>
    <n v="0"/>
    <x v="0"/>
  </r>
  <r>
    <x v="95"/>
    <n v="8839"/>
    <n v="11440"/>
    <n v="20497"/>
    <n v="2004"/>
    <m/>
    <s v="RPM"/>
    <s v="RPM"/>
    <s v="same"/>
    <n v="0"/>
    <x v="0"/>
  </r>
  <r>
    <x v="96"/>
    <n v="8627"/>
    <n v="14486"/>
    <n v="23347"/>
    <n v="2004"/>
    <m/>
    <s v="RPM"/>
    <s v="RPM"/>
    <s v="same"/>
    <n v="0"/>
    <x v="0"/>
  </r>
  <r>
    <x v="97"/>
    <n v="9617"/>
    <n v="10780"/>
    <n v="20612"/>
    <n v="2004"/>
    <m/>
    <s v="RPM"/>
    <s v="RPM"/>
    <s v="same"/>
    <n v="0"/>
    <x v="0"/>
  </r>
  <r>
    <x v="98"/>
    <n v="11809"/>
    <n v="7366"/>
    <n v="19456"/>
    <n v="2004"/>
    <m/>
    <s v="DFL"/>
    <s v="DFL"/>
    <s v="same"/>
    <n v="0"/>
    <x v="0"/>
  </r>
  <r>
    <x v="99"/>
    <n v="11319"/>
    <n v="10587"/>
    <n v="22189"/>
    <n v="2004"/>
    <m/>
    <s v="DFL"/>
    <s v="DFL"/>
    <s v="same"/>
    <n v="0"/>
    <x v="0"/>
  </r>
  <r>
    <x v="100"/>
    <n v="11004"/>
    <n v="12320"/>
    <n v="23575"/>
    <n v="2004"/>
    <m/>
    <s v="RPM"/>
    <s v="RPM"/>
    <s v="same"/>
    <n v="0"/>
    <x v="0"/>
  </r>
  <r>
    <x v="101"/>
    <n v="10935"/>
    <n v="8890"/>
    <n v="20081"/>
    <n v="2004"/>
    <m/>
    <s v="DFL"/>
    <s v="RPM"/>
    <s v="opposite"/>
    <n v="1"/>
    <x v="2"/>
  </r>
  <r>
    <x v="102"/>
    <n v="10133"/>
    <n v="13494"/>
    <n v="23887"/>
    <n v="2004"/>
    <m/>
    <s v="RPM"/>
    <s v="DFL"/>
    <s v="opposite"/>
    <n v="1"/>
    <x v="1"/>
  </r>
  <r>
    <x v="103"/>
    <n v="12005"/>
    <n v="13802"/>
    <n v="26069"/>
    <n v="2004"/>
    <m/>
    <s v="RPM"/>
    <s v="DFL"/>
    <s v="opposite"/>
    <n v="1"/>
    <x v="1"/>
  </r>
  <r>
    <x v="104"/>
    <n v="10539"/>
    <n v="12255"/>
    <n v="23036"/>
    <n v="2004"/>
    <m/>
    <s v="RPM"/>
    <s v="DFL"/>
    <s v="opposite"/>
    <n v="1"/>
    <x v="1"/>
  </r>
  <r>
    <x v="105"/>
    <n v="11473"/>
    <n v="11370"/>
    <n v="23082"/>
    <n v="2004"/>
    <m/>
    <s v="DFL"/>
    <s v="RPM"/>
    <s v="opposite"/>
    <n v="1"/>
    <x v="2"/>
  </r>
  <r>
    <x v="106"/>
    <n v="13029"/>
    <n v="9661"/>
    <n v="23013"/>
    <n v="2004"/>
    <m/>
    <s v="DFL"/>
    <s v="DFL"/>
    <s v="same"/>
    <n v="0"/>
    <x v="0"/>
  </r>
  <r>
    <x v="107"/>
    <n v="11768"/>
    <n v="10383"/>
    <n v="22402"/>
    <n v="2004"/>
    <m/>
    <s v="DFL"/>
    <s v="RPM"/>
    <s v="opposite"/>
    <n v="1"/>
    <x v="2"/>
  </r>
  <r>
    <x v="108"/>
    <n v="11908"/>
    <n v="8737"/>
    <n v="20893"/>
    <n v="2004"/>
    <m/>
    <s v="DFL"/>
    <s v="RPM"/>
    <s v="opposite"/>
    <n v="1"/>
    <x v="2"/>
  </r>
  <r>
    <x v="109"/>
    <n v="11776"/>
    <n v="9851"/>
    <n v="21851"/>
    <n v="2004"/>
    <m/>
    <s v="DFL"/>
    <s v="RPM"/>
    <s v="opposite"/>
    <n v="1"/>
    <x v="2"/>
  </r>
  <r>
    <x v="110"/>
    <n v="10534"/>
    <n v="11689"/>
    <n v="22444"/>
    <n v="2004"/>
    <m/>
    <s v="RPM"/>
    <s v="RPM"/>
    <s v="same"/>
    <n v="0"/>
    <x v="0"/>
  </r>
  <r>
    <x v="111"/>
    <n v="11337"/>
    <n v="12891"/>
    <n v="24458"/>
    <n v="2004"/>
    <m/>
    <s v="RPM"/>
    <s v="RPM"/>
    <s v="same"/>
    <n v="0"/>
    <x v="0"/>
  </r>
  <r>
    <x v="112"/>
    <n v="11269"/>
    <n v="8586"/>
    <n v="20114"/>
    <n v="2004"/>
    <m/>
    <s v="DFL"/>
    <s v="RPM"/>
    <s v="opposite"/>
    <n v="1"/>
    <x v="2"/>
  </r>
  <r>
    <x v="113"/>
    <n v="11208"/>
    <n v="11380"/>
    <n v="22839"/>
    <n v="2004"/>
    <m/>
    <s v="RPM"/>
    <s v="RPM"/>
    <s v="same"/>
    <n v="0"/>
    <x v="0"/>
  </r>
  <r>
    <x v="114"/>
    <n v="12420"/>
    <n v="3484"/>
    <n v="16167"/>
    <n v="2004"/>
    <m/>
    <s v="DFL"/>
    <s v="RPM"/>
    <s v="opposite"/>
    <n v="1"/>
    <x v="2"/>
  </r>
  <r>
    <x v="115"/>
    <n v="11950"/>
    <n v="2238"/>
    <n v="14366"/>
    <n v="2004"/>
    <m/>
    <s v="DFL"/>
    <s v="RPM"/>
    <s v="opposite"/>
    <n v="1"/>
    <x v="2"/>
  </r>
  <r>
    <x v="116"/>
    <n v="14562"/>
    <n v="4643"/>
    <n v="19570"/>
    <n v="2004"/>
    <m/>
    <s v="DFL"/>
    <s v="DFL"/>
    <s v="same"/>
    <n v="0"/>
    <x v="0"/>
  </r>
  <r>
    <x v="117"/>
    <n v="14667"/>
    <n v="4490"/>
    <n v="19615"/>
    <n v="2004"/>
    <m/>
    <s v="DFL"/>
    <s v="DFL"/>
    <s v="same"/>
    <n v="0"/>
    <x v="0"/>
  </r>
  <r>
    <x v="118"/>
    <n v="17978"/>
    <n v="5023"/>
    <n v="23393"/>
    <n v="2004"/>
    <m/>
    <s v="DFL"/>
    <s v="DFL"/>
    <s v="same"/>
    <n v="0"/>
    <x v="0"/>
  </r>
  <r>
    <x v="119"/>
    <n v="19666"/>
    <n v="5199"/>
    <n v="25186"/>
    <n v="2004"/>
    <m/>
    <s v="DFL"/>
    <s v="DFL"/>
    <s v="same"/>
    <n v="0"/>
    <x v="0"/>
  </r>
  <r>
    <x v="120"/>
    <n v="10759"/>
    <n v="1660"/>
    <n v="12707"/>
    <n v="2004"/>
    <m/>
    <s v="DFL"/>
    <s v="DFL"/>
    <s v="same"/>
    <n v="0"/>
    <x v="0"/>
  </r>
  <r>
    <x v="121"/>
    <n v="12681"/>
    <n v="1927"/>
    <n v="14885"/>
    <n v="2004"/>
    <m/>
    <s v="DFL"/>
    <s v="DFL"/>
    <s v="same"/>
    <n v="0"/>
    <x v="0"/>
  </r>
  <r>
    <x v="122"/>
    <n v="17200"/>
    <n v="4118"/>
    <n v="21677"/>
    <n v="2004"/>
    <m/>
    <s v="DFL"/>
    <s v="DFL"/>
    <s v="same"/>
    <n v="0"/>
    <x v="0"/>
  </r>
  <r>
    <x v="123"/>
    <n v="17161"/>
    <n v="6026"/>
    <n v="23527"/>
    <n v="2004"/>
    <m/>
    <s v="DFL"/>
    <s v="DFL"/>
    <s v="same"/>
    <n v="0"/>
    <x v="0"/>
  </r>
  <r>
    <x v="124"/>
    <n v="14400"/>
    <n v="7491"/>
    <n v="22152"/>
    <n v="2004"/>
    <m/>
    <s v="DFL"/>
    <s v="DFL"/>
    <s v="same"/>
    <n v="0"/>
    <x v="0"/>
  </r>
  <r>
    <x v="125"/>
    <n v="11087"/>
    <n v="7363"/>
    <n v="18683"/>
    <n v="2004"/>
    <m/>
    <s v="DFL"/>
    <s v="DFL"/>
    <s v="same"/>
    <n v="0"/>
    <x v="0"/>
  </r>
  <r>
    <x v="126"/>
    <n v="16993"/>
    <n v="5005"/>
    <n v="22333"/>
    <n v="2004"/>
    <m/>
    <s v="DFL"/>
    <s v="DFL"/>
    <s v="same"/>
    <n v="0"/>
    <x v="0"/>
  </r>
  <r>
    <x v="127"/>
    <n v="15624"/>
    <n v="7164"/>
    <n v="23119"/>
    <n v="2004"/>
    <m/>
    <s v="DFL"/>
    <s v="DFL"/>
    <s v="same"/>
    <n v="0"/>
    <x v="0"/>
  </r>
  <r>
    <x v="128"/>
    <n v="10135"/>
    <n v="2474"/>
    <n v="12766"/>
    <n v="2004"/>
    <m/>
    <s v="DFL"/>
    <s v="DFL"/>
    <s v="same"/>
    <n v="0"/>
    <x v="0"/>
  </r>
  <r>
    <x v="129"/>
    <n v="13125"/>
    <n v="4192"/>
    <n v="17624"/>
    <n v="2004"/>
    <m/>
    <s v="DFL"/>
    <s v="DFL"/>
    <s v="same"/>
    <n v="0"/>
    <x v="0"/>
  </r>
  <r>
    <x v="130"/>
    <n v="9631"/>
    <n v="3486"/>
    <n v="13306"/>
    <n v="2004"/>
    <m/>
    <s v="DFL"/>
    <s v="DFL"/>
    <s v="same"/>
    <n v="0"/>
    <x v="0"/>
  </r>
  <r>
    <x v="131"/>
    <n v="15377"/>
    <n v="5364"/>
    <n v="21086"/>
    <n v="2004"/>
    <m/>
    <s v="DFL"/>
    <s v="DFL"/>
    <s v="same"/>
    <n v="0"/>
    <x v="0"/>
  </r>
  <r>
    <x v="132"/>
    <n v="10518"/>
    <n v="4365"/>
    <n v="15079"/>
    <n v="2004"/>
    <m/>
    <s v="DFL"/>
    <s v="DFL"/>
    <s v="same"/>
    <n v="0"/>
    <x v="0"/>
  </r>
  <r>
    <x v="133"/>
    <n v="10429"/>
    <n v="4574"/>
    <n v="15213"/>
    <n v="2004"/>
    <m/>
    <s v="DFL"/>
    <s v="DFL"/>
    <s v="same"/>
    <n v="0"/>
    <x v="0"/>
  </r>
  <r>
    <x v="0"/>
    <n v="2772"/>
    <n v="4409"/>
    <n v="7352"/>
    <n v="2008"/>
    <s v="Roseau"/>
    <s v="RPM"/>
    <s v="DFL"/>
    <s v="opposite"/>
    <n v="1"/>
    <x v="1"/>
  </r>
  <r>
    <x v="1"/>
    <n v="6773"/>
    <n v="7615"/>
    <n v="14693"/>
    <n v="2008"/>
    <s v="Polk"/>
    <s v="RPM"/>
    <s v="DFL"/>
    <s v="opposite"/>
    <n v="1"/>
    <x v="1"/>
  </r>
  <r>
    <x v="2"/>
    <n v="11818"/>
    <n v="9637"/>
    <n v="22051"/>
    <n v="2008"/>
    <s v="Beltrami"/>
    <s v="DFL"/>
    <s v="DFL"/>
    <s v="same"/>
    <n v="0"/>
    <x v="0"/>
  </r>
  <r>
    <x v="3"/>
    <n v="6829"/>
    <n v="9204"/>
    <n v="16382"/>
    <n v="2008"/>
    <s v="Becker"/>
    <s v="RPM"/>
    <s v="DFL"/>
    <s v="opposite"/>
    <n v="1"/>
    <x v="1"/>
  </r>
  <r>
    <x v="4"/>
    <n v="73378"/>
    <n v="39131"/>
    <n v="115594"/>
    <n v="2008"/>
    <s v="St. Louis"/>
    <s v="DFL"/>
    <s v="DFL"/>
    <s v="same"/>
    <n v="0"/>
    <x v="0"/>
  </r>
  <r>
    <x v="5"/>
    <n v="73378"/>
    <n v="39131"/>
    <n v="115594"/>
    <n v="2008"/>
    <s v="St. Louis"/>
    <s v="DFL"/>
    <s v="DFL"/>
    <s v="same"/>
    <n v="0"/>
    <x v="0"/>
  </r>
  <r>
    <x v="6"/>
    <n v="15208"/>
    <n v="12920"/>
    <n v="28886"/>
    <n v="2008"/>
    <s v="Clay"/>
    <s v="DFL"/>
    <s v="RPM"/>
    <s v="opposite"/>
    <n v="1"/>
    <x v="2"/>
  </r>
  <r>
    <x v="7"/>
    <n v="15208"/>
    <n v="12920"/>
    <n v="28886"/>
    <n v="2008"/>
    <s v="Clay"/>
    <s v="DFL"/>
    <s v="DFL"/>
    <s v="same"/>
    <n v="0"/>
    <x v="0"/>
  </r>
  <r>
    <x v="8"/>
    <n v="11818"/>
    <n v="9637"/>
    <n v="22051"/>
    <n v="2008"/>
    <s v="Beltrami"/>
    <s v="DFL"/>
    <s v="DFL"/>
    <s v="same"/>
    <n v="0"/>
    <x v="0"/>
  </r>
  <r>
    <x v="9"/>
    <n v="12852"/>
    <n v="10501"/>
    <n v="23919"/>
    <n v="2008"/>
    <s v="Itasca"/>
    <s v="DFL"/>
    <s v="DFL"/>
    <s v="same"/>
    <n v="0"/>
    <x v="0"/>
  </r>
  <r>
    <x v="10"/>
    <n v="73378"/>
    <n v="39131"/>
    <n v="115594"/>
    <n v="2008"/>
    <s v="St. Louis"/>
    <s v="DFL"/>
    <s v="DFL"/>
    <s v="same"/>
    <n v="0"/>
    <x v="0"/>
  </r>
  <r>
    <x v="11"/>
    <n v="73378"/>
    <n v="39131"/>
    <n v="115594"/>
    <n v="2008"/>
    <s v="St. Louis"/>
    <s v="DFL"/>
    <s v="DFL"/>
    <s v="same"/>
    <n v="0"/>
    <x v="0"/>
  </r>
  <r>
    <x v="12"/>
    <n v="73378"/>
    <n v="39131"/>
    <n v="115594"/>
    <n v="2008"/>
    <s v="St. Louis"/>
    <s v="DFL"/>
    <s v="DFL"/>
    <s v="same"/>
    <n v="0"/>
    <x v="0"/>
  </r>
  <r>
    <x v="13"/>
    <n v="73378"/>
    <n v="39131"/>
    <n v="115594"/>
    <n v="2008"/>
    <s v="St. Louis"/>
    <s v="DFL"/>
    <s v="DFL"/>
    <s v="same"/>
    <n v="0"/>
    <x v="0"/>
  </r>
  <r>
    <x v="14"/>
    <n v="12165"/>
    <n v="18860"/>
    <n v="31670"/>
    <n v="2008"/>
    <s v="Otter Tail"/>
    <s v="RPM"/>
    <s v="RPM"/>
    <s v="same"/>
    <n v="0"/>
    <x v="0"/>
  </r>
  <r>
    <x v="15"/>
    <n v="8653"/>
    <n v="11884"/>
    <n v="20953"/>
    <n v="2008"/>
    <s v="Douglas"/>
    <s v="RPM"/>
    <s v="RPM"/>
    <s v="same"/>
    <n v="0"/>
    <x v="0"/>
  </r>
  <r>
    <x v="16"/>
    <n v="4819"/>
    <n v="6719"/>
    <n v="11803"/>
    <n v="2008"/>
    <s v="Todd"/>
    <s v="RPM"/>
    <s v="RPM"/>
    <s v="same"/>
    <n v="0"/>
    <x v="0"/>
  </r>
  <r>
    <x v="17"/>
    <n v="6153"/>
    <n v="10159"/>
    <n v="16714"/>
    <n v="2008"/>
    <s v="Morrison"/>
    <s v="RPM"/>
    <s v="RPM"/>
    <s v="same"/>
    <n v="0"/>
    <x v="0"/>
  </r>
  <r>
    <x v="18"/>
    <n v="14760"/>
    <n v="19415"/>
    <n v="34920"/>
    <n v="2008"/>
    <s v="Crow Wing"/>
    <s v="RPM"/>
    <s v="DFL"/>
    <s v="opposite"/>
    <n v="1"/>
    <x v="1"/>
  </r>
  <r>
    <x v="19"/>
    <n v="14760"/>
    <n v="19415"/>
    <n v="34920"/>
    <n v="2008"/>
    <s v="Crow Wing"/>
    <s v="RPM"/>
    <s v="DFL"/>
    <s v="opposite"/>
    <n v="1"/>
    <x v="1"/>
  </r>
  <r>
    <x v="20"/>
    <n v="11389"/>
    <n v="6586"/>
    <n v="18436"/>
    <n v="2008"/>
    <s v="Carlton"/>
    <s v="DFL"/>
    <s v="DFL"/>
    <s v="same"/>
    <n v="0"/>
    <x v="0"/>
  </r>
  <r>
    <x v="21"/>
    <n v="6750"/>
    <n v="6845"/>
    <n v="13965"/>
    <n v="2008"/>
    <s v="Pine"/>
    <s v="RPM"/>
    <s v="DFL"/>
    <s v="opposite"/>
    <n v="1"/>
    <x v="1"/>
  </r>
  <r>
    <x v="22"/>
    <n v="2742"/>
    <n v="2766"/>
    <n v="5652"/>
    <n v="2008"/>
    <s v="Stevens"/>
    <s v="RPM"/>
    <s v="RPM"/>
    <s v="same"/>
    <n v="0"/>
    <x v="0"/>
  </r>
  <r>
    <x v="23"/>
    <n v="33551"/>
    <n v="43015"/>
    <n v="78477"/>
    <n v="2008"/>
    <s v="Stearns"/>
    <s v="RPM"/>
    <s v="RPM"/>
    <s v="same"/>
    <n v="0"/>
    <x v="0"/>
  </r>
  <r>
    <x v="24"/>
    <n v="33551"/>
    <n v="43015"/>
    <n v="78477"/>
    <n v="2008"/>
    <s v="Stearns"/>
    <s v="RPM"/>
    <s v="DFL"/>
    <s v="opposite"/>
    <n v="1"/>
    <x v="1"/>
  </r>
  <r>
    <x v="25"/>
    <n v="33551"/>
    <n v="43015"/>
    <n v="78477"/>
    <n v="2008"/>
    <s v="Stearns"/>
    <s v="RPM"/>
    <s v="RPM"/>
    <s v="same"/>
    <n v="0"/>
    <x v="0"/>
  </r>
  <r>
    <x v="26"/>
    <n v="33551"/>
    <n v="43015"/>
    <n v="78477"/>
    <n v="2008"/>
    <s v="Stearns"/>
    <s v="RPM"/>
    <s v="RPM"/>
    <s v="same"/>
    <n v="0"/>
    <x v="0"/>
  </r>
  <r>
    <x v="27"/>
    <n v="33551"/>
    <n v="43015"/>
    <n v="78477"/>
    <n v="2008"/>
    <s v="Stearns"/>
    <s v="RPM"/>
    <s v="DFL"/>
    <s v="opposite"/>
    <n v="1"/>
    <x v="1"/>
  </r>
  <r>
    <x v="28"/>
    <n v="5829"/>
    <n v="6951"/>
    <n v="13091"/>
    <n v="2008"/>
    <s v="Mille Lacs"/>
    <s v="RPM"/>
    <s v="DFL"/>
    <s v="opposite"/>
    <n v="1"/>
    <x v="1"/>
  </r>
  <r>
    <x v="29"/>
    <n v="17597"/>
    <n v="27848"/>
    <n v="46509"/>
    <n v="2008"/>
    <s v="Sherburne"/>
    <s v="RPM"/>
    <s v="RPM"/>
    <s v="same"/>
    <n v="0"/>
    <x v="0"/>
  </r>
  <r>
    <x v="30"/>
    <n v="5465"/>
    <n v="6594"/>
    <n v="12388"/>
    <n v="2008"/>
    <s v="Lyon"/>
    <s v="RPM"/>
    <s v="RPM"/>
    <s v="same"/>
    <n v="0"/>
    <x v="0"/>
  </r>
  <r>
    <x v="31"/>
    <n v="5630"/>
    <n v="7938"/>
    <n v="13929"/>
    <n v="2008"/>
    <s v="Brown"/>
    <s v="RPM"/>
    <s v="RPM"/>
    <s v="same"/>
    <n v="0"/>
    <x v="0"/>
  </r>
  <r>
    <x v="32"/>
    <n v="3394"/>
    <n v="4149"/>
    <n v="7710"/>
    <n v="2008"/>
    <s v="Renville"/>
    <s v="RPM"/>
    <s v="DFL"/>
    <s v="opposite"/>
    <n v="1"/>
    <x v="1"/>
  </r>
  <r>
    <x v="33"/>
    <n v="9805"/>
    <n v="11240"/>
    <n v="21465"/>
    <n v="2008"/>
    <s v="Kandiyohi"/>
    <s v="RPM"/>
    <s v="DFL"/>
    <s v="opposite"/>
    <n v="1"/>
    <x v="1"/>
  </r>
  <r>
    <x v="34"/>
    <n v="4969"/>
    <n v="6913"/>
    <n v="12214"/>
    <n v="2008"/>
    <s v="Meeker"/>
    <s v="RPM"/>
    <s v="RPM"/>
    <s v="same"/>
    <n v="0"/>
    <x v="0"/>
  </r>
  <r>
    <x v="35"/>
    <n v="6968"/>
    <n v="11069"/>
    <n v="18553"/>
    <n v="2008"/>
    <s v="McLeod"/>
    <s v="RPM"/>
    <s v="RPM"/>
    <s v="same"/>
    <n v="0"/>
    <x v="0"/>
  </r>
  <r>
    <x v="36"/>
    <n v="9652"/>
    <n v="8214"/>
    <n v="18357"/>
    <n v="2008"/>
    <s v="Nicollet"/>
    <s v="DFL"/>
    <s v="DFL"/>
    <s v="same"/>
    <n v="0"/>
    <x v="0"/>
  </r>
  <r>
    <x v="37"/>
    <n v="18164"/>
    <n v="14916"/>
    <n v="34274"/>
    <n v="2008"/>
    <s v="Blue Earth"/>
    <s v="DFL"/>
    <s v="DFL"/>
    <s v="same"/>
    <n v="0"/>
    <x v="0"/>
  </r>
  <r>
    <x v="38"/>
    <n v="29712"/>
    <n v="40323"/>
    <n v="71647"/>
    <n v="2008"/>
    <s v="Scott"/>
    <s v="RPM"/>
    <s v="RPM"/>
    <s v="same"/>
    <n v="0"/>
    <x v="0"/>
  </r>
  <r>
    <x v="39"/>
    <n v="17054"/>
    <n v="14384"/>
    <n v="32267"/>
    <n v="2008"/>
    <s v="Rice"/>
    <s v="DFL"/>
    <s v="DFL"/>
    <s v="same"/>
    <n v="0"/>
    <x v="0"/>
  </r>
  <r>
    <x v="40"/>
    <n v="5415"/>
    <n v="6049"/>
    <n v="11763"/>
    <n v="2008"/>
    <s v="Wabasha"/>
    <s v="RPM"/>
    <s v="RPM"/>
    <s v="same"/>
    <n v="0"/>
    <x v="0"/>
  </r>
  <r>
    <x v="41"/>
    <n v="12212"/>
    <n v="12986"/>
    <n v="25801"/>
    <n v="2008"/>
    <s v="Goodhue"/>
    <s v="RPM"/>
    <s v="RPM"/>
    <s v="same"/>
    <n v="0"/>
    <x v="0"/>
  </r>
  <r>
    <x v="42"/>
    <n v="1946"/>
    <n v="2810"/>
    <n v="4846"/>
    <n v="2008"/>
    <s v="Rock"/>
    <s v="RPM"/>
    <s v="RPM"/>
    <s v="same"/>
    <n v="0"/>
    <x v="0"/>
  </r>
  <r>
    <x v="43"/>
    <n v="3793"/>
    <n v="4581"/>
    <n v="8520"/>
    <n v="2008"/>
    <s v="Nobles"/>
    <s v="RPM"/>
    <s v="RPM"/>
    <s v="same"/>
    <n v="0"/>
    <x v="0"/>
  </r>
  <r>
    <x v="44"/>
    <n v="4054"/>
    <n v="6657"/>
    <n v="10968"/>
    <n v="2008"/>
    <s v="Martin"/>
    <s v="RPM"/>
    <s v="RPM"/>
    <s v="same"/>
    <n v="0"/>
    <x v="0"/>
  </r>
  <r>
    <x v="45"/>
    <n v="2494"/>
    <n v="2517"/>
    <n v="5144"/>
    <n v="2008"/>
    <s v="Watonwan"/>
    <s v="RPM"/>
    <s v="RPM"/>
    <s v="same"/>
    <n v="0"/>
    <x v="0"/>
  </r>
  <r>
    <x v="46"/>
    <n v="8706"/>
    <n v="9903"/>
    <n v="19124"/>
    <n v="2008"/>
    <s v="Steele"/>
    <s v="RPM"/>
    <s v="DFL"/>
    <s v="opposite"/>
    <n v="1"/>
    <x v="1"/>
  </r>
  <r>
    <x v="47"/>
    <n v="17054"/>
    <n v="14384"/>
    <n v="32267"/>
    <n v="2008"/>
    <s v="Rice"/>
    <s v="DFL"/>
    <s v="DFL"/>
    <s v="same"/>
    <n v="0"/>
    <x v="0"/>
  </r>
  <r>
    <x v="48"/>
    <n v="39338"/>
    <n v="36832"/>
    <n v="78316"/>
    <n v="2008"/>
    <s v="Olmsted"/>
    <s v="DFL"/>
    <s v="RPM"/>
    <s v="opposite"/>
    <n v="1"/>
    <x v="2"/>
  </r>
  <r>
    <x v="49"/>
    <n v="39338"/>
    <n v="36832"/>
    <n v="78316"/>
    <n v="2008"/>
    <s v="Olmsted"/>
    <s v="DFL"/>
    <s v="DFL"/>
    <s v="same"/>
    <n v="0"/>
    <x v="0"/>
  </r>
  <r>
    <x v="50"/>
    <n v="39338"/>
    <n v="36832"/>
    <n v="78316"/>
    <n v="2008"/>
    <s v="Olmsted"/>
    <s v="DFL"/>
    <s v="DFL"/>
    <s v="same"/>
    <n v="0"/>
    <x v="0"/>
  </r>
  <r>
    <x v="51"/>
    <n v="39338"/>
    <n v="36832"/>
    <n v="78316"/>
    <n v="2008"/>
    <s v="Olmsted"/>
    <s v="DFL"/>
    <s v="DFL"/>
    <s v="same"/>
    <n v="0"/>
    <x v="0"/>
  </r>
  <r>
    <x v="52"/>
    <n v="9326"/>
    <n v="6969"/>
    <n v="16706"/>
    <n v="2008"/>
    <s v="Freeborn"/>
    <s v="DFL"/>
    <s v="DFL"/>
    <s v="same"/>
    <n v="0"/>
    <x v="0"/>
  </r>
  <r>
    <x v="53"/>
    <n v="11129"/>
    <n v="6938"/>
    <n v="18539"/>
    <n v="2008"/>
    <s v="Mower"/>
    <s v="DFL"/>
    <s v="DFL"/>
    <s v="same"/>
    <n v="0"/>
    <x v="0"/>
  </r>
  <r>
    <x v="54"/>
    <n v="14980"/>
    <n v="11480"/>
    <n v="27232"/>
    <n v="2008"/>
    <s v="Winona"/>
    <s v="DFL"/>
    <s v="DFL"/>
    <s v="same"/>
    <n v="0"/>
    <x v="0"/>
  </r>
  <r>
    <x v="55"/>
    <n v="5713"/>
    <n v="4913"/>
    <n v="10892"/>
    <n v="2008"/>
    <s v="Fillmore"/>
    <s v="DFL"/>
    <s v="RPM"/>
    <s v="opposite"/>
    <n v="1"/>
    <x v="2"/>
  </r>
  <r>
    <x v="56"/>
    <n v="25741"/>
    <n v="40466"/>
    <n v="67816"/>
    <n v="2008"/>
    <s v="Wright"/>
    <s v="RPM"/>
    <s v="RPM"/>
    <s v="same"/>
    <n v="0"/>
    <x v="0"/>
  </r>
  <r>
    <x v="57"/>
    <n v="25741"/>
    <n v="40466"/>
    <n v="67816"/>
    <n v="2008"/>
    <s v="Wright"/>
    <s v="RPM"/>
    <s v="RPM"/>
    <s v="same"/>
    <n v="0"/>
    <x v="0"/>
  </r>
  <r>
    <x v="58"/>
    <n v="17597"/>
    <n v="27848"/>
    <n v="46509"/>
    <n v="2008"/>
    <s v="Sherburne"/>
    <s v="RPM"/>
    <s v="RPM"/>
    <s v="same"/>
    <n v="0"/>
    <x v="0"/>
  </r>
  <r>
    <x v="59"/>
    <n v="25741"/>
    <n v="40466"/>
    <n v="67816"/>
    <n v="2008"/>
    <s v="Wright"/>
    <s v="RPM"/>
    <s v="RPM"/>
    <s v="same"/>
    <n v="0"/>
    <x v="0"/>
  </r>
  <r>
    <x v="60"/>
    <n v="88614"/>
    <n v="93430"/>
    <n v="186465"/>
    <n v="2008"/>
    <s v="Anoka"/>
    <s v="RPM"/>
    <s v="RPM"/>
    <s v="same"/>
    <n v="0"/>
    <x v="0"/>
  </r>
  <r>
    <x v="61"/>
    <n v="88614"/>
    <n v="93430"/>
    <n v="186465"/>
    <n v="2008"/>
    <s v="Anoka"/>
    <s v="RPM"/>
    <s v="RPM"/>
    <s v="same"/>
    <n v="0"/>
    <x v="0"/>
  </r>
  <r>
    <x v="62"/>
    <n v="8024"/>
    <n v="11675"/>
    <n v="20217"/>
    <n v="2008"/>
    <s v="Isanti"/>
    <s v="RPM"/>
    <s v="RPM"/>
    <s v="same"/>
    <n v="0"/>
    <x v="0"/>
  </r>
  <r>
    <x v="63"/>
    <n v="12524"/>
    <n v="16227"/>
    <n v="29441"/>
    <n v="2008"/>
    <s v="Chisago"/>
    <s v="RPM"/>
    <s v="DFL"/>
    <s v="opposite"/>
    <n v="1"/>
    <x v="1"/>
  </r>
  <r>
    <x v="64"/>
    <n v="423982"/>
    <n v="240073"/>
    <n v="680065"/>
    <n v="2008"/>
    <s v="Hennepin"/>
    <s v="DFL"/>
    <s v="RPM"/>
    <s v="opposite"/>
    <n v="1"/>
    <x v="2"/>
  </r>
  <r>
    <x v="65"/>
    <n v="423982"/>
    <n v="240073"/>
    <n v="680065"/>
    <n v="2008"/>
    <s v="Hennepin"/>
    <s v="DFL"/>
    <s v="RPM"/>
    <s v="opposite"/>
    <n v="1"/>
    <x v="2"/>
  </r>
  <r>
    <x v="66"/>
    <n v="423982"/>
    <n v="240073"/>
    <n v="680065"/>
    <n v="2008"/>
    <s v="Hennepin"/>
    <s v="DFL"/>
    <s v="RPM"/>
    <s v="opposite"/>
    <n v="1"/>
    <x v="2"/>
  </r>
  <r>
    <x v="67"/>
    <n v="423982"/>
    <n v="240073"/>
    <n v="680065"/>
    <n v="2008"/>
    <s v="Hennepin"/>
    <s v="DFL"/>
    <s v="RPM"/>
    <s v="opposite"/>
    <n v="1"/>
    <x v="2"/>
  </r>
  <r>
    <x v="68"/>
    <n v="88614"/>
    <n v="93430"/>
    <n v="186465"/>
    <n v="2008"/>
    <s v="Anoka"/>
    <s v="RPM"/>
    <s v="RPM"/>
    <s v="same"/>
    <n v="0"/>
    <x v="0"/>
  </r>
  <r>
    <x v="69"/>
    <n v="88614"/>
    <n v="93430"/>
    <n v="186465"/>
    <n v="2008"/>
    <s v="Anoka"/>
    <s v="RPM"/>
    <s v="RPM"/>
    <s v="same"/>
    <n v="0"/>
    <x v="0"/>
  </r>
  <r>
    <x v="70"/>
    <n v="423982"/>
    <n v="240073"/>
    <n v="680065"/>
    <n v="2008"/>
    <s v="Hennepin"/>
    <s v="DFL"/>
    <s v="DFL"/>
    <s v="same"/>
    <n v="0"/>
    <x v="0"/>
  </r>
  <r>
    <x v="71"/>
    <n v="423982"/>
    <n v="240073"/>
    <n v="680065"/>
    <n v="2008"/>
    <s v="Hennepin"/>
    <s v="DFL"/>
    <s v="DFL"/>
    <s v="same"/>
    <n v="0"/>
    <x v="0"/>
  </r>
  <r>
    <x v="72"/>
    <n v="88614"/>
    <n v="93430"/>
    <n v="186465"/>
    <n v="2008"/>
    <s v="Anoka"/>
    <s v="RPM"/>
    <s v="DFL"/>
    <s v="opposite"/>
    <n v="1"/>
    <x v="1"/>
  </r>
  <r>
    <x v="73"/>
    <n v="88614"/>
    <n v="93430"/>
    <n v="186465"/>
    <n v="2008"/>
    <s v="Anoka"/>
    <s v="RPM"/>
    <s v="RPM"/>
    <s v="same"/>
    <n v="0"/>
    <x v="0"/>
  </r>
  <r>
    <x v="74"/>
    <n v="88614"/>
    <n v="93430"/>
    <n v="186465"/>
    <n v="2008"/>
    <s v="Anoka"/>
    <s v="RPM"/>
    <s v="RPM"/>
    <s v="same"/>
    <n v="0"/>
    <x v="0"/>
  </r>
  <r>
    <x v="75"/>
    <n v="184938"/>
    <n v="86800"/>
    <n v="278822"/>
    <n v="2008"/>
    <s v="Ramsey"/>
    <s v="DFL"/>
    <s v="RPM"/>
    <s v="opposite"/>
    <n v="1"/>
    <x v="2"/>
  </r>
  <r>
    <x v="76"/>
    <n v="70203"/>
    <n v="69137"/>
    <n v="142133"/>
    <n v="2008"/>
    <s v="Washington"/>
    <s v="DFL"/>
    <s v="RPM"/>
    <s v="opposite"/>
    <n v="1"/>
    <x v="2"/>
  </r>
  <r>
    <x v="77"/>
    <n v="70203"/>
    <n v="69137"/>
    <n v="142133"/>
    <n v="2008"/>
    <s v="Washington"/>
    <s v="DFL"/>
    <s v="DFL"/>
    <s v="same"/>
    <n v="0"/>
    <x v="0"/>
  </r>
  <r>
    <x v="78"/>
    <n v="423982"/>
    <n v="240073"/>
    <n v="680065"/>
    <n v="2008"/>
    <s v="Hennepin"/>
    <s v="DFL"/>
    <s v="DFL"/>
    <s v="same"/>
    <n v="0"/>
    <x v="0"/>
  </r>
  <r>
    <x v="79"/>
    <n v="423982"/>
    <n v="240073"/>
    <n v="680065"/>
    <n v="2008"/>
    <s v="Hennepin"/>
    <s v="DFL"/>
    <s v="DFL"/>
    <s v="same"/>
    <n v="0"/>
    <x v="0"/>
  </r>
  <r>
    <x v="80"/>
    <n v="88614"/>
    <n v="93430"/>
    <n v="186465"/>
    <n v="2008"/>
    <s v="Anoka"/>
    <s v="RPM"/>
    <s v="DFL"/>
    <s v="opposite"/>
    <n v="1"/>
    <x v="1"/>
  </r>
  <r>
    <x v="81"/>
    <n v="184938"/>
    <n v="86800"/>
    <n v="278822"/>
    <n v="2008"/>
    <s v="Ramsey"/>
    <s v="DFL"/>
    <s v="DFL"/>
    <s v="same"/>
    <n v="0"/>
    <x v="0"/>
  </r>
  <r>
    <x v="82"/>
    <n v="184938"/>
    <n v="86800"/>
    <n v="278822"/>
    <n v="2008"/>
    <s v="Ramsey"/>
    <s v="DFL"/>
    <s v="DFL"/>
    <s v="same"/>
    <n v="0"/>
    <x v="0"/>
  </r>
  <r>
    <x v="83"/>
    <n v="184938"/>
    <n v="86800"/>
    <n v="278822"/>
    <n v="2008"/>
    <s v="Ramsey"/>
    <s v="DFL"/>
    <s v="DFL"/>
    <s v="same"/>
    <n v="0"/>
    <x v="0"/>
  </r>
  <r>
    <x v="84"/>
    <n v="184938"/>
    <n v="86800"/>
    <n v="278822"/>
    <n v="2008"/>
    <s v="Ramsey"/>
    <s v="DFL"/>
    <s v="DFL"/>
    <s v="same"/>
    <n v="0"/>
    <x v="0"/>
  </r>
  <r>
    <x v="85"/>
    <n v="70203"/>
    <n v="69137"/>
    <n v="142133"/>
    <n v="2008"/>
    <s v="Washington"/>
    <s v="DFL"/>
    <s v="DFL"/>
    <s v="same"/>
    <n v="0"/>
    <x v="0"/>
  </r>
  <r>
    <x v="86"/>
    <n v="423982"/>
    <n v="240073"/>
    <n v="680065"/>
    <n v="2008"/>
    <s v="Hennepin"/>
    <s v="DFL"/>
    <s v="RPM"/>
    <s v="opposite"/>
    <n v="1"/>
    <x v="2"/>
  </r>
  <r>
    <x v="87"/>
    <n v="423982"/>
    <n v="240073"/>
    <n v="680065"/>
    <n v="2008"/>
    <s v="Hennepin"/>
    <s v="DFL"/>
    <s v="DFL"/>
    <s v="same"/>
    <n v="0"/>
    <x v="0"/>
  </r>
  <r>
    <x v="88"/>
    <n v="423982"/>
    <n v="240073"/>
    <n v="680065"/>
    <n v="2008"/>
    <s v="Hennepin"/>
    <s v="DFL"/>
    <s v="DFL"/>
    <s v="same"/>
    <n v="0"/>
    <x v="0"/>
  </r>
  <r>
    <x v="89"/>
    <n v="423982"/>
    <n v="240073"/>
    <n v="680065"/>
    <n v="2008"/>
    <s v="Hennepin"/>
    <s v="DFL"/>
    <s v="DFL"/>
    <s v="same"/>
    <n v="0"/>
    <x v="0"/>
  </r>
  <r>
    <x v="90"/>
    <n v="423982"/>
    <n v="240073"/>
    <n v="680065"/>
    <n v="2008"/>
    <s v="Hennepin"/>
    <s v="DFL"/>
    <s v="DFL"/>
    <s v="same"/>
    <n v="0"/>
    <x v="0"/>
  </r>
  <r>
    <x v="91"/>
    <n v="423982"/>
    <n v="240073"/>
    <n v="680065"/>
    <n v="2008"/>
    <s v="Hennepin"/>
    <s v="DFL"/>
    <s v="DFL"/>
    <s v="same"/>
    <n v="0"/>
    <x v="0"/>
  </r>
  <r>
    <x v="92"/>
    <n v="20745"/>
    <n v="31155"/>
    <n v="52899"/>
    <n v="2008"/>
    <s v="Carver"/>
    <s v="RPM"/>
    <s v="RPM"/>
    <s v="same"/>
    <n v="0"/>
    <x v="0"/>
  </r>
  <r>
    <x v="93"/>
    <n v="20745"/>
    <n v="31155"/>
    <n v="52899"/>
    <n v="2008"/>
    <s v="Carver"/>
    <s v="RPM"/>
    <s v="RPM"/>
    <s v="same"/>
    <n v="0"/>
    <x v="0"/>
  </r>
  <r>
    <x v="94"/>
    <n v="423982"/>
    <n v="240073"/>
    <n v="680065"/>
    <n v="2008"/>
    <s v="Hennepin"/>
    <s v="DFL"/>
    <s v="DFL"/>
    <s v="same"/>
    <n v="0"/>
    <x v="0"/>
  </r>
  <r>
    <x v="95"/>
    <n v="423982"/>
    <n v="240073"/>
    <n v="680065"/>
    <n v="2008"/>
    <s v="Hennepin"/>
    <s v="DFL"/>
    <s v="RPM"/>
    <s v="opposite"/>
    <n v="1"/>
    <x v="2"/>
  </r>
  <r>
    <x v="96"/>
    <n v="423982"/>
    <n v="240073"/>
    <n v="680065"/>
    <n v="2008"/>
    <s v="Hennepin"/>
    <s v="DFL"/>
    <s v="RPM"/>
    <s v="opposite"/>
    <n v="1"/>
    <x v="2"/>
  </r>
  <r>
    <x v="97"/>
    <n v="423982"/>
    <n v="240073"/>
    <n v="680065"/>
    <n v="2008"/>
    <s v="Hennepin"/>
    <s v="DFL"/>
    <s v="DFL"/>
    <s v="same"/>
    <n v="0"/>
    <x v="0"/>
  </r>
  <r>
    <x v="98"/>
    <n v="423982"/>
    <n v="240073"/>
    <n v="680065"/>
    <n v="2008"/>
    <s v="Hennepin"/>
    <s v="DFL"/>
    <s v="DFL"/>
    <s v="same"/>
    <n v="0"/>
    <x v="0"/>
  </r>
  <r>
    <x v="99"/>
    <n v="423982"/>
    <n v="240073"/>
    <n v="680065"/>
    <n v="2008"/>
    <s v="Hennepin"/>
    <s v="DFL"/>
    <s v="DFL"/>
    <s v="same"/>
    <n v="0"/>
    <x v="0"/>
  </r>
  <r>
    <x v="100"/>
    <n v="116255"/>
    <n v="109516"/>
    <n v="230821"/>
    <n v="2008"/>
    <s v="Dakota"/>
    <s v="DFL"/>
    <s v="DFL"/>
    <s v="same"/>
    <n v="0"/>
    <x v="0"/>
  </r>
  <r>
    <x v="101"/>
    <n v="116255"/>
    <n v="109516"/>
    <n v="230821"/>
    <n v="2008"/>
    <s v="Dakota"/>
    <s v="DFL"/>
    <s v="DFL"/>
    <s v="same"/>
    <n v="0"/>
    <x v="0"/>
  </r>
  <r>
    <x v="102"/>
    <n v="116255"/>
    <n v="109516"/>
    <n v="230821"/>
    <n v="2008"/>
    <s v="Dakota"/>
    <s v="DFL"/>
    <s v="DFL"/>
    <s v="same"/>
    <n v="0"/>
    <x v="0"/>
  </r>
  <r>
    <x v="103"/>
    <n v="116255"/>
    <n v="109516"/>
    <n v="230821"/>
    <n v="2008"/>
    <s v="Dakota"/>
    <s v="DFL"/>
    <s v="DFL"/>
    <s v="same"/>
    <n v="0"/>
    <x v="0"/>
  </r>
  <r>
    <x v="104"/>
    <n v="70203"/>
    <n v="69137"/>
    <n v="142133"/>
    <n v="2008"/>
    <s v="Washington"/>
    <s v="DFL"/>
    <s v="DFL"/>
    <s v="same"/>
    <n v="0"/>
    <x v="0"/>
  </r>
  <r>
    <x v="105"/>
    <n v="70203"/>
    <n v="69137"/>
    <n v="142133"/>
    <n v="2008"/>
    <s v="Washington"/>
    <s v="DFL"/>
    <s v="DFL"/>
    <s v="same"/>
    <n v="0"/>
    <x v="0"/>
  </r>
  <r>
    <x v="106"/>
    <n v="70203"/>
    <n v="69137"/>
    <n v="142133"/>
    <n v="2008"/>
    <s v="Washington"/>
    <s v="DFL"/>
    <s v="DFL"/>
    <s v="same"/>
    <n v="0"/>
    <x v="0"/>
  </r>
  <r>
    <x v="107"/>
    <n v="116255"/>
    <n v="109516"/>
    <n v="230821"/>
    <n v="2008"/>
    <s v="Dakota"/>
    <s v="DFL"/>
    <s v="RPM"/>
    <s v="opposite"/>
    <n v="1"/>
    <x v="2"/>
  </r>
  <r>
    <x v="108"/>
    <n v="29712"/>
    <n v="40323"/>
    <n v="71647"/>
    <n v="2008"/>
    <s v="Scott"/>
    <s v="RPM"/>
    <s v="RPM"/>
    <s v="same"/>
    <n v="0"/>
    <x v="0"/>
  </r>
  <r>
    <x v="109"/>
    <n v="29712"/>
    <n v="40323"/>
    <n v="71647"/>
    <n v="2008"/>
    <s v="Scott"/>
    <s v="RPM"/>
    <s v="RPM"/>
    <s v="same"/>
    <n v="0"/>
    <x v="0"/>
  </r>
  <r>
    <x v="110"/>
    <n v="29712"/>
    <n v="40323"/>
    <n v="71647"/>
    <n v="2008"/>
    <s v="Scott"/>
    <s v="RPM"/>
    <s v="RPM"/>
    <s v="same"/>
    <n v="0"/>
    <x v="0"/>
  </r>
  <r>
    <x v="111"/>
    <n v="116255"/>
    <n v="109516"/>
    <n v="230821"/>
    <n v="2008"/>
    <s v="Dakota"/>
    <s v="DFL"/>
    <s v="RPM"/>
    <s v="opposite"/>
    <n v="1"/>
    <x v="2"/>
  </r>
  <r>
    <x v="112"/>
    <n v="116255"/>
    <n v="109516"/>
    <n v="230821"/>
    <n v="2008"/>
    <s v="Dakota"/>
    <s v="DFL"/>
    <s v="RPM"/>
    <s v="opposite"/>
    <n v="1"/>
    <x v="2"/>
  </r>
  <r>
    <x v="113"/>
    <n v="116255"/>
    <n v="109516"/>
    <n v="230821"/>
    <n v="2008"/>
    <s v="Dakota"/>
    <s v="DFL"/>
    <s v="DFL"/>
    <s v="same"/>
    <n v="0"/>
    <x v="0"/>
  </r>
  <r>
    <x v="114"/>
    <n v="116255"/>
    <n v="109516"/>
    <n v="230821"/>
    <n v="2008"/>
    <s v="Dakota"/>
    <s v="DFL"/>
    <s v="RPM"/>
    <s v="opposite"/>
    <n v="1"/>
    <x v="2"/>
  </r>
  <r>
    <x v="115"/>
    <n v="116255"/>
    <n v="109516"/>
    <n v="230821"/>
    <n v="2008"/>
    <s v="Dakota"/>
    <s v="DFL"/>
    <s v="RPM"/>
    <s v="opposite"/>
    <n v="1"/>
    <x v="2"/>
  </r>
  <r>
    <x v="116"/>
    <n v="423982"/>
    <n v="240073"/>
    <n v="680065"/>
    <n v="2008"/>
    <s v="Hennepin"/>
    <s v="DFL"/>
    <s v="DFL"/>
    <s v="same"/>
    <n v="0"/>
    <x v="0"/>
  </r>
  <r>
    <x v="117"/>
    <n v="423982"/>
    <n v="240073"/>
    <n v="680065"/>
    <n v="2008"/>
    <s v="Hennepin"/>
    <s v="DFL"/>
    <s v="DFL"/>
    <s v="same"/>
    <n v="0"/>
    <x v="0"/>
  </r>
  <r>
    <x v="118"/>
    <n v="423982"/>
    <n v="240073"/>
    <n v="680065"/>
    <n v="2008"/>
    <s v="Hennepin"/>
    <s v="DFL"/>
    <s v="DFL"/>
    <s v="same"/>
    <n v="0"/>
    <x v="0"/>
  </r>
  <r>
    <x v="119"/>
    <n v="423982"/>
    <n v="240073"/>
    <n v="680065"/>
    <n v="2008"/>
    <s v="Hennepin"/>
    <s v="DFL"/>
    <s v="DFL"/>
    <s v="same"/>
    <n v="0"/>
    <x v="0"/>
  </r>
  <r>
    <x v="120"/>
    <n v="423982"/>
    <n v="240073"/>
    <n v="680065"/>
    <n v="2008"/>
    <s v="Hennepin"/>
    <s v="DFL"/>
    <s v="DFL"/>
    <s v="same"/>
    <n v="0"/>
    <x v="0"/>
  </r>
  <r>
    <x v="121"/>
    <n v="423982"/>
    <n v="240073"/>
    <n v="680065"/>
    <n v="2008"/>
    <s v="Hennepin"/>
    <s v="DFL"/>
    <s v="DFL"/>
    <s v="same"/>
    <n v="0"/>
    <x v="0"/>
  </r>
  <r>
    <x v="122"/>
    <n v="423982"/>
    <n v="240073"/>
    <n v="680065"/>
    <n v="2008"/>
    <s v="Hennepin"/>
    <s v="DFL"/>
    <s v="DFL"/>
    <s v="same"/>
    <n v="0"/>
    <x v="0"/>
  </r>
  <r>
    <x v="123"/>
    <n v="423982"/>
    <n v="240073"/>
    <n v="680065"/>
    <n v="2008"/>
    <s v="Hennepin"/>
    <s v="DFL"/>
    <s v="DFL"/>
    <s v="same"/>
    <n v="0"/>
    <x v="0"/>
  </r>
  <r>
    <x v="124"/>
    <n v="423982"/>
    <n v="240073"/>
    <n v="680065"/>
    <n v="2008"/>
    <s v="Hennepin"/>
    <s v="DFL"/>
    <s v="DFL"/>
    <s v="same"/>
    <n v="0"/>
    <x v="0"/>
  </r>
  <r>
    <x v="125"/>
    <n v="423982"/>
    <n v="240073"/>
    <n v="680065"/>
    <n v="2008"/>
    <s v="Hennepin"/>
    <s v="DFL"/>
    <s v="DFL"/>
    <s v="same"/>
    <n v="0"/>
    <x v="0"/>
  </r>
  <r>
    <x v="126"/>
    <n v="184938"/>
    <n v="86800"/>
    <n v="278822"/>
    <n v="2008"/>
    <s v="Ramsey"/>
    <s v="DFL"/>
    <s v="DFL"/>
    <s v="same"/>
    <n v="0"/>
    <x v="0"/>
  </r>
  <r>
    <x v="127"/>
    <n v="184938"/>
    <n v="86800"/>
    <n v="278822"/>
    <n v="2008"/>
    <s v="Ramsey"/>
    <s v="DFL"/>
    <s v="DFL"/>
    <s v="same"/>
    <n v="0"/>
    <x v="0"/>
  </r>
  <r>
    <x v="128"/>
    <n v="184938"/>
    <n v="86800"/>
    <n v="278822"/>
    <n v="2008"/>
    <s v="Ramsey"/>
    <s v="DFL"/>
    <s v="DFL"/>
    <s v="same"/>
    <n v="0"/>
    <x v="0"/>
  </r>
  <r>
    <x v="129"/>
    <n v="184938"/>
    <n v="86800"/>
    <n v="278822"/>
    <n v="2008"/>
    <s v="Ramsey"/>
    <s v="DFL"/>
    <s v="DFL"/>
    <s v="same"/>
    <n v="0"/>
    <x v="0"/>
  </r>
  <r>
    <x v="130"/>
    <n v="184938"/>
    <n v="86800"/>
    <n v="278822"/>
    <n v="2008"/>
    <s v="Ramsey"/>
    <s v="DFL"/>
    <s v="DFL"/>
    <s v="same"/>
    <n v="0"/>
    <x v="0"/>
  </r>
  <r>
    <x v="131"/>
    <n v="184938"/>
    <n v="86800"/>
    <n v="278822"/>
    <n v="2008"/>
    <s v="Ramsey"/>
    <s v="DFL"/>
    <s v="DFL"/>
    <s v="same"/>
    <n v="0"/>
    <x v="0"/>
  </r>
  <r>
    <x v="132"/>
    <n v="184938"/>
    <n v="86800"/>
    <n v="278822"/>
    <n v="2008"/>
    <s v="Ramsey"/>
    <s v="DFL"/>
    <s v="DFL"/>
    <s v="same"/>
    <n v="0"/>
    <x v="0"/>
  </r>
  <r>
    <x v="133"/>
    <n v="184938"/>
    <n v="86800"/>
    <n v="278822"/>
    <n v="2008"/>
    <s v="Ramsey"/>
    <s v="DFL"/>
    <s v="DFL"/>
    <s v="same"/>
    <n v="0"/>
    <x v="0"/>
  </r>
  <r>
    <x v="0"/>
    <n v="8144"/>
    <n v="10294"/>
    <n v="18874"/>
    <n v="2012"/>
    <m/>
    <s v="RPM"/>
    <s v="RPM"/>
    <s v="same"/>
    <n v="0"/>
    <x v="0"/>
  </r>
  <r>
    <x v="1"/>
    <n v="8592"/>
    <n v="9677"/>
    <n v="18639"/>
    <n v="2012"/>
    <m/>
    <s v="RPM"/>
    <s v="RPM"/>
    <s v="same"/>
    <n v="0"/>
    <x v="0"/>
  </r>
  <r>
    <x v="2"/>
    <n v="9728"/>
    <n v="10135"/>
    <n v="20234"/>
    <n v="2012"/>
    <m/>
    <s v="RPM"/>
    <s v="DFL"/>
    <s v="opposite"/>
    <n v="1"/>
    <x v="1"/>
  </r>
  <r>
    <x v="3"/>
    <n v="8299"/>
    <n v="11032"/>
    <n v="19681"/>
    <n v="2012"/>
    <m/>
    <s v="RPM"/>
    <s v="RPM"/>
    <s v="same"/>
    <n v="0"/>
    <x v="0"/>
  </r>
  <r>
    <x v="4"/>
    <n v="12718"/>
    <n v="9739"/>
    <n v="22992"/>
    <n v="2012"/>
    <m/>
    <s v="DFL"/>
    <s v="DFL"/>
    <s v="same"/>
    <n v="0"/>
    <x v="0"/>
  </r>
  <r>
    <x v="5"/>
    <n v="14047"/>
    <n v="8895"/>
    <n v="23338"/>
    <n v="2012"/>
    <m/>
    <s v="DFL"/>
    <s v="DFL"/>
    <s v="same"/>
    <n v="0"/>
    <x v="0"/>
  </r>
  <r>
    <x v="6"/>
    <n v="10724"/>
    <n v="8201"/>
    <n v="19384"/>
    <n v="2012"/>
    <m/>
    <s v="DFL"/>
    <s v="DFL"/>
    <s v="same"/>
    <n v="0"/>
    <x v="0"/>
  </r>
  <r>
    <x v="7"/>
    <n v="9244"/>
    <n v="10187"/>
    <n v="19816"/>
    <n v="2012"/>
    <m/>
    <s v="RPM"/>
    <s v="DFL"/>
    <s v="opposite"/>
    <n v="1"/>
    <x v="1"/>
  </r>
  <r>
    <x v="8"/>
    <n v="10599"/>
    <n v="9332"/>
    <n v="20364"/>
    <n v="2012"/>
    <m/>
    <s v="DFL"/>
    <s v="DFL"/>
    <s v="same"/>
    <n v="0"/>
    <x v="0"/>
  </r>
  <r>
    <x v="9"/>
    <n v="10630"/>
    <n v="10437"/>
    <n v="21482"/>
    <n v="2012"/>
    <m/>
    <s v="DFL"/>
    <s v="DFL"/>
    <s v="same"/>
    <n v="0"/>
    <x v="0"/>
  </r>
  <r>
    <x v="10"/>
    <n v="13326"/>
    <n v="7289"/>
    <n v="21085"/>
    <n v="2012"/>
    <m/>
    <s v="DFL"/>
    <s v="DFL"/>
    <s v="same"/>
    <n v="0"/>
    <x v="0"/>
  </r>
  <r>
    <x v="11"/>
    <n v="14253"/>
    <n v="8277"/>
    <n v="23054"/>
    <n v="2012"/>
    <m/>
    <s v="DFL"/>
    <s v="DFL"/>
    <s v="same"/>
    <n v="0"/>
    <x v="0"/>
  </r>
  <r>
    <x v="12"/>
    <n v="16229"/>
    <n v="7316"/>
    <n v="24168"/>
    <n v="2012"/>
    <m/>
    <s v="DFL"/>
    <s v="DFL"/>
    <s v="same"/>
    <n v="0"/>
    <x v="0"/>
  </r>
  <r>
    <x v="13"/>
    <n v="14887"/>
    <n v="5877"/>
    <n v="21271"/>
    <n v="2012"/>
    <m/>
    <s v="DFL"/>
    <s v="DFL"/>
    <s v="same"/>
    <n v="0"/>
    <x v="0"/>
  </r>
  <r>
    <x v="14"/>
    <n v="8601"/>
    <n v="12922"/>
    <n v="21874"/>
    <n v="2012"/>
    <m/>
    <s v="RPM"/>
    <s v="RPM"/>
    <s v="same"/>
    <n v="0"/>
    <x v="0"/>
  </r>
  <r>
    <x v="15"/>
    <n v="8907"/>
    <n v="12835"/>
    <n v="22137"/>
    <n v="2012"/>
    <m/>
    <s v="RPM"/>
    <s v="RPM"/>
    <s v="same"/>
    <n v="0"/>
    <x v="0"/>
  </r>
  <r>
    <x v="16"/>
    <n v="7440"/>
    <n v="11939"/>
    <n v="19780"/>
    <n v="2012"/>
    <m/>
    <s v="RPM"/>
    <s v="RPM"/>
    <s v="same"/>
    <n v="0"/>
    <x v="0"/>
  </r>
  <r>
    <x v="17"/>
    <n v="7322"/>
    <n v="11765"/>
    <n v="19474"/>
    <n v="2012"/>
    <m/>
    <s v="RPM"/>
    <s v="RPM"/>
    <s v="same"/>
    <n v="0"/>
    <x v="0"/>
  </r>
  <r>
    <x v="18"/>
    <n v="9074"/>
    <n v="11793"/>
    <n v="21259"/>
    <n v="2012"/>
    <m/>
    <s v="RPM"/>
    <s v="DFL"/>
    <s v="opposite"/>
    <n v="1"/>
    <x v="1"/>
  </r>
  <r>
    <x v="19"/>
    <n v="10098"/>
    <n v="12155"/>
    <n v="22650"/>
    <n v="2012"/>
    <m/>
    <s v="RPM"/>
    <s v="DFL"/>
    <s v="opposite"/>
    <n v="1"/>
    <x v="1"/>
  </r>
  <r>
    <x v="20"/>
    <n v="12732"/>
    <n v="7326"/>
    <n v="20472"/>
    <n v="2012"/>
    <m/>
    <s v="DFL"/>
    <s v="DFL"/>
    <s v="same"/>
    <n v="0"/>
    <x v="0"/>
  </r>
  <r>
    <x v="21"/>
    <n v="8786"/>
    <n v="9575"/>
    <n v="18804"/>
    <n v="2012"/>
    <m/>
    <s v="RPM"/>
    <s v="DFL"/>
    <s v="opposite"/>
    <n v="1"/>
    <x v="1"/>
  </r>
  <r>
    <x v="22"/>
    <n v="10130"/>
    <n v="11313"/>
    <n v="21881"/>
    <n v="2012"/>
    <m/>
    <s v="RPM"/>
    <s v="DFL"/>
    <s v="opposite"/>
    <n v="1"/>
    <x v="1"/>
  </r>
  <r>
    <x v="23"/>
    <n v="7423"/>
    <n v="12669"/>
    <n v="20440"/>
    <n v="2012"/>
    <m/>
    <s v="RPM"/>
    <s v="RPM"/>
    <s v="same"/>
    <n v="0"/>
    <x v="0"/>
  </r>
  <r>
    <x v="24"/>
    <n v="9022"/>
    <n v="12492"/>
    <n v="21899"/>
    <n v="2012"/>
    <m/>
    <s v="RPM"/>
    <s v="RPM"/>
    <s v="same"/>
    <n v="0"/>
    <x v="0"/>
  </r>
  <r>
    <x v="25"/>
    <n v="8649"/>
    <n v="12200"/>
    <n v="21232"/>
    <n v="2012"/>
    <m/>
    <s v="RPM"/>
    <s v="RPM"/>
    <s v="same"/>
    <n v="0"/>
    <x v="0"/>
  </r>
  <r>
    <x v="26"/>
    <n v="9610"/>
    <n v="10124"/>
    <n v="20148"/>
    <n v="2012"/>
    <m/>
    <s v="RPM"/>
    <s v="RPM"/>
    <s v="same"/>
    <n v="0"/>
    <x v="0"/>
  </r>
  <r>
    <x v="27"/>
    <n v="10158"/>
    <n v="8306"/>
    <n v="19067"/>
    <n v="2012"/>
    <m/>
    <s v="DFL"/>
    <s v="DFL"/>
    <s v="same"/>
    <n v="0"/>
    <x v="0"/>
  </r>
  <r>
    <x v="28"/>
    <n v="8375"/>
    <n v="11039"/>
    <n v="19828"/>
    <n v="2012"/>
    <m/>
    <s v="RPM"/>
    <s v="RPM"/>
    <s v="same"/>
    <n v="0"/>
    <x v="0"/>
  </r>
  <r>
    <x v="29"/>
    <n v="7414"/>
    <n v="13361"/>
    <n v="21234"/>
    <n v="2012"/>
    <m/>
    <s v="RPM"/>
    <s v="RPM"/>
    <s v="same"/>
    <n v="0"/>
    <x v="0"/>
  </r>
  <r>
    <x v="30"/>
    <n v="9035"/>
    <n v="10384"/>
    <n v="19844"/>
    <n v="2012"/>
    <m/>
    <s v="RPM"/>
    <s v="RPM"/>
    <s v="same"/>
    <n v="0"/>
    <x v="0"/>
  </r>
  <r>
    <x v="31"/>
    <n v="8258"/>
    <n v="11874"/>
    <n v="20602"/>
    <n v="2012"/>
    <m/>
    <s v="RPM"/>
    <s v="RPM"/>
    <s v="same"/>
    <n v="0"/>
    <x v="0"/>
  </r>
  <r>
    <x v="32"/>
    <n v="9428"/>
    <n v="10166"/>
    <n v="19956"/>
    <n v="2012"/>
    <m/>
    <s v="RPM"/>
    <s v="DFL"/>
    <s v="opposite"/>
    <n v="1"/>
    <x v="1"/>
  </r>
  <r>
    <x v="33"/>
    <n v="9311"/>
    <n v="10119"/>
    <n v="19767"/>
    <n v="2012"/>
    <m/>
    <s v="RPM"/>
    <s v="DFL"/>
    <s v="opposite"/>
    <n v="1"/>
    <x v="1"/>
  </r>
  <r>
    <x v="34"/>
    <n v="8192"/>
    <n v="11903"/>
    <n v="20582"/>
    <n v="2012"/>
    <m/>
    <s v="RPM"/>
    <s v="RPM"/>
    <s v="same"/>
    <n v="0"/>
    <x v="0"/>
  </r>
  <r>
    <x v="35"/>
    <n v="7359"/>
    <n v="12054"/>
    <n v="19858"/>
    <n v="2012"/>
    <m/>
    <s v="RPM"/>
    <s v="RPM"/>
    <s v="same"/>
    <n v="0"/>
    <x v="0"/>
  </r>
  <r>
    <x v="36"/>
    <n v="11538"/>
    <n v="9908"/>
    <n v="21973"/>
    <n v="2012"/>
    <m/>
    <s v="DFL"/>
    <s v="DFL"/>
    <s v="same"/>
    <n v="0"/>
    <x v="0"/>
  </r>
  <r>
    <x v="37"/>
    <n v="11934"/>
    <n v="8349"/>
    <n v="20920"/>
    <n v="2012"/>
    <m/>
    <s v="DFL"/>
    <s v="DFL"/>
    <s v="same"/>
    <n v="0"/>
    <x v="0"/>
  </r>
  <r>
    <x v="38"/>
    <n v="8621"/>
    <n v="12326"/>
    <n v="21351"/>
    <n v="2012"/>
    <m/>
    <s v="RPM"/>
    <s v="RPM"/>
    <s v="same"/>
    <n v="0"/>
    <x v="0"/>
  </r>
  <r>
    <x v="39"/>
    <n v="11920"/>
    <n v="9657"/>
    <n v="22093"/>
    <n v="2012"/>
    <m/>
    <s v="DFL"/>
    <s v="DFL"/>
    <s v="same"/>
    <n v="0"/>
    <x v="0"/>
  </r>
  <r>
    <x v="40"/>
    <n v="11177"/>
    <n v="10285"/>
    <n v="21888"/>
    <n v="2012"/>
    <m/>
    <s v="DFL"/>
    <s v="RPM"/>
    <s v="opposite"/>
    <n v="1"/>
    <x v="2"/>
  </r>
  <r>
    <x v="41"/>
    <n v="9289"/>
    <n v="11350"/>
    <n v="21077"/>
    <n v="2012"/>
    <m/>
    <s v="RPM"/>
    <s v="RPM"/>
    <s v="same"/>
    <n v="0"/>
    <x v="0"/>
  </r>
  <r>
    <x v="42"/>
    <n v="8384"/>
    <n v="11401"/>
    <n v="20187"/>
    <n v="2012"/>
    <m/>
    <s v="RPM"/>
    <s v="RPM"/>
    <s v="same"/>
    <n v="0"/>
    <x v="0"/>
  </r>
  <r>
    <x v="43"/>
    <n v="7660"/>
    <n v="9456"/>
    <n v="17393"/>
    <n v="2012"/>
    <m/>
    <s v="RPM"/>
    <s v="RPM"/>
    <s v="same"/>
    <n v="0"/>
    <x v="0"/>
  </r>
  <r>
    <x v="44"/>
    <n v="8135"/>
    <n v="12246"/>
    <n v="20815"/>
    <n v="2012"/>
    <m/>
    <s v="RPM"/>
    <s v="RPM"/>
    <s v="same"/>
    <n v="0"/>
    <x v="0"/>
  </r>
  <r>
    <x v="45"/>
    <n v="9741"/>
    <n v="10414"/>
    <n v="20593"/>
    <n v="2012"/>
    <m/>
    <s v="RPM"/>
    <s v="RPM"/>
    <s v="same"/>
    <n v="0"/>
    <x v="0"/>
  </r>
  <r>
    <x v="46"/>
    <n v="9098"/>
    <n v="10405"/>
    <n v="19934"/>
    <n v="2012"/>
    <m/>
    <s v="RPM"/>
    <s v="RPM"/>
    <s v="same"/>
    <n v="0"/>
    <x v="0"/>
  </r>
  <r>
    <x v="47"/>
    <n v="8499"/>
    <n v="9149"/>
    <n v="18058"/>
    <n v="2012"/>
    <m/>
    <s v="RPM"/>
    <s v="DFL"/>
    <s v="opposite"/>
    <n v="1"/>
    <x v="1"/>
  </r>
  <r>
    <x v="48"/>
    <n v="9703"/>
    <n v="11223"/>
    <n v="21450"/>
    <n v="2012"/>
    <m/>
    <s v="RPM"/>
    <s v="RPM"/>
    <s v="same"/>
    <n v="0"/>
    <x v="0"/>
  </r>
  <r>
    <x v="49"/>
    <n v="11573"/>
    <n v="9693"/>
    <n v="21779"/>
    <n v="2012"/>
    <m/>
    <s v="DFL"/>
    <s v="DFL"/>
    <s v="same"/>
    <n v="0"/>
    <x v="0"/>
  </r>
  <r>
    <x v="50"/>
    <n v="10893"/>
    <n v="7518"/>
    <n v="18897"/>
    <n v="2012"/>
    <m/>
    <s v="DFL"/>
    <s v="DFL"/>
    <s v="same"/>
    <n v="0"/>
    <x v="0"/>
  </r>
  <r>
    <x v="51"/>
    <n v="10224"/>
    <n v="12320"/>
    <n v="22990"/>
    <n v="2012"/>
    <m/>
    <s v="RPM"/>
    <s v="RPM"/>
    <s v="same"/>
    <n v="0"/>
    <x v="0"/>
  </r>
  <r>
    <x v="52"/>
    <n v="11630"/>
    <n v="8855"/>
    <n v="20927"/>
    <n v="2012"/>
    <m/>
    <s v="DFL"/>
    <s v="DFL"/>
    <s v="same"/>
    <n v="0"/>
    <x v="0"/>
  </r>
  <r>
    <x v="53"/>
    <n v="11257"/>
    <n v="7106"/>
    <n v="18777"/>
    <n v="2012"/>
    <m/>
    <s v="DFL"/>
    <s v="DFL"/>
    <s v="same"/>
    <n v="0"/>
    <x v="0"/>
  </r>
  <r>
    <x v="54"/>
    <n v="11947"/>
    <n v="8613"/>
    <n v="21098"/>
    <n v="2012"/>
    <m/>
    <s v="DFL"/>
    <s v="DFL"/>
    <s v="same"/>
    <n v="0"/>
    <x v="0"/>
  </r>
  <r>
    <x v="55"/>
    <n v="10994"/>
    <n v="9864"/>
    <n v="21276"/>
    <n v="2012"/>
    <m/>
    <s v="DFL"/>
    <s v="RPM"/>
    <s v="opposite"/>
    <n v="1"/>
    <x v="2"/>
  </r>
  <r>
    <x v="56"/>
    <n v="8340"/>
    <n v="13311"/>
    <n v="22103"/>
    <n v="2012"/>
    <m/>
    <s v="RPM"/>
    <s v="RPM"/>
    <s v="same"/>
    <n v="0"/>
    <x v="0"/>
  </r>
  <r>
    <x v="57"/>
    <n v="8229"/>
    <n v="11705"/>
    <n v="20358"/>
    <n v="2012"/>
    <m/>
    <s v="RPM"/>
    <s v="RPM"/>
    <s v="same"/>
    <n v="0"/>
    <x v="0"/>
  </r>
  <r>
    <x v="58"/>
    <n v="8378"/>
    <n v="12392"/>
    <n v="21158"/>
    <n v="2012"/>
    <m/>
    <s v="RPM"/>
    <s v="RPM"/>
    <s v="same"/>
    <n v="0"/>
    <x v="0"/>
  </r>
  <r>
    <x v="59"/>
    <n v="7929"/>
    <n v="13426"/>
    <n v="21730"/>
    <n v="2012"/>
    <m/>
    <s v="RPM"/>
    <s v="RPM"/>
    <s v="same"/>
    <n v="0"/>
    <x v="0"/>
  </r>
  <r>
    <x v="60"/>
    <n v="7674"/>
    <n v="13471"/>
    <n v="21569"/>
    <n v="2012"/>
    <m/>
    <s v="RPM"/>
    <s v="RPM"/>
    <s v="same"/>
    <n v="0"/>
    <x v="0"/>
  </r>
  <r>
    <x v="61"/>
    <n v="8941"/>
    <n v="13796"/>
    <n v="23175"/>
    <n v="2012"/>
    <m/>
    <s v="RPM"/>
    <s v="RPM"/>
    <s v="same"/>
    <n v="0"/>
    <x v="0"/>
  </r>
  <r>
    <x v="62"/>
    <n v="8451"/>
    <n v="11700"/>
    <n v="20581"/>
    <n v="2012"/>
    <m/>
    <s v="RPM"/>
    <s v="RPM"/>
    <s v="same"/>
    <n v="0"/>
    <x v="0"/>
  </r>
  <r>
    <x v="63"/>
    <n v="9484"/>
    <n v="12152"/>
    <n v="22066"/>
    <n v="2012"/>
    <m/>
    <s v="RPM"/>
    <s v="RPM"/>
    <s v="same"/>
    <n v="0"/>
    <x v="0"/>
  </r>
  <r>
    <x v="64"/>
    <n v="9330"/>
    <n v="16079"/>
    <n v="25771"/>
    <n v="2012"/>
    <m/>
    <s v="RPM"/>
    <s v="RPM"/>
    <s v="same"/>
    <n v="0"/>
    <x v="0"/>
  </r>
  <r>
    <x v="65"/>
    <n v="11301"/>
    <n v="14132"/>
    <n v="25852"/>
    <n v="2012"/>
    <m/>
    <s v="RPM"/>
    <s v="RPM"/>
    <s v="same"/>
    <n v="0"/>
    <x v="0"/>
  </r>
  <r>
    <x v="66"/>
    <n v="9706"/>
    <n v="13982"/>
    <n v="24056"/>
    <n v="2012"/>
    <m/>
    <s v="RPM"/>
    <s v="RPM"/>
    <s v="same"/>
    <n v="0"/>
    <x v="0"/>
  </r>
  <r>
    <x v="67"/>
    <n v="11782"/>
    <n v="12997"/>
    <n v="25188"/>
    <n v="2012"/>
    <m/>
    <s v="RPM"/>
    <s v="RPM"/>
    <s v="same"/>
    <n v="0"/>
    <x v="0"/>
  </r>
  <r>
    <x v="68"/>
    <n v="9796"/>
    <n v="11290"/>
    <n v="21579"/>
    <n v="2012"/>
    <m/>
    <s v="RPM"/>
    <s v="RPM"/>
    <s v="same"/>
    <n v="0"/>
    <x v="0"/>
  </r>
  <r>
    <x v="69"/>
    <n v="9729"/>
    <n v="13632"/>
    <n v="23706"/>
    <n v="2012"/>
    <m/>
    <s v="RPM"/>
    <s v="RPM"/>
    <s v="same"/>
    <n v="0"/>
    <x v="0"/>
  </r>
  <r>
    <x v="70"/>
    <n v="10875"/>
    <n v="11076"/>
    <n v="22402"/>
    <n v="2012"/>
    <m/>
    <s v="RPM"/>
    <s v="RPM"/>
    <s v="same"/>
    <n v="0"/>
    <x v="0"/>
  </r>
  <r>
    <x v="71"/>
    <n v="12009"/>
    <n v="10149"/>
    <n v="22498"/>
    <n v="2012"/>
    <m/>
    <s v="DFL"/>
    <s v="DFL"/>
    <s v="same"/>
    <n v="0"/>
    <x v="0"/>
  </r>
  <r>
    <x v="72"/>
    <n v="11784"/>
    <n v="9843"/>
    <n v="22102"/>
    <n v="2012"/>
    <m/>
    <s v="DFL"/>
    <s v="DFL"/>
    <s v="same"/>
    <n v="0"/>
    <x v="0"/>
  </r>
  <r>
    <x v="73"/>
    <n v="11094"/>
    <n v="11289"/>
    <n v="22810"/>
    <n v="2012"/>
    <m/>
    <s v="RPM"/>
    <s v="RPM"/>
    <s v="same"/>
    <n v="0"/>
    <x v="0"/>
  </r>
  <r>
    <x v="74"/>
    <n v="10072"/>
    <n v="12288"/>
    <n v="22802"/>
    <n v="2012"/>
    <m/>
    <s v="RPM"/>
    <s v="RPM"/>
    <s v="same"/>
    <n v="0"/>
    <x v="0"/>
  </r>
  <r>
    <x v="75"/>
    <n v="11759"/>
    <n v="13178"/>
    <n v="25349"/>
    <n v="2012"/>
    <m/>
    <s v="RPM"/>
    <s v="RPM"/>
    <s v="same"/>
    <n v="0"/>
    <x v="0"/>
  </r>
  <r>
    <x v="76"/>
    <n v="10857"/>
    <n v="12813"/>
    <n v="24062"/>
    <n v="2012"/>
    <m/>
    <s v="RPM"/>
    <s v="RPM"/>
    <s v="same"/>
    <n v="0"/>
    <x v="0"/>
  </r>
  <r>
    <x v="77"/>
    <n v="11373"/>
    <n v="12048"/>
    <n v="23801"/>
    <n v="2012"/>
    <m/>
    <s v="RPM"/>
    <s v="RPM"/>
    <s v="same"/>
    <n v="0"/>
    <x v="0"/>
  </r>
  <r>
    <x v="78"/>
    <n v="11896"/>
    <n v="4895"/>
    <n v="17064"/>
    <n v="2012"/>
    <m/>
    <s v="DFL"/>
    <s v="DFL"/>
    <s v="same"/>
    <n v="0"/>
    <x v="0"/>
  </r>
  <r>
    <x v="79"/>
    <n v="12593"/>
    <n v="5400"/>
    <n v="18357"/>
    <n v="2012"/>
    <m/>
    <s v="DFL"/>
    <s v="DFL"/>
    <s v="same"/>
    <n v="0"/>
    <x v="0"/>
  </r>
  <r>
    <x v="80"/>
    <n v="13080"/>
    <n v="8418"/>
    <n v="21943"/>
    <n v="2012"/>
    <m/>
    <s v="DFL"/>
    <s v="DFL"/>
    <s v="same"/>
    <n v="0"/>
    <x v="0"/>
  </r>
  <r>
    <x v="81"/>
    <n v="13780"/>
    <n v="7812"/>
    <n v="22120"/>
    <n v="2012"/>
    <m/>
    <s v="DFL"/>
    <s v="DFL"/>
    <s v="same"/>
    <n v="0"/>
    <x v="0"/>
  </r>
  <r>
    <x v="82"/>
    <n v="12542"/>
    <n v="11329"/>
    <n v="24363"/>
    <n v="2012"/>
    <m/>
    <s v="DFL"/>
    <s v="DFL"/>
    <s v="same"/>
    <n v="0"/>
    <x v="0"/>
  </r>
  <r>
    <x v="83"/>
    <n v="13935"/>
    <n v="10135"/>
    <n v="24551"/>
    <n v="2012"/>
    <m/>
    <s v="DFL"/>
    <s v="DFL"/>
    <s v="same"/>
    <n v="0"/>
    <x v="0"/>
  </r>
  <r>
    <x v="84"/>
    <n v="13418"/>
    <n v="9953"/>
    <n v="23741"/>
    <n v="2012"/>
    <m/>
    <s v="DFL"/>
    <s v="DFL"/>
    <s v="same"/>
    <n v="0"/>
    <x v="0"/>
  </r>
  <r>
    <x v="85"/>
    <n v="12976"/>
    <n v="9100"/>
    <n v="22565"/>
    <n v="2012"/>
    <m/>
    <s v="DFL"/>
    <s v="DFL"/>
    <s v="same"/>
    <n v="0"/>
    <x v="0"/>
  </r>
  <r>
    <x v="86"/>
    <n v="12058"/>
    <n v="12729"/>
    <n v="25125"/>
    <n v="2012"/>
    <m/>
    <s v="RPM"/>
    <s v="RPM"/>
    <s v="same"/>
    <n v="0"/>
    <x v="0"/>
  </r>
  <r>
    <x v="87"/>
    <n v="14373"/>
    <n v="11706"/>
    <n v="26426"/>
    <n v="2012"/>
    <m/>
    <s v="DFL"/>
    <s v="DFL"/>
    <s v="same"/>
    <n v="0"/>
    <x v="0"/>
  </r>
  <r>
    <x v="88"/>
    <n v="13397"/>
    <n v="8767"/>
    <n v="22640"/>
    <n v="2012"/>
    <m/>
    <s v="DFL"/>
    <s v="DFL"/>
    <s v="same"/>
    <n v="0"/>
    <x v="0"/>
  </r>
  <r>
    <x v="89"/>
    <n v="15537"/>
    <n v="8416"/>
    <n v="24510"/>
    <n v="2012"/>
    <m/>
    <s v="DFL"/>
    <s v="DFL"/>
    <s v="same"/>
    <n v="0"/>
    <x v="0"/>
  </r>
  <r>
    <x v="90"/>
    <n v="16120"/>
    <n v="8437"/>
    <n v="25066"/>
    <n v="2012"/>
    <m/>
    <s v="DFL"/>
    <s v="DFL"/>
    <s v="same"/>
    <n v="0"/>
    <x v="0"/>
  </r>
  <r>
    <x v="91"/>
    <n v="15367"/>
    <n v="7478"/>
    <n v="23358"/>
    <n v="2012"/>
    <m/>
    <s v="DFL"/>
    <s v="DFL"/>
    <s v="same"/>
    <n v="0"/>
    <x v="0"/>
  </r>
  <r>
    <x v="92"/>
    <n v="7988"/>
    <n v="14263"/>
    <n v="22613"/>
    <n v="2012"/>
    <m/>
    <s v="RPM"/>
    <s v="RPM"/>
    <s v="same"/>
    <n v="0"/>
    <x v="0"/>
  </r>
  <r>
    <x v="93"/>
    <n v="9502"/>
    <n v="12661"/>
    <n v="22533"/>
    <n v="2012"/>
    <m/>
    <s v="RPM"/>
    <s v="RPM"/>
    <s v="same"/>
    <n v="0"/>
    <x v="0"/>
  </r>
  <r>
    <x v="94"/>
    <n v="13609"/>
    <n v="12056"/>
    <n v="26101"/>
    <n v="2012"/>
    <m/>
    <s v="DFL"/>
    <s v="DFL"/>
    <s v="same"/>
    <n v="0"/>
    <x v="0"/>
  </r>
  <r>
    <x v="95"/>
    <n v="10813"/>
    <n v="11964"/>
    <n v="23143"/>
    <n v="2012"/>
    <m/>
    <s v="RPM"/>
    <s v="RPM"/>
    <s v="same"/>
    <n v="0"/>
    <x v="0"/>
  </r>
  <r>
    <x v="96"/>
    <n v="13913"/>
    <n v="12421"/>
    <n v="26607"/>
    <n v="2012"/>
    <m/>
    <s v="DFL"/>
    <s v="DFL"/>
    <s v="same"/>
    <n v="0"/>
    <x v="0"/>
  </r>
  <r>
    <x v="97"/>
    <n v="14043"/>
    <n v="12364"/>
    <n v="26775"/>
    <n v="2012"/>
    <m/>
    <s v="DFL"/>
    <s v="DFL"/>
    <s v="same"/>
    <n v="0"/>
    <x v="0"/>
  </r>
  <r>
    <x v="98"/>
    <n v="13364"/>
    <n v="7117"/>
    <n v="20943"/>
    <n v="2012"/>
    <m/>
    <s v="DFL"/>
    <s v="DFL"/>
    <s v="same"/>
    <n v="0"/>
    <x v="0"/>
  </r>
  <r>
    <x v="99"/>
    <n v="13544"/>
    <n v="9748"/>
    <n v="23779"/>
    <n v="2012"/>
    <m/>
    <s v="DFL"/>
    <s v="DFL"/>
    <s v="same"/>
    <n v="0"/>
    <x v="0"/>
  </r>
  <r>
    <x v="100"/>
    <n v="12526"/>
    <n v="9569"/>
    <n v="22546"/>
    <n v="2012"/>
    <m/>
    <s v="DFL"/>
    <s v="DFL"/>
    <s v="same"/>
    <n v="0"/>
    <x v="0"/>
  </r>
  <r>
    <x v="101"/>
    <n v="12651"/>
    <n v="11506"/>
    <n v="24593"/>
    <n v="2012"/>
    <m/>
    <s v="DFL"/>
    <s v="DFL"/>
    <s v="same"/>
    <n v="0"/>
    <x v="0"/>
  </r>
  <r>
    <x v="102"/>
    <n v="13732"/>
    <n v="9195"/>
    <n v="23386"/>
    <n v="2012"/>
    <m/>
    <s v="DFL"/>
    <s v="DFL"/>
    <s v="same"/>
    <n v="0"/>
    <x v="0"/>
  </r>
  <r>
    <x v="103"/>
    <n v="12118"/>
    <n v="10391"/>
    <n v="22906"/>
    <n v="2012"/>
    <m/>
    <s v="DFL"/>
    <s v="DFL"/>
    <s v="same"/>
    <n v="0"/>
    <x v="0"/>
  </r>
  <r>
    <x v="104"/>
    <n v="12889"/>
    <n v="9467"/>
    <n v="22762"/>
    <n v="2012"/>
    <m/>
    <s v="DFL"/>
    <s v="DFL"/>
    <s v="same"/>
    <n v="0"/>
    <x v="0"/>
  </r>
  <r>
    <x v="105"/>
    <n v="11023"/>
    <n v="12242"/>
    <n v="23565"/>
    <n v="2012"/>
    <m/>
    <s v="RPM"/>
    <s v="RPM"/>
    <s v="same"/>
    <n v="0"/>
    <x v="0"/>
  </r>
  <r>
    <x v="106"/>
    <n v="12067"/>
    <n v="9017"/>
    <n v="21600"/>
    <n v="2012"/>
    <m/>
    <s v="DFL"/>
    <s v="DFL"/>
    <s v="same"/>
    <n v="0"/>
    <x v="0"/>
  </r>
  <r>
    <x v="107"/>
    <n v="11176"/>
    <n v="11045"/>
    <n v="22662"/>
    <n v="2012"/>
    <m/>
    <s v="DFL"/>
    <s v="RPM"/>
    <s v="opposite"/>
    <n v="1"/>
    <x v="2"/>
  </r>
  <r>
    <x v="108"/>
    <n v="9077"/>
    <n v="10155"/>
    <n v="19655"/>
    <n v="2012"/>
    <m/>
    <s v="RPM"/>
    <s v="RPM"/>
    <s v="same"/>
    <n v="0"/>
    <x v="0"/>
  </r>
  <r>
    <x v="109"/>
    <n v="8869"/>
    <n v="13999"/>
    <n v="23273"/>
    <n v="2012"/>
    <m/>
    <s v="RPM"/>
    <s v="RPM"/>
    <s v="same"/>
    <n v="0"/>
    <x v="0"/>
  </r>
  <r>
    <x v="110"/>
    <n v="10411"/>
    <n v="11202"/>
    <n v="22029"/>
    <n v="2012"/>
    <m/>
    <s v="RPM"/>
    <s v="RPM"/>
    <s v="same"/>
    <n v="0"/>
    <x v="0"/>
  </r>
  <r>
    <x v="111"/>
    <n v="11190"/>
    <n v="11124"/>
    <n v="22715"/>
    <n v="2012"/>
    <m/>
    <s v="DFL"/>
    <s v="DFL"/>
    <s v="same"/>
    <n v="0"/>
    <x v="0"/>
  </r>
  <r>
    <x v="112"/>
    <n v="11611"/>
    <n v="10810"/>
    <n v="22833"/>
    <n v="2012"/>
    <m/>
    <s v="DFL"/>
    <s v="RPM"/>
    <s v="opposite"/>
    <n v="1"/>
    <x v="2"/>
  </r>
  <r>
    <x v="113"/>
    <n v="11644"/>
    <n v="11856"/>
    <n v="23883"/>
    <n v="2012"/>
    <m/>
    <s v="RPM"/>
    <s v="RPM"/>
    <s v="same"/>
    <n v="0"/>
    <x v="0"/>
  </r>
  <r>
    <x v="114"/>
    <n v="9550"/>
    <n v="12665"/>
    <n v="22607"/>
    <n v="2012"/>
    <m/>
    <s v="RPM"/>
    <s v="RPM"/>
    <s v="same"/>
    <n v="0"/>
    <x v="0"/>
  </r>
  <r>
    <x v="115"/>
    <n v="9501"/>
    <n v="12473"/>
    <n v="22374"/>
    <n v="2012"/>
    <m/>
    <s v="RPM"/>
    <s v="RPM"/>
    <s v="same"/>
    <n v="0"/>
    <x v="0"/>
  </r>
  <r>
    <x v="116"/>
    <n v="15497"/>
    <n v="2569"/>
    <n v="18398"/>
    <n v="2012"/>
    <m/>
    <s v="DFL"/>
    <s v="DFL"/>
    <s v="same"/>
    <n v="0"/>
    <x v="0"/>
  </r>
  <r>
    <x v="117"/>
    <n v="16389"/>
    <n v="3502"/>
    <n v="20322"/>
    <n v="2012"/>
    <m/>
    <s v="DFL"/>
    <s v="DFL"/>
    <s v="same"/>
    <n v="0"/>
    <x v="0"/>
  </r>
  <r>
    <x v="118"/>
    <n v="17733"/>
    <n v="4259"/>
    <n v="22889"/>
    <n v="2012"/>
    <m/>
    <s v="DFL"/>
    <s v="DFL"/>
    <s v="same"/>
    <n v="0"/>
    <x v="0"/>
  </r>
  <r>
    <x v="119"/>
    <n v="15390"/>
    <n v="3890"/>
    <n v="20146"/>
    <n v="2012"/>
    <m/>
    <s v="DFL"/>
    <s v="DFL"/>
    <s v="same"/>
    <n v="0"/>
    <x v="0"/>
  </r>
  <r>
    <x v="120"/>
    <n v="21527"/>
    <n v="5338"/>
    <n v="27517"/>
    <n v="2012"/>
    <m/>
    <s v="DFL"/>
    <s v="DFL"/>
    <s v="same"/>
    <n v="0"/>
    <x v="0"/>
  </r>
  <r>
    <x v="121"/>
    <n v="20902"/>
    <n v="5331"/>
    <n v="26730"/>
    <n v="2012"/>
    <m/>
    <s v="DFL"/>
    <s v="DFL"/>
    <s v="same"/>
    <n v="0"/>
    <x v="0"/>
  </r>
  <r>
    <x v="122"/>
    <n v="13802"/>
    <n v="1474"/>
    <n v="15916"/>
    <n v="2012"/>
    <m/>
    <s v="DFL"/>
    <s v="DFL"/>
    <s v="same"/>
    <n v="0"/>
    <x v="0"/>
  </r>
  <r>
    <x v="123"/>
    <n v="17568"/>
    <n v="2040"/>
    <n v="20224"/>
    <n v="2012"/>
    <m/>
    <s v="DFL"/>
    <s v="DFL"/>
    <s v="same"/>
    <n v="0"/>
    <x v="0"/>
  </r>
  <r>
    <x v="124"/>
    <n v="20511"/>
    <n v="3547"/>
    <n v="24760"/>
    <n v="2012"/>
    <m/>
    <s v="DFL"/>
    <s v="DFL"/>
    <s v="same"/>
    <n v="0"/>
    <x v="0"/>
  </r>
  <r>
    <x v="125"/>
    <n v="18048"/>
    <n v="5865"/>
    <n v="24446"/>
    <n v="2012"/>
    <m/>
    <s v="DFL"/>
    <s v="DFL"/>
    <s v="same"/>
    <n v="0"/>
    <x v="0"/>
  </r>
  <r>
    <x v="126"/>
    <n v="19226"/>
    <n v="5076"/>
    <n v="25006"/>
    <n v="2012"/>
    <m/>
    <s v="DFL"/>
    <s v="DFL"/>
    <s v="same"/>
    <n v="0"/>
    <x v="0"/>
  </r>
  <r>
    <x v="127"/>
    <n v="18483"/>
    <n v="7164"/>
    <n v="26170"/>
    <n v="2012"/>
    <m/>
    <s v="DFL"/>
    <s v="DFL"/>
    <s v="same"/>
    <n v="0"/>
    <x v="0"/>
  </r>
  <r>
    <x v="128"/>
    <n v="14923"/>
    <n v="2452"/>
    <n v="17820"/>
    <n v="2012"/>
    <m/>
    <s v="DFL"/>
    <s v="DFL"/>
    <s v="same"/>
    <n v="0"/>
    <x v="0"/>
  </r>
  <r>
    <x v="129"/>
    <n v="14793"/>
    <n v="3755"/>
    <n v="19062"/>
    <n v="2012"/>
    <m/>
    <s v="DFL"/>
    <s v="DFL"/>
    <s v="same"/>
    <n v="0"/>
    <x v="0"/>
  </r>
  <r>
    <x v="130"/>
    <n v="16077"/>
    <n v="7783"/>
    <n v="24387"/>
    <n v="2012"/>
    <m/>
    <s v="DFL"/>
    <s v="DFL"/>
    <s v="same"/>
    <n v="0"/>
    <x v="0"/>
  </r>
  <r>
    <x v="131"/>
    <n v="13251"/>
    <n v="3176"/>
    <n v="16804"/>
    <n v="2012"/>
    <m/>
    <s v="DFL"/>
    <s v="DFL"/>
    <s v="same"/>
    <n v="0"/>
    <x v="0"/>
  </r>
  <r>
    <x v="132"/>
    <n v="11789"/>
    <n v="3377"/>
    <n v="15498"/>
    <n v="2012"/>
    <m/>
    <s v="DFL"/>
    <s v="DFL"/>
    <s v="same"/>
    <n v="0"/>
    <x v="0"/>
  </r>
  <r>
    <x v="133"/>
    <n v="12521"/>
    <n v="3853"/>
    <n v="16749"/>
    <n v="2012"/>
    <m/>
    <s v="DFL"/>
    <s v="DFL"/>
    <s v="same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40" firstHeaderRow="1" firstDataRow="3" firstDataCol="1"/>
  <pivotFields count="13">
    <pivotField showAll="0"/>
    <pivotField showAll="0"/>
    <pivotField showAll="0"/>
    <pivotField axis="axisRow" showAll="0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m="1" x="134"/>
        <item m="1" x="136"/>
        <item m="1" x="135"/>
        <item t="default"/>
      </items>
    </pivotField>
    <pivotField showAll="0"/>
    <pivotField showAll="0"/>
    <pivotField axis="axisCol" showAll="0">
      <items count="14">
        <item h="1" x="10"/>
        <item x="1"/>
        <item h="1" x="12"/>
        <item h="1" x="4"/>
        <item h="1" x="11"/>
        <item h="1" x="5"/>
        <item h="1" x="3"/>
        <item h="1" x="8"/>
        <item h="1" x="7"/>
        <item h="1" x="9"/>
        <item h="1" x="6"/>
        <item x="0"/>
        <item h="1"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1">
    <field x="3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2">
    <field x="6"/>
    <field x="-2"/>
  </colFields>
  <colItems count="6">
    <i>
      <x v="1"/>
      <x/>
    </i>
    <i r="1" i="1">
      <x v="1"/>
    </i>
    <i>
      <x v="11"/>
      <x/>
    </i>
    <i r="1" i="1">
      <x v="1"/>
    </i>
    <i t="grand">
      <x/>
    </i>
    <i t="grand" i="1">
      <x/>
    </i>
  </colItems>
  <dataFields count="2">
    <dataField name="Sum of votes" fld="9" baseField="0" baseItem="0"/>
    <dataField name="Sum of total_vot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38" firstHeaderRow="0" firstDataRow="1" firstDataCol="1"/>
  <pivotFields count="6">
    <pivotField axis="axisRow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145"/>
        <item m="1" x="1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34"/>
        <item m="1" x="14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m="1" x="141"/>
        <item m="1" x="150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m="1" x="149"/>
        <item m="1" x="140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139"/>
        <item m="1" x="148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m="1" x="147"/>
        <item m="1" x="138"/>
        <item m="1" x="137"/>
        <item m="1" x="146"/>
        <item m="1" x="144"/>
        <item m="1" x="135"/>
        <item m="1" x="151"/>
        <item m="1" x="142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ocrat" fld="1" baseField="0" baseItem="0"/>
    <dataField name="Sum of republican" fld="2" baseField="0" baseItem="0"/>
    <dataField name="Sum of total_vot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39" firstHeaderRow="1" firstDataRow="2" firstDataCol="1"/>
  <pivotFields count="11">
    <pivotField axis="axisRow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Mismatch Scor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0"/>
  <sheetViews>
    <sheetView topLeftCell="A4" workbookViewId="0">
      <selection activeCell="D1" sqref="D1:D1048576"/>
    </sheetView>
  </sheetViews>
  <sheetFormatPr baseColWidth="10" defaultColWidth="8.83203125" defaultRowHeight="14" x14ac:dyDescent="0"/>
  <cols>
    <col min="1" max="1" width="13.1640625" bestFit="1" customWidth="1"/>
    <col min="2" max="2" width="16.33203125" customWidth="1"/>
    <col min="3" max="3" width="17.83203125" customWidth="1"/>
    <col min="4" max="4" width="12.5" bestFit="1" customWidth="1"/>
    <col min="5" max="5" width="17.83203125" bestFit="1" customWidth="1"/>
    <col min="6" max="6" width="17.5" bestFit="1" customWidth="1"/>
    <col min="7" max="7" width="22.83203125" bestFit="1" customWidth="1"/>
    <col min="8" max="8" width="2.6640625" bestFit="1" customWidth="1"/>
    <col min="9" max="9" width="2.83203125" bestFit="1" customWidth="1"/>
    <col min="10" max="10" width="3.5" bestFit="1" customWidth="1"/>
    <col min="11" max="11" width="4.5" bestFit="1" customWidth="1"/>
    <col min="12" max="12" width="4.6640625" bestFit="1" customWidth="1"/>
    <col min="13" max="13" width="2.1640625" bestFit="1" customWidth="1"/>
    <col min="14" max="14" width="3.5" bestFit="1" customWidth="1"/>
    <col min="15" max="15" width="11.33203125" bestFit="1" customWidth="1"/>
  </cols>
  <sheetData>
    <row r="3" spans="1:7">
      <c r="B3" s="7" t="s">
        <v>1568</v>
      </c>
    </row>
    <row r="4" spans="1:7">
      <c r="B4" t="s">
        <v>152</v>
      </c>
      <c r="D4" t="s">
        <v>150</v>
      </c>
      <c r="F4" t="s">
        <v>1570</v>
      </c>
      <c r="G4" t="s">
        <v>1571</v>
      </c>
    </row>
    <row r="5" spans="1:7">
      <c r="A5" s="7" t="s">
        <v>1566</v>
      </c>
      <c r="B5" t="s">
        <v>1569</v>
      </c>
      <c r="C5" t="s">
        <v>1572</v>
      </c>
      <c r="D5" t="s">
        <v>1569</v>
      </c>
      <c r="E5" t="s">
        <v>1572</v>
      </c>
    </row>
    <row r="6" spans="1:7">
      <c r="A6" s="8" t="s">
        <v>0</v>
      </c>
      <c r="B6" s="10">
        <v>41164</v>
      </c>
      <c r="C6" s="10">
        <v>96772</v>
      </c>
      <c r="D6" s="10">
        <v>54755</v>
      </c>
      <c r="E6" s="10">
        <v>96772</v>
      </c>
      <c r="F6" s="10">
        <v>95919</v>
      </c>
      <c r="G6" s="10">
        <v>193544</v>
      </c>
    </row>
    <row r="7" spans="1:7">
      <c r="A7" s="8" t="s">
        <v>1</v>
      </c>
      <c r="B7" s="10">
        <v>48783</v>
      </c>
      <c r="C7" s="10">
        <v>93800</v>
      </c>
      <c r="D7" s="10">
        <v>44922</v>
      </c>
      <c r="E7" s="10">
        <v>93800</v>
      </c>
      <c r="F7" s="10">
        <v>93705</v>
      </c>
      <c r="G7" s="10">
        <v>187600</v>
      </c>
    </row>
    <row r="8" spans="1:7">
      <c r="A8" s="8" t="s">
        <v>2</v>
      </c>
      <c r="B8" s="10">
        <v>58119</v>
      </c>
      <c r="C8" s="10">
        <v>99618</v>
      </c>
      <c r="D8" s="10">
        <v>41391</v>
      </c>
      <c r="E8" s="10">
        <v>99618</v>
      </c>
      <c r="F8" s="10">
        <v>99510</v>
      </c>
      <c r="G8" s="10">
        <v>199236</v>
      </c>
    </row>
    <row r="9" spans="1:7">
      <c r="A9" s="8" t="s">
        <v>3</v>
      </c>
      <c r="B9" s="10">
        <v>53269</v>
      </c>
      <c r="C9" s="10">
        <v>106527</v>
      </c>
      <c r="D9" s="10">
        <v>53171</v>
      </c>
      <c r="E9" s="10">
        <v>106527</v>
      </c>
      <c r="F9" s="10">
        <v>106440</v>
      </c>
      <c r="G9" s="10">
        <v>213054</v>
      </c>
    </row>
    <row r="10" spans="1:7">
      <c r="A10" s="8" t="s">
        <v>4</v>
      </c>
      <c r="B10" s="10">
        <v>70627</v>
      </c>
      <c r="C10" s="10">
        <v>108789</v>
      </c>
      <c r="D10" s="10">
        <v>31994</v>
      </c>
      <c r="E10" s="10">
        <v>90086</v>
      </c>
      <c r="F10" s="10">
        <v>102621</v>
      </c>
      <c r="G10" s="10">
        <v>198875</v>
      </c>
    </row>
    <row r="11" spans="1:7">
      <c r="A11" s="8" t="s">
        <v>5</v>
      </c>
      <c r="B11" s="10">
        <v>69026</v>
      </c>
      <c r="C11" s="10">
        <v>109800</v>
      </c>
      <c r="D11" s="10">
        <v>40270</v>
      </c>
      <c r="E11" s="10">
        <v>96140</v>
      </c>
      <c r="F11" s="10">
        <v>109296</v>
      </c>
      <c r="G11" s="10">
        <v>205940</v>
      </c>
    </row>
    <row r="12" spans="1:7">
      <c r="A12" s="8" t="s">
        <v>6</v>
      </c>
      <c r="B12" s="10">
        <v>54960</v>
      </c>
      <c r="C12" s="10">
        <v>98970</v>
      </c>
      <c r="D12" s="10">
        <v>42125</v>
      </c>
      <c r="E12" s="10">
        <v>98970</v>
      </c>
      <c r="F12" s="10">
        <v>97085</v>
      </c>
      <c r="G12" s="10">
        <v>197940</v>
      </c>
    </row>
    <row r="13" spans="1:7">
      <c r="A13" s="8" t="s">
        <v>7</v>
      </c>
      <c r="B13" s="10">
        <v>59691</v>
      </c>
      <c r="C13" s="10">
        <v>118783</v>
      </c>
      <c r="D13" s="10">
        <v>58858</v>
      </c>
      <c r="E13" s="10">
        <v>118783</v>
      </c>
      <c r="F13" s="10">
        <v>118549</v>
      </c>
      <c r="G13" s="10">
        <v>237566</v>
      </c>
    </row>
    <row r="14" spans="1:7">
      <c r="A14" s="8" t="s">
        <v>8</v>
      </c>
      <c r="B14" s="10">
        <v>77001</v>
      </c>
      <c r="C14" s="10">
        <v>109691</v>
      </c>
      <c r="D14" s="10">
        <v>32545</v>
      </c>
      <c r="E14" s="10">
        <v>109691</v>
      </c>
      <c r="F14" s="10">
        <v>109546</v>
      </c>
      <c r="G14" s="10">
        <v>219382</v>
      </c>
    </row>
    <row r="15" spans="1:7">
      <c r="A15" s="8" t="s">
        <v>9</v>
      </c>
      <c r="B15" s="10">
        <v>72245</v>
      </c>
      <c r="C15" s="10">
        <v>109652</v>
      </c>
      <c r="D15" s="10">
        <v>36561</v>
      </c>
      <c r="E15" s="10">
        <v>109652</v>
      </c>
      <c r="F15" s="10">
        <v>108806</v>
      </c>
      <c r="G15" s="10">
        <v>219304</v>
      </c>
    </row>
    <row r="16" spans="1:7">
      <c r="A16" s="8" t="s">
        <v>10</v>
      </c>
      <c r="B16" s="10">
        <v>85434</v>
      </c>
      <c r="C16" s="10">
        <v>116420</v>
      </c>
      <c r="D16" s="10">
        <v>29523</v>
      </c>
      <c r="E16" s="10">
        <v>99823</v>
      </c>
      <c r="F16" s="10">
        <v>114957</v>
      </c>
      <c r="G16" s="10">
        <v>216243</v>
      </c>
    </row>
    <row r="17" spans="1:7">
      <c r="A17" s="8" t="s">
        <v>11</v>
      </c>
      <c r="B17" s="10">
        <v>78784</v>
      </c>
      <c r="C17" s="10">
        <v>117542</v>
      </c>
      <c r="D17" s="10">
        <v>38528</v>
      </c>
      <c r="E17" s="10">
        <v>117542</v>
      </c>
      <c r="F17" s="10">
        <v>117312</v>
      </c>
      <c r="G17" s="10">
        <v>235084</v>
      </c>
    </row>
    <row r="18" spans="1:7">
      <c r="A18" s="8" t="s">
        <v>12</v>
      </c>
      <c r="B18" s="10">
        <v>76475</v>
      </c>
      <c r="C18" s="10">
        <v>114825</v>
      </c>
      <c r="D18" s="10">
        <v>37311</v>
      </c>
      <c r="E18" s="10">
        <v>114825</v>
      </c>
      <c r="F18" s="10">
        <v>113786</v>
      </c>
      <c r="G18" s="10">
        <v>229650</v>
      </c>
    </row>
    <row r="19" spans="1:7">
      <c r="A19" s="8" t="s">
        <v>13</v>
      </c>
      <c r="B19" s="10">
        <v>68227</v>
      </c>
      <c r="C19" s="10">
        <v>92861</v>
      </c>
      <c r="D19" s="10">
        <v>18530</v>
      </c>
      <c r="E19" s="10">
        <v>81698</v>
      </c>
      <c r="F19" s="10">
        <v>86757</v>
      </c>
      <c r="G19" s="10">
        <v>174559</v>
      </c>
    </row>
    <row r="20" spans="1:7">
      <c r="A20" s="8" t="s">
        <v>14</v>
      </c>
      <c r="B20" s="10">
        <v>59192</v>
      </c>
      <c r="C20" s="10">
        <v>106770</v>
      </c>
      <c r="D20" s="10">
        <v>47437</v>
      </c>
      <c r="E20" s="10">
        <v>106770</v>
      </c>
      <c r="F20" s="10">
        <v>106629</v>
      </c>
      <c r="G20" s="10">
        <v>213540</v>
      </c>
    </row>
    <row r="21" spans="1:7">
      <c r="A21" s="8" t="s">
        <v>15</v>
      </c>
      <c r="B21" s="10">
        <v>52366</v>
      </c>
      <c r="C21" s="10">
        <v>108633</v>
      </c>
      <c r="D21" s="10">
        <v>56008</v>
      </c>
      <c r="E21" s="10">
        <v>108633</v>
      </c>
      <c r="F21" s="10">
        <v>108374</v>
      </c>
      <c r="G21" s="10">
        <v>217266</v>
      </c>
    </row>
    <row r="22" spans="1:7">
      <c r="A22" s="8" t="s">
        <v>16</v>
      </c>
      <c r="B22" s="10">
        <v>39925</v>
      </c>
      <c r="C22" s="10">
        <v>98933</v>
      </c>
      <c r="D22" s="10">
        <v>58350</v>
      </c>
      <c r="E22" s="10">
        <v>98933</v>
      </c>
      <c r="F22" s="10">
        <v>98275</v>
      </c>
      <c r="G22" s="10">
        <v>197866</v>
      </c>
    </row>
    <row r="23" spans="1:7">
      <c r="A23" s="8" t="s">
        <v>17</v>
      </c>
      <c r="B23" s="10">
        <v>65644</v>
      </c>
      <c r="C23" s="10">
        <v>104098</v>
      </c>
      <c r="D23" s="10">
        <v>38368</v>
      </c>
      <c r="E23" s="10">
        <v>104098</v>
      </c>
      <c r="F23" s="10">
        <v>104012</v>
      </c>
      <c r="G23" s="10">
        <v>208196</v>
      </c>
    </row>
    <row r="24" spans="1:7">
      <c r="A24" s="8" t="s">
        <v>18</v>
      </c>
      <c r="B24" s="10">
        <v>48675</v>
      </c>
      <c r="C24" s="10">
        <v>108290</v>
      </c>
      <c r="D24" s="10">
        <v>59506</v>
      </c>
      <c r="E24" s="10">
        <v>108290</v>
      </c>
      <c r="F24" s="10">
        <v>108181</v>
      </c>
      <c r="G24" s="10">
        <v>216580</v>
      </c>
    </row>
    <row r="25" spans="1:7">
      <c r="A25" s="8" t="s">
        <v>19</v>
      </c>
      <c r="B25" s="10">
        <v>45965</v>
      </c>
      <c r="C25" s="10">
        <v>109635</v>
      </c>
      <c r="D25" s="10">
        <v>63561</v>
      </c>
      <c r="E25" s="10">
        <v>109635</v>
      </c>
      <c r="F25" s="10">
        <v>109526</v>
      </c>
      <c r="G25" s="10">
        <v>219270</v>
      </c>
    </row>
    <row r="26" spans="1:7">
      <c r="A26" s="8" t="s">
        <v>20</v>
      </c>
      <c r="B26" s="10">
        <v>48632</v>
      </c>
      <c r="C26" s="10">
        <v>111419</v>
      </c>
      <c r="D26" s="10">
        <v>59138</v>
      </c>
      <c r="E26" s="10">
        <v>111419</v>
      </c>
      <c r="F26" s="10">
        <v>107770</v>
      </c>
      <c r="G26" s="10">
        <v>222838</v>
      </c>
    </row>
    <row r="27" spans="1:7">
      <c r="A27" s="8" t="s">
        <v>21</v>
      </c>
      <c r="B27" s="10">
        <v>54202</v>
      </c>
      <c r="C27" s="10">
        <v>105260</v>
      </c>
      <c r="D27" s="10">
        <v>48200</v>
      </c>
      <c r="E27" s="10">
        <v>105260</v>
      </c>
      <c r="F27" s="10">
        <v>102402</v>
      </c>
      <c r="G27" s="10">
        <v>210520</v>
      </c>
    </row>
    <row r="28" spans="1:7">
      <c r="A28" s="8" t="s">
        <v>22</v>
      </c>
      <c r="B28" s="10">
        <v>59762</v>
      </c>
      <c r="C28" s="10">
        <v>112432</v>
      </c>
      <c r="D28" s="10">
        <v>50500</v>
      </c>
      <c r="E28" s="10">
        <v>112432</v>
      </c>
      <c r="F28" s="10">
        <v>110262</v>
      </c>
      <c r="G28" s="10">
        <v>224864</v>
      </c>
    </row>
    <row r="29" spans="1:7">
      <c r="A29" s="8" t="s">
        <v>23</v>
      </c>
      <c r="B29" s="10">
        <v>44143</v>
      </c>
      <c r="C29" s="10">
        <v>106630</v>
      </c>
      <c r="D29" s="10">
        <v>59865</v>
      </c>
      <c r="E29" s="10">
        <v>106630</v>
      </c>
      <c r="F29" s="10">
        <v>104008</v>
      </c>
      <c r="G29" s="10">
        <v>213260</v>
      </c>
    </row>
    <row r="30" spans="1:7">
      <c r="A30" s="8" t="s">
        <v>24</v>
      </c>
      <c r="B30" s="10">
        <v>33544</v>
      </c>
      <c r="C30" s="10">
        <v>90309</v>
      </c>
      <c r="D30" s="10">
        <v>69424</v>
      </c>
      <c r="E30" s="10">
        <v>103270</v>
      </c>
      <c r="F30" s="10">
        <v>102968</v>
      </c>
      <c r="G30" s="10">
        <v>193579</v>
      </c>
    </row>
    <row r="31" spans="1:7">
      <c r="A31" s="8" t="s">
        <v>25</v>
      </c>
      <c r="B31" s="10">
        <v>43734</v>
      </c>
      <c r="C31" s="10">
        <v>88721</v>
      </c>
      <c r="D31" s="10">
        <v>56173</v>
      </c>
      <c r="E31" s="10">
        <v>100297</v>
      </c>
      <c r="F31" s="10">
        <v>99907</v>
      </c>
      <c r="G31" s="10">
        <v>189018</v>
      </c>
    </row>
    <row r="32" spans="1:7">
      <c r="A32" s="8" t="s">
        <v>26</v>
      </c>
      <c r="B32" s="10">
        <v>47864</v>
      </c>
      <c r="C32" s="10">
        <v>111405</v>
      </c>
      <c r="D32" s="10">
        <v>63389</v>
      </c>
      <c r="E32" s="10">
        <v>111405</v>
      </c>
      <c r="F32" s="10">
        <v>111253</v>
      </c>
      <c r="G32" s="10">
        <v>222810</v>
      </c>
    </row>
    <row r="33" spans="1:7">
      <c r="A33" s="8" t="s">
        <v>27</v>
      </c>
      <c r="B33" s="10">
        <v>59919</v>
      </c>
      <c r="C33" s="10">
        <v>105338</v>
      </c>
      <c r="D33" s="10">
        <v>45240</v>
      </c>
      <c r="E33" s="10">
        <v>105338</v>
      </c>
      <c r="F33" s="10">
        <v>105159</v>
      </c>
      <c r="G33" s="10">
        <v>210676</v>
      </c>
    </row>
    <row r="34" spans="1:7">
      <c r="A34" s="8" t="s">
        <v>28</v>
      </c>
      <c r="B34" s="10">
        <v>44238</v>
      </c>
      <c r="C34" s="10">
        <v>104916</v>
      </c>
      <c r="D34" s="10">
        <v>60537</v>
      </c>
      <c r="E34" s="10">
        <v>104916</v>
      </c>
      <c r="F34" s="10">
        <v>104775</v>
      </c>
      <c r="G34" s="10">
        <v>209832</v>
      </c>
    </row>
    <row r="35" spans="1:7">
      <c r="A35" s="8" t="s">
        <v>29</v>
      </c>
      <c r="B35" s="10">
        <v>48474</v>
      </c>
      <c r="C35" s="10">
        <v>90258</v>
      </c>
      <c r="D35" s="10">
        <v>41587</v>
      </c>
      <c r="E35" s="10">
        <v>90258</v>
      </c>
      <c r="F35" s="10">
        <v>90061</v>
      </c>
      <c r="G35" s="10">
        <v>180516</v>
      </c>
    </row>
    <row r="36" spans="1:7">
      <c r="A36" s="8" t="s">
        <v>30</v>
      </c>
      <c r="B36" s="10">
        <v>50116</v>
      </c>
      <c r="C36" s="10">
        <v>110313</v>
      </c>
      <c r="D36" s="10">
        <v>60059</v>
      </c>
      <c r="E36" s="10">
        <v>110313</v>
      </c>
      <c r="F36" s="10">
        <v>110175</v>
      </c>
      <c r="G36" s="10">
        <v>220626</v>
      </c>
    </row>
    <row r="37" spans="1:7">
      <c r="A37" s="8" t="s">
        <v>31</v>
      </c>
      <c r="B37" s="10">
        <v>42306</v>
      </c>
      <c r="C37" s="10">
        <v>118989</v>
      </c>
      <c r="D37" s="10">
        <v>74182</v>
      </c>
      <c r="E37" s="10">
        <v>118989</v>
      </c>
      <c r="F37" s="10">
        <v>116488</v>
      </c>
      <c r="G37" s="10">
        <v>237978</v>
      </c>
    </row>
    <row r="38" spans="1:7">
      <c r="A38" s="8" t="s">
        <v>32</v>
      </c>
      <c r="B38" s="10">
        <v>53633</v>
      </c>
      <c r="C38" s="10">
        <v>115501</v>
      </c>
      <c r="D38" s="10">
        <v>60335</v>
      </c>
      <c r="E38" s="10">
        <v>115501</v>
      </c>
      <c r="F38" s="10">
        <v>113968</v>
      </c>
      <c r="G38" s="10">
        <v>231002</v>
      </c>
    </row>
    <row r="39" spans="1:7">
      <c r="A39" s="8" t="s">
        <v>33</v>
      </c>
      <c r="B39" s="10">
        <v>58080</v>
      </c>
      <c r="C39" s="10">
        <v>123393</v>
      </c>
      <c r="D39" s="10">
        <v>61307</v>
      </c>
      <c r="E39" s="10">
        <v>123393</v>
      </c>
      <c r="F39" s="10">
        <v>119387</v>
      </c>
      <c r="G39" s="10">
        <v>246786</v>
      </c>
    </row>
    <row r="40" spans="1:7">
      <c r="A40" s="8" t="s">
        <v>34</v>
      </c>
      <c r="B40" s="10">
        <v>34826</v>
      </c>
      <c r="C40" s="10">
        <v>88194</v>
      </c>
      <c r="D40" s="10">
        <v>65297</v>
      </c>
      <c r="E40" s="10">
        <v>100551</v>
      </c>
      <c r="F40" s="10">
        <v>100123</v>
      </c>
      <c r="G40" s="10">
        <v>188745</v>
      </c>
    </row>
    <row r="41" spans="1:7">
      <c r="A41" s="8" t="s">
        <v>35</v>
      </c>
      <c r="B41" s="10">
        <v>43380</v>
      </c>
      <c r="C41" s="10">
        <v>105184</v>
      </c>
      <c r="D41" s="10">
        <v>61668</v>
      </c>
      <c r="E41" s="10">
        <v>105184</v>
      </c>
      <c r="F41" s="10">
        <v>105048</v>
      </c>
      <c r="G41" s="10">
        <v>210368</v>
      </c>
    </row>
    <row r="42" spans="1:7">
      <c r="A42" s="8" t="s">
        <v>36</v>
      </c>
      <c r="B42" s="10">
        <v>58757</v>
      </c>
      <c r="C42" s="10">
        <v>111879</v>
      </c>
      <c r="D42" s="10">
        <v>52605</v>
      </c>
      <c r="E42" s="10">
        <v>94200</v>
      </c>
      <c r="F42" s="10">
        <v>111362</v>
      </c>
      <c r="G42" s="10">
        <v>206079</v>
      </c>
    </row>
    <row r="43" spans="1:7">
      <c r="A43" s="8" t="s">
        <v>37</v>
      </c>
      <c r="B43" s="10">
        <v>54776</v>
      </c>
      <c r="C43" s="10">
        <v>126560</v>
      </c>
      <c r="D43" s="10">
        <v>71587</v>
      </c>
      <c r="E43" s="10">
        <v>126560</v>
      </c>
      <c r="F43" s="10">
        <v>126363</v>
      </c>
      <c r="G43" s="10">
        <v>253120</v>
      </c>
    </row>
    <row r="44" spans="1:7">
      <c r="A44" s="8" t="s">
        <v>38</v>
      </c>
      <c r="B44" s="10">
        <v>49762</v>
      </c>
      <c r="C44" s="10">
        <v>99981</v>
      </c>
      <c r="D44" s="10">
        <v>50119</v>
      </c>
      <c r="E44" s="10">
        <v>99981</v>
      </c>
      <c r="F44" s="10">
        <v>99881</v>
      </c>
      <c r="G44" s="10">
        <v>199962</v>
      </c>
    </row>
    <row r="45" spans="1:7">
      <c r="A45" s="8" t="s">
        <v>39</v>
      </c>
      <c r="B45" s="10">
        <v>57110</v>
      </c>
      <c r="C45" s="10">
        <v>99604</v>
      </c>
      <c r="D45" s="10">
        <v>42373</v>
      </c>
      <c r="E45" s="10">
        <v>99604</v>
      </c>
      <c r="F45" s="10">
        <v>99483</v>
      </c>
      <c r="G45" s="10">
        <v>199208</v>
      </c>
    </row>
    <row r="46" spans="1:7">
      <c r="A46" s="8" t="s">
        <v>40</v>
      </c>
      <c r="B46" s="10">
        <v>37647</v>
      </c>
      <c r="C46" s="10">
        <v>98675</v>
      </c>
      <c r="D46" s="10">
        <v>60914</v>
      </c>
      <c r="E46" s="10">
        <v>98675</v>
      </c>
      <c r="F46" s="10">
        <v>98561</v>
      </c>
      <c r="G46" s="10">
        <v>197350</v>
      </c>
    </row>
    <row r="47" spans="1:7">
      <c r="A47" s="8" t="s">
        <v>41</v>
      </c>
      <c r="B47" s="10">
        <v>36691</v>
      </c>
      <c r="C47" s="10">
        <v>86111</v>
      </c>
      <c r="D47" s="10">
        <v>61082</v>
      </c>
      <c r="E47" s="10">
        <v>98088</v>
      </c>
      <c r="F47" s="10">
        <v>97773</v>
      </c>
      <c r="G47" s="10">
        <v>184199</v>
      </c>
    </row>
    <row r="48" spans="1:7">
      <c r="A48" s="8" t="s">
        <v>42</v>
      </c>
      <c r="B48" s="10">
        <v>41358</v>
      </c>
      <c r="C48" s="10">
        <v>99462</v>
      </c>
      <c r="D48" s="10">
        <v>58002</v>
      </c>
      <c r="E48" s="10">
        <v>99462</v>
      </c>
      <c r="F48" s="10">
        <v>99360</v>
      </c>
      <c r="G48" s="10">
        <v>198924</v>
      </c>
    </row>
    <row r="49" spans="1:7">
      <c r="A49" s="8" t="s">
        <v>43</v>
      </c>
      <c r="B49" s="10">
        <v>37322</v>
      </c>
      <c r="C49" s="10">
        <v>91236</v>
      </c>
      <c r="D49" s="10">
        <v>53829</v>
      </c>
      <c r="E49" s="10">
        <v>91236</v>
      </c>
      <c r="F49" s="10">
        <v>91151</v>
      </c>
      <c r="G49" s="10">
        <v>182472</v>
      </c>
    </row>
    <row r="50" spans="1:7">
      <c r="A50" s="8" t="s">
        <v>44</v>
      </c>
      <c r="B50" s="10">
        <v>55654</v>
      </c>
      <c r="C50" s="10">
        <v>109648</v>
      </c>
      <c r="D50" s="10">
        <v>52964</v>
      </c>
      <c r="E50" s="10">
        <v>109648</v>
      </c>
      <c r="F50" s="10">
        <v>108618</v>
      </c>
      <c r="G50" s="10">
        <v>219296</v>
      </c>
    </row>
    <row r="51" spans="1:7">
      <c r="A51" s="8" t="s">
        <v>45</v>
      </c>
      <c r="B51" s="10">
        <v>43478</v>
      </c>
      <c r="C51" s="10">
        <v>72761</v>
      </c>
      <c r="D51" s="10">
        <v>56695</v>
      </c>
      <c r="E51" s="10">
        <v>101471</v>
      </c>
      <c r="F51" s="10">
        <v>100173</v>
      </c>
      <c r="G51" s="10">
        <v>174232</v>
      </c>
    </row>
    <row r="52" spans="1:7">
      <c r="A52" s="8" t="s">
        <v>46</v>
      </c>
      <c r="B52" s="10">
        <v>38706</v>
      </c>
      <c r="C52" s="10">
        <v>97025</v>
      </c>
      <c r="D52" s="10">
        <v>58227</v>
      </c>
      <c r="E52" s="10">
        <v>97025</v>
      </c>
      <c r="F52" s="10">
        <v>96933</v>
      </c>
      <c r="G52" s="10">
        <v>194050</v>
      </c>
    </row>
    <row r="53" spans="1:7">
      <c r="A53" s="8" t="s">
        <v>47</v>
      </c>
      <c r="B53" s="10">
        <v>44936</v>
      </c>
      <c r="C53" s="10">
        <v>102459</v>
      </c>
      <c r="D53" s="10">
        <v>55191</v>
      </c>
      <c r="E53" s="10">
        <v>102459</v>
      </c>
      <c r="F53" s="10">
        <v>100127</v>
      </c>
      <c r="G53" s="10">
        <v>204918</v>
      </c>
    </row>
    <row r="54" spans="1:7">
      <c r="A54" s="8" t="s">
        <v>48</v>
      </c>
      <c r="B54" s="10">
        <v>40535</v>
      </c>
      <c r="C54" s="10">
        <v>94530</v>
      </c>
      <c r="D54" s="10">
        <v>64869</v>
      </c>
      <c r="E54" s="10">
        <v>105929</v>
      </c>
      <c r="F54" s="10">
        <v>105404</v>
      </c>
      <c r="G54" s="10">
        <v>200459</v>
      </c>
    </row>
    <row r="55" spans="1:7">
      <c r="A55" s="8" t="s">
        <v>49</v>
      </c>
      <c r="B55" s="10">
        <v>63361</v>
      </c>
      <c r="C55" s="10">
        <v>113348</v>
      </c>
      <c r="D55" s="10">
        <v>49322</v>
      </c>
      <c r="E55" s="10">
        <v>102976</v>
      </c>
      <c r="F55" s="10">
        <v>112683</v>
      </c>
      <c r="G55" s="10">
        <v>216324</v>
      </c>
    </row>
    <row r="56" spans="1:7">
      <c r="A56" s="8" t="s">
        <v>50</v>
      </c>
      <c r="B56" s="10">
        <v>53721</v>
      </c>
      <c r="C56" s="10">
        <v>100460</v>
      </c>
      <c r="D56" s="10">
        <v>46569</v>
      </c>
      <c r="E56" s="10">
        <v>100460</v>
      </c>
      <c r="F56" s="10">
        <v>100290</v>
      </c>
      <c r="G56" s="10">
        <v>200920</v>
      </c>
    </row>
    <row r="57" spans="1:7">
      <c r="A57" s="8" t="s">
        <v>51</v>
      </c>
      <c r="B57" s="10">
        <v>47917</v>
      </c>
      <c r="C57" s="10">
        <v>99212</v>
      </c>
      <c r="D57" s="10">
        <v>50346</v>
      </c>
      <c r="E57" s="10">
        <v>99212</v>
      </c>
      <c r="F57" s="10">
        <v>98263</v>
      </c>
      <c r="G57" s="10">
        <v>198424</v>
      </c>
    </row>
    <row r="58" spans="1:7">
      <c r="A58" s="8" t="s">
        <v>52</v>
      </c>
      <c r="B58" s="10">
        <v>50256</v>
      </c>
      <c r="C58" s="10">
        <v>106450</v>
      </c>
      <c r="D58" s="10">
        <v>52133</v>
      </c>
      <c r="E58" s="10">
        <v>106450</v>
      </c>
      <c r="F58" s="10">
        <v>102389</v>
      </c>
      <c r="G58" s="10">
        <v>212900</v>
      </c>
    </row>
    <row r="59" spans="1:7">
      <c r="A59" s="8" t="s">
        <v>53</v>
      </c>
      <c r="B59" s="10">
        <v>55935</v>
      </c>
      <c r="C59" s="10">
        <v>95885</v>
      </c>
      <c r="D59" s="10">
        <v>39847</v>
      </c>
      <c r="E59" s="10">
        <v>95885</v>
      </c>
      <c r="F59" s="10">
        <v>95782</v>
      </c>
      <c r="G59" s="10">
        <v>191770</v>
      </c>
    </row>
    <row r="60" spans="1:7">
      <c r="A60" s="8" t="s">
        <v>54</v>
      </c>
      <c r="B60" s="10">
        <v>53709</v>
      </c>
      <c r="C60" s="10">
        <v>103952</v>
      </c>
      <c r="D60" s="10">
        <v>50087</v>
      </c>
      <c r="E60" s="10">
        <v>103952</v>
      </c>
      <c r="F60" s="10">
        <v>103796</v>
      </c>
      <c r="G60" s="10">
        <v>207904</v>
      </c>
    </row>
    <row r="61" spans="1:7">
      <c r="A61" s="8" t="s">
        <v>55</v>
      </c>
      <c r="B61" s="10">
        <v>43193</v>
      </c>
      <c r="C61" s="10">
        <v>107699</v>
      </c>
      <c r="D61" s="10">
        <v>64331</v>
      </c>
      <c r="E61" s="10">
        <v>107699</v>
      </c>
      <c r="F61" s="10">
        <v>107524</v>
      </c>
      <c r="G61" s="10">
        <v>215398</v>
      </c>
    </row>
    <row r="62" spans="1:7">
      <c r="A62" s="8" t="s">
        <v>56</v>
      </c>
      <c r="B62" s="10">
        <v>42021</v>
      </c>
      <c r="C62" s="10">
        <v>103660</v>
      </c>
      <c r="D62" s="10">
        <v>73361</v>
      </c>
      <c r="E62" s="10">
        <v>115890</v>
      </c>
      <c r="F62" s="10">
        <v>115382</v>
      </c>
      <c r="G62" s="10">
        <v>219550</v>
      </c>
    </row>
    <row r="63" spans="1:7">
      <c r="A63" s="8" t="s">
        <v>57</v>
      </c>
      <c r="B63" s="10">
        <v>45212</v>
      </c>
      <c r="C63" s="10">
        <v>88140</v>
      </c>
      <c r="D63" s="10">
        <v>51558</v>
      </c>
      <c r="E63" s="10">
        <v>98676</v>
      </c>
      <c r="F63" s="10">
        <v>96770</v>
      </c>
      <c r="G63" s="10">
        <v>186816</v>
      </c>
    </row>
    <row r="64" spans="1:7">
      <c r="A64" s="8" t="s">
        <v>58</v>
      </c>
      <c r="B64" s="10">
        <v>44896</v>
      </c>
      <c r="C64" s="10">
        <v>94020</v>
      </c>
      <c r="D64" s="10">
        <v>48994</v>
      </c>
      <c r="E64" s="10">
        <v>94020</v>
      </c>
      <c r="F64" s="10">
        <v>93890</v>
      </c>
      <c r="G64" s="10">
        <v>188040</v>
      </c>
    </row>
    <row r="65" spans="1:7">
      <c r="A65" s="8" t="s">
        <v>59</v>
      </c>
      <c r="B65" s="10">
        <v>54848</v>
      </c>
      <c r="C65" s="10">
        <v>116111</v>
      </c>
      <c r="D65" s="10">
        <v>61130</v>
      </c>
      <c r="E65" s="10">
        <v>116111</v>
      </c>
      <c r="F65" s="10">
        <v>115978</v>
      </c>
      <c r="G65" s="10">
        <v>232222</v>
      </c>
    </row>
    <row r="66" spans="1:7">
      <c r="A66" s="8" t="s">
        <v>60</v>
      </c>
      <c r="B66" s="10">
        <v>50803</v>
      </c>
      <c r="C66" s="10">
        <v>85377</v>
      </c>
      <c r="D66" s="10">
        <v>44789</v>
      </c>
      <c r="E66" s="10">
        <v>96097</v>
      </c>
      <c r="F66" s="10">
        <v>95592</v>
      </c>
      <c r="G66" s="10">
        <v>181474</v>
      </c>
    </row>
    <row r="67" spans="1:7">
      <c r="A67" s="8" t="s">
        <v>61</v>
      </c>
      <c r="B67" s="10">
        <v>44973</v>
      </c>
      <c r="C67" s="10">
        <v>106392</v>
      </c>
      <c r="D67" s="10">
        <v>58754</v>
      </c>
      <c r="E67" s="10">
        <v>106392</v>
      </c>
      <c r="F67" s="10">
        <v>103727</v>
      </c>
      <c r="G67" s="10">
        <v>212784</v>
      </c>
    </row>
    <row r="68" spans="1:7">
      <c r="A68" s="8" t="s">
        <v>62</v>
      </c>
      <c r="B68" s="10">
        <v>45594</v>
      </c>
      <c r="C68" s="10">
        <v>133373</v>
      </c>
      <c r="D68" s="10">
        <v>81682</v>
      </c>
      <c r="E68" s="10">
        <v>133373</v>
      </c>
      <c r="F68" s="10">
        <v>127276</v>
      </c>
      <c r="G68" s="10">
        <v>266746</v>
      </c>
    </row>
    <row r="69" spans="1:7">
      <c r="A69" s="8" t="s">
        <v>63</v>
      </c>
      <c r="B69" s="10">
        <v>49551</v>
      </c>
      <c r="C69" s="10">
        <v>109572</v>
      </c>
      <c r="D69" s="10">
        <v>57711</v>
      </c>
      <c r="E69" s="10">
        <v>109572</v>
      </c>
      <c r="F69" s="10">
        <v>107262</v>
      </c>
      <c r="G69" s="10">
        <v>219144</v>
      </c>
    </row>
    <row r="70" spans="1:7">
      <c r="A70" s="8" t="s">
        <v>64</v>
      </c>
      <c r="B70" s="10">
        <v>37644</v>
      </c>
      <c r="C70" s="10">
        <v>105219</v>
      </c>
      <c r="D70" s="10">
        <v>81809</v>
      </c>
      <c r="E70" s="10">
        <v>120091</v>
      </c>
      <c r="F70" s="10">
        <v>119453</v>
      </c>
      <c r="G70" s="10">
        <v>225310</v>
      </c>
    </row>
    <row r="71" spans="1:7">
      <c r="A71" s="8" t="s">
        <v>65</v>
      </c>
      <c r="B71" s="10">
        <v>50560</v>
      </c>
      <c r="C71" s="10">
        <v>124194</v>
      </c>
      <c r="D71" s="10">
        <v>73481</v>
      </c>
      <c r="E71" s="10">
        <v>124194</v>
      </c>
      <c r="F71" s="10">
        <v>124041</v>
      </c>
      <c r="G71" s="10">
        <v>248388</v>
      </c>
    </row>
    <row r="72" spans="1:7">
      <c r="A72" s="8" t="s">
        <v>66</v>
      </c>
      <c r="B72" s="10">
        <v>30815</v>
      </c>
      <c r="C72" s="10">
        <v>90160</v>
      </c>
      <c r="D72" s="10">
        <v>87690</v>
      </c>
      <c r="E72" s="10">
        <v>126248</v>
      </c>
      <c r="F72" s="10">
        <v>118505</v>
      </c>
      <c r="G72" s="10">
        <v>216408</v>
      </c>
    </row>
    <row r="73" spans="1:7">
      <c r="A73" s="8" t="s">
        <v>67</v>
      </c>
      <c r="B73" s="10">
        <v>40257</v>
      </c>
      <c r="C73" s="10">
        <v>97982</v>
      </c>
      <c r="D73" s="10">
        <v>70334</v>
      </c>
      <c r="E73" s="10">
        <v>111003</v>
      </c>
      <c r="F73" s="10">
        <v>110591</v>
      </c>
      <c r="G73" s="10">
        <v>208985</v>
      </c>
    </row>
    <row r="74" spans="1:7">
      <c r="A74" s="8" t="s">
        <v>68</v>
      </c>
      <c r="B74" s="10">
        <v>50392</v>
      </c>
      <c r="C74" s="10">
        <v>125470</v>
      </c>
      <c r="D74" s="10">
        <v>73297</v>
      </c>
      <c r="E74" s="10">
        <v>125470</v>
      </c>
      <c r="F74" s="10">
        <v>123689</v>
      </c>
      <c r="G74" s="10">
        <v>250940</v>
      </c>
    </row>
    <row r="75" spans="1:7">
      <c r="A75" s="8" t="s">
        <v>69</v>
      </c>
      <c r="B75" s="10">
        <v>43958</v>
      </c>
      <c r="C75" s="10">
        <v>119960</v>
      </c>
      <c r="D75" s="10">
        <v>75805</v>
      </c>
      <c r="E75" s="10">
        <v>119960</v>
      </c>
      <c r="F75" s="10">
        <v>119763</v>
      </c>
      <c r="G75" s="10">
        <v>239920</v>
      </c>
    </row>
    <row r="76" spans="1:7">
      <c r="A76" s="8" t="s">
        <v>70</v>
      </c>
      <c r="B76" s="10">
        <v>45472</v>
      </c>
      <c r="C76" s="10">
        <v>116332</v>
      </c>
      <c r="D76" s="10">
        <v>69465</v>
      </c>
      <c r="E76" s="10">
        <v>116332</v>
      </c>
      <c r="F76" s="10">
        <v>114937</v>
      </c>
      <c r="G76" s="10">
        <v>232664</v>
      </c>
    </row>
    <row r="77" spans="1:7">
      <c r="A77" s="8" t="s">
        <v>71</v>
      </c>
      <c r="B77" s="10">
        <v>53452</v>
      </c>
      <c r="C77" s="10">
        <v>121262</v>
      </c>
      <c r="D77" s="10">
        <v>66773</v>
      </c>
      <c r="E77" s="10">
        <v>121262</v>
      </c>
      <c r="F77" s="10">
        <v>120225</v>
      </c>
      <c r="G77" s="10">
        <v>242524</v>
      </c>
    </row>
    <row r="78" spans="1:7">
      <c r="A78" s="8" t="s">
        <v>72</v>
      </c>
      <c r="B78" s="10">
        <v>54650</v>
      </c>
      <c r="C78" s="10">
        <v>110448</v>
      </c>
      <c r="D78" s="10">
        <v>55656</v>
      </c>
      <c r="E78" s="10">
        <v>110448</v>
      </c>
      <c r="F78" s="10">
        <v>110306</v>
      </c>
      <c r="G78" s="10">
        <v>220896</v>
      </c>
    </row>
    <row r="79" spans="1:7">
      <c r="A79" s="8" t="s">
        <v>73</v>
      </c>
      <c r="B79" s="10">
        <v>44065</v>
      </c>
      <c r="C79" s="10">
        <v>100079</v>
      </c>
      <c r="D79" s="10">
        <v>69653</v>
      </c>
      <c r="E79" s="10">
        <v>114672</v>
      </c>
      <c r="F79" s="10">
        <v>113718</v>
      </c>
      <c r="G79" s="10">
        <v>214751</v>
      </c>
    </row>
    <row r="80" spans="1:7">
      <c r="A80" s="8" t="s">
        <v>74</v>
      </c>
      <c r="B80" s="10">
        <v>48376</v>
      </c>
      <c r="C80" s="10">
        <v>105629</v>
      </c>
      <c r="D80" s="10">
        <v>56573</v>
      </c>
      <c r="E80" s="10">
        <v>105629</v>
      </c>
      <c r="F80" s="10">
        <v>104949</v>
      </c>
      <c r="G80" s="10">
        <v>211258</v>
      </c>
    </row>
    <row r="81" spans="1:7">
      <c r="A81" s="8" t="s">
        <v>75</v>
      </c>
      <c r="B81" s="10">
        <v>54644</v>
      </c>
      <c r="C81" s="10">
        <v>114440</v>
      </c>
      <c r="D81" s="10">
        <v>59669</v>
      </c>
      <c r="E81" s="10">
        <v>114440</v>
      </c>
      <c r="F81" s="10">
        <v>114313</v>
      </c>
      <c r="G81" s="10">
        <v>228880</v>
      </c>
    </row>
    <row r="82" spans="1:7">
      <c r="A82" s="8" t="s">
        <v>76</v>
      </c>
      <c r="B82" s="10">
        <v>61831</v>
      </c>
      <c r="C82" s="10">
        <v>115319</v>
      </c>
      <c r="D82" s="10">
        <v>53356</v>
      </c>
      <c r="E82" s="10">
        <v>115319</v>
      </c>
      <c r="F82" s="10">
        <v>115187</v>
      </c>
      <c r="G82" s="10">
        <v>230638</v>
      </c>
    </row>
    <row r="83" spans="1:7">
      <c r="A83" s="8" t="s">
        <v>77</v>
      </c>
      <c r="B83" s="10">
        <v>71613</v>
      </c>
      <c r="C83" s="10">
        <v>116577</v>
      </c>
      <c r="D83" s="10">
        <v>44846</v>
      </c>
      <c r="E83" s="10">
        <v>116577</v>
      </c>
      <c r="F83" s="10">
        <v>116459</v>
      </c>
      <c r="G83" s="10">
        <v>233154</v>
      </c>
    </row>
    <row r="84" spans="1:7">
      <c r="A84" s="8" t="s">
        <v>78</v>
      </c>
      <c r="B84" s="10">
        <v>50139</v>
      </c>
      <c r="C84" s="10">
        <v>84930</v>
      </c>
      <c r="D84" s="10">
        <v>33313</v>
      </c>
      <c r="E84" s="10">
        <v>72611</v>
      </c>
      <c r="F84" s="10">
        <v>83452</v>
      </c>
      <c r="G84" s="10">
        <v>157541</v>
      </c>
    </row>
    <row r="85" spans="1:7">
      <c r="A85" s="8" t="s">
        <v>79</v>
      </c>
      <c r="B85" s="10">
        <v>68078</v>
      </c>
      <c r="C85" s="10">
        <v>102734</v>
      </c>
      <c r="D85" s="10">
        <v>34470</v>
      </c>
      <c r="E85" s="10">
        <v>102734</v>
      </c>
      <c r="F85" s="10">
        <v>102548</v>
      </c>
      <c r="G85" s="10">
        <v>205468</v>
      </c>
    </row>
    <row r="86" spans="1:7">
      <c r="A86" s="8" t="s">
        <v>80</v>
      </c>
      <c r="B86" s="10">
        <v>56709</v>
      </c>
      <c r="C86" s="10">
        <v>123053</v>
      </c>
      <c r="D86" s="10">
        <v>58438</v>
      </c>
      <c r="E86" s="10">
        <v>123053</v>
      </c>
      <c r="F86" s="10">
        <v>115147</v>
      </c>
      <c r="G86" s="10">
        <v>246106</v>
      </c>
    </row>
    <row r="87" spans="1:7">
      <c r="A87" s="8" t="s">
        <v>81</v>
      </c>
      <c r="B87" s="10">
        <v>54524</v>
      </c>
      <c r="C87" s="10">
        <v>113031</v>
      </c>
      <c r="D87" s="10">
        <v>49550</v>
      </c>
      <c r="E87" s="10">
        <v>113031</v>
      </c>
      <c r="F87" s="10">
        <v>104074</v>
      </c>
      <c r="G87" s="10">
        <v>226062</v>
      </c>
    </row>
    <row r="88" spans="1:7">
      <c r="A88" s="8" t="s">
        <v>82</v>
      </c>
      <c r="B88" s="10">
        <v>63247</v>
      </c>
      <c r="C88" s="10">
        <v>119261</v>
      </c>
      <c r="D88" s="10">
        <v>55880</v>
      </c>
      <c r="E88" s="10">
        <v>119261</v>
      </c>
      <c r="F88" s="10">
        <v>119127</v>
      </c>
      <c r="G88" s="10">
        <v>238522</v>
      </c>
    </row>
    <row r="89" spans="1:7">
      <c r="A89" s="8" t="s">
        <v>83</v>
      </c>
      <c r="B89" s="10">
        <v>52730</v>
      </c>
      <c r="C89" s="10">
        <v>120421</v>
      </c>
      <c r="D89" s="10">
        <v>67537</v>
      </c>
      <c r="E89" s="10">
        <v>120421</v>
      </c>
      <c r="F89" s="10">
        <v>120267</v>
      </c>
      <c r="G89" s="10">
        <v>240842</v>
      </c>
    </row>
    <row r="90" spans="1:7">
      <c r="A90" s="8" t="s">
        <v>84</v>
      </c>
      <c r="B90" s="10">
        <v>56144</v>
      </c>
      <c r="C90" s="10">
        <v>119612</v>
      </c>
      <c r="D90" s="10">
        <v>63311</v>
      </c>
      <c r="E90" s="10">
        <v>119612</v>
      </c>
      <c r="F90" s="10">
        <v>119455</v>
      </c>
      <c r="G90" s="10">
        <v>239224</v>
      </c>
    </row>
    <row r="91" spans="1:7">
      <c r="A91" s="8" t="s">
        <v>85</v>
      </c>
      <c r="B91" s="10">
        <v>62293</v>
      </c>
      <c r="C91" s="10">
        <v>114706</v>
      </c>
      <c r="D91" s="10">
        <v>52254</v>
      </c>
      <c r="E91" s="10">
        <v>114706</v>
      </c>
      <c r="F91" s="10">
        <v>114547</v>
      </c>
      <c r="G91" s="10">
        <v>229412</v>
      </c>
    </row>
    <row r="92" spans="1:7">
      <c r="A92" s="8" t="s">
        <v>86</v>
      </c>
      <c r="B92" s="10">
        <v>65471</v>
      </c>
      <c r="C92" s="10">
        <v>112603</v>
      </c>
      <c r="D92" s="10">
        <v>46937</v>
      </c>
      <c r="E92" s="10">
        <v>112603</v>
      </c>
      <c r="F92" s="10">
        <v>112408</v>
      </c>
      <c r="G92" s="10">
        <v>225206</v>
      </c>
    </row>
    <row r="93" spans="1:7">
      <c r="A93" s="8" t="s">
        <v>87</v>
      </c>
      <c r="B93" s="10">
        <v>75018</v>
      </c>
      <c r="C93" s="10">
        <v>120573</v>
      </c>
      <c r="D93" s="10">
        <v>45325</v>
      </c>
      <c r="E93" s="10">
        <v>120573</v>
      </c>
      <c r="F93" s="10">
        <v>120343</v>
      </c>
      <c r="G93" s="10">
        <v>241146</v>
      </c>
    </row>
    <row r="94" spans="1:7">
      <c r="A94" s="8" t="s">
        <v>88</v>
      </c>
      <c r="B94" s="10">
        <v>58015</v>
      </c>
      <c r="C94" s="10">
        <v>103503</v>
      </c>
      <c r="D94" s="10">
        <v>44618</v>
      </c>
      <c r="E94" s="10">
        <v>103503</v>
      </c>
      <c r="F94" s="10">
        <v>102633</v>
      </c>
      <c r="G94" s="10">
        <v>207006</v>
      </c>
    </row>
    <row r="95" spans="1:7">
      <c r="A95" s="8" t="s">
        <v>89</v>
      </c>
      <c r="B95" s="10">
        <v>71876</v>
      </c>
      <c r="C95" s="10">
        <v>113730</v>
      </c>
      <c r="D95" s="10">
        <v>40186</v>
      </c>
      <c r="E95" s="10">
        <v>113730</v>
      </c>
      <c r="F95" s="10">
        <v>112062</v>
      </c>
      <c r="G95" s="10">
        <v>227460</v>
      </c>
    </row>
    <row r="96" spans="1:7">
      <c r="A96" s="8" t="s">
        <v>90</v>
      </c>
      <c r="B96" s="10">
        <v>55205</v>
      </c>
      <c r="C96" s="10">
        <v>85775</v>
      </c>
      <c r="D96" s="10">
        <v>30391</v>
      </c>
      <c r="E96" s="10">
        <v>85775</v>
      </c>
      <c r="F96" s="10">
        <v>85596</v>
      </c>
      <c r="G96" s="10">
        <v>171550</v>
      </c>
    </row>
    <row r="97" spans="1:7">
      <c r="A97" s="8" t="s">
        <v>91</v>
      </c>
      <c r="B97" s="10">
        <v>58957</v>
      </c>
      <c r="C97" s="10">
        <v>89511</v>
      </c>
      <c r="D97" s="10">
        <v>29409</v>
      </c>
      <c r="E97" s="10">
        <v>89511</v>
      </c>
      <c r="F97" s="10">
        <v>88366</v>
      </c>
      <c r="G97" s="10">
        <v>179022</v>
      </c>
    </row>
    <row r="98" spans="1:7">
      <c r="A98" s="8" t="s">
        <v>92</v>
      </c>
      <c r="B98" s="10">
        <v>50218</v>
      </c>
      <c r="C98" s="10">
        <v>105546</v>
      </c>
      <c r="D98" s="10">
        <v>55143</v>
      </c>
      <c r="E98" s="10">
        <v>105546</v>
      </c>
      <c r="F98" s="10">
        <v>105361</v>
      </c>
      <c r="G98" s="10">
        <v>211092</v>
      </c>
    </row>
    <row r="99" spans="1:7">
      <c r="A99" s="8" t="s">
        <v>93</v>
      </c>
      <c r="B99" s="10">
        <v>40775</v>
      </c>
      <c r="C99" s="10">
        <v>76658</v>
      </c>
      <c r="D99" s="10">
        <v>62693</v>
      </c>
      <c r="E99" s="10">
        <v>105199</v>
      </c>
      <c r="F99" s="10">
        <v>103468</v>
      </c>
      <c r="G99" s="10">
        <v>181857</v>
      </c>
    </row>
    <row r="100" spans="1:7">
      <c r="A100" s="8" t="s">
        <v>94</v>
      </c>
      <c r="B100" s="10">
        <v>54280</v>
      </c>
      <c r="C100" s="10">
        <v>124739</v>
      </c>
      <c r="D100" s="10">
        <v>70317</v>
      </c>
      <c r="E100" s="10">
        <v>124739</v>
      </c>
      <c r="F100" s="10">
        <v>124597</v>
      </c>
      <c r="G100" s="10">
        <v>249478</v>
      </c>
    </row>
    <row r="101" spans="1:7">
      <c r="A101" s="8" t="s">
        <v>95</v>
      </c>
      <c r="B101" s="10">
        <v>39333</v>
      </c>
      <c r="C101" s="10">
        <v>107198</v>
      </c>
      <c r="D101" s="10">
        <v>67621</v>
      </c>
      <c r="E101" s="10">
        <v>107198</v>
      </c>
      <c r="F101" s="10">
        <v>106954</v>
      </c>
      <c r="G101" s="10">
        <v>214396</v>
      </c>
    </row>
    <row r="102" spans="1:7">
      <c r="A102" s="8" t="s">
        <v>96</v>
      </c>
      <c r="B102" s="10">
        <v>54766</v>
      </c>
      <c r="C102" s="10">
        <v>127120</v>
      </c>
      <c r="D102" s="10">
        <v>72224</v>
      </c>
      <c r="E102" s="10">
        <v>127120</v>
      </c>
      <c r="F102" s="10">
        <v>126990</v>
      </c>
      <c r="G102" s="10">
        <v>254240</v>
      </c>
    </row>
    <row r="103" spans="1:7">
      <c r="A103" s="8" t="s">
        <v>97</v>
      </c>
      <c r="B103" s="10">
        <v>56619</v>
      </c>
      <c r="C103" s="10">
        <v>112469</v>
      </c>
      <c r="D103" s="10">
        <v>55291</v>
      </c>
      <c r="E103" s="10">
        <v>112469</v>
      </c>
      <c r="F103" s="10">
        <v>111910</v>
      </c>
      <c r="G103" s="10">
        <v>224938</v>
      </c>
    </row>
    <row r="104" spans="1:7">
      <c r="A104" s="8" t="s">
        <v>98</v>
      </c>
      <c r="B104" s="10">
        <v>59387</v>
      </c>
      <c r="C104" s="10">
        <v>94863</v>
      </c>
      <c r="D104" s="10">
        <v>32928</v>
      </c>
      <c r="E104" s="10">
        <v>94863</v>
      </c>
      <c r="F104" s="10">
        <v>92315</v>
      </c>
      <c r="G104" s="10">
        <v>189726</v>
      </c>
    </row>
    <row r="105" spans="1:7">
      <c r="A105" s="8" t="s">
        <v>99</v>
      </c>
      <c r="B105" s="10">
        <v>64327</v>
      </c>
      <c r="C105" s="10">
        <v>113030</v>
      </c>
      <c r="D105" s="10">
        <v>48551</v>
      </c>
      <c r="E105" s="10">
        <v>113030</v>
      </c>
      <c r="F105" s="10">
        <v>112878</v>
      </c>
      <c r="G105" s="10">
        <v>226060</v>
      </c>
    </row>
    <row r="106" spans="1:7">
      <c r="A106" s="8" t="s">
        <v>100</v>
      </c>
      <c r="B106" s="10">
        <v>57213</v>
      </c>
      <c r="C106" s="10">
        <v>118560</v>
      </c>
      <c r="D106" s="10">
        <v>59001</v>
      </c>
      <c r="E106" s="10">
        <v>118560</v>
      </c>
      <c r="F106" s="10">
        <v>116214</v>
      </c>
      <c r="G106" s="10">
        <v>237120</v>
      </c>
    </row>
    <row r="107" spans="1:7">
      <c r="A107" s="8" t="s">
        <v>101</v>
      </c>
      <c r="B107" s="10">
        <v>58688</v>
      </c>
      <c r="C107" s="10">
        <v>106140</v>
      </c>
      <c r="D107" s="10">
        <v>46584</v>
      </c>
      <c r="E107" s="10">
        <v>106140</v>
      </c>
      <c r="F107" s="10">
        <v>105272</v>
      </c>
      <c r="G107" s="10">
        <v>212280</v>
      </c>
    </row>
    <row r="108" spans="1:7">
      <c r="A108" s="8" t="s">
        <v>102</v>
      </c>
      <c r="B108" s="10">
        <v>56174</v>
      </c>
      <c r="C108" s="10">
        <v>125231</v>
      </c>
      <c r="D108" s="10">
        <v>68894</v>
      </c>
      <c r="E108" s="10">
        <v>125231</v>
      </c>
      <c r="F108" s="10">
        <v>125068</v>
      </c>
      <c r="G108" s="10">
        <v>250462</v>
      </c>
    </row>
    <row r="109" spans="1:7">
      <c r="A109" s="8" t="s">
        <v>103</v>
      </c>
      <c r="B109" s="10">
        <v>67109</v>
      </c>
      <c r="C109" s="10">
        <v>131985</v>
      </c>
      <c r="D109" s="10">
        <v>64770</v>
      </c>
      <c r="E109" s="10">
        <v>131985</v>
      </c>
      <c r="F109" s="10">
        <v>131879</v>
      </c>
      <c r="G109" s="10">
        <v>263970</v>
      </c>
    </row>
    <row r="110" spans="1:7">
      <c r="A110" s="8" t="s">
        <v>104</v>
      </c>
      <c r="B110" s="10">
        <v>58949</v>
      </c>
      <c r="C110" s="10">
        <v>116014</v>
      </c>
      <c r="D110" s="10">
        <v>56935</v>
      </c>
      <c r="E110" s="10">
        <v>116014</v>
      </c>
      <c r="F110" s="10">
        <v>115884</v>
      </c>
      <c r="G110" s="10">
        <v>232028</v>
      </c>
    </row>
    <row r="111" spans="1:7">
      <c r="A111" s="8" t="s">
        <v>105</v>
      </c>
      <c r="B111" s="10">
        <v>51618</v>
      </c>
      <c r="C111" s="10">
        <v>116106</v>
      </c>
      <c r="D111" s="10">
        <v>64363</v>
      </c>
      <c r="E111" s="10">
        <v>116106</v>
      </c>
      <c r="F111" s="10">
        <v>115981</v>
      </c>
      <c r="G111" s="10">
        <v>232212</v>
      </c>
    </row>
    <row r="112" spans="1:7">
      <c r="A112" s="8" t="s">
        <v>106</v>
      </c>
      <c r="B112" s="10">
        <v>65527</v>
      </c>
      <c r="C112" s="10">
        <v>111871</v>
      </c>
      <c r="D112" s="10">
        <v>44774</v>
      </c>
      <c r="E112" s="10">
        <v>111871</v>
      </c>
      <c r="F112" s="10">
        <v>110301</v>
      </c>
      <c r="G112" s="10">
        <v>223742</v>
      </c>
    </row>
    <row r="113" spans="1:7">
      <c r="A113" s="8" t="s">
        <v>107</v>
      </c>
      <c r="B113" s="10">
        <v>55934</v>
      </c>
      <c r="C113" s="10">
        <v>111898</v>
      </c>
      <c r="D113" s="10">
        <v>53264</v>
      </c>
      <c r="E113" s="10">
        <v>111898</v>
      </c>
      <c r="F113" s="10">
        <v>109198</v>
      </c>
      <c r="G113" s="10">
        <v>223796</v>
      </c>
    </row>
    <row r="114" spans="1:7">
      <c r="A114" s="8" t="s">
        <v>108</v>
      </c>
      <c r="B114" s="10">
        <v>53223</v>
      </c>
      <c r="C114" s="10">
        <v>98180</v>
      </c>
      <c r="D114" s="10">
        <v>40276</v>
      </c>
      <c r="E114" s="10">
        <v>98180</v>
      </c>
      <c r="F114" s="10">
        <v>93499</v>
      </c>
      <c r="G114" s="10">
        <v>196360</v>
      </c>
    </row>
    <row r="115" spans="1:7">
      <c r="A115" s="8" t="s">
        <v>109</v>
      </c>
      <c r="B115" s="10">
        <v>56496</v>
      </c>
      <c r="C115" s="10">
        <v>107651</v>
      </c>
      <c r="D115" s="10">
        <v>50508</v>
      </c>
      <c r="E115" s="10">
        <v>107651</v>
      </c>
      <c r="F115" s="10">
        <v>107004</v>
      </c>
      <c r="G115" s="10">
        <v>215302</v>
      </c>
    </row>
    <row r="116" spans="1:7">
      <c r="A116" s="8" t="s">
        <v>110</v>
      </c>
      <c r="B116" s="10">
        <v>54793</v>
      </c>
      <c r="C116" s="10">
        <v>114604</v>
      </c>
      <c r="D116" s="10">
        <v>58657</v>
      </c>
      <c r="E116" s="10">
        <v>114604</v>
      </c>
      <c r="F116" s="10">
        <v>113450</v>
      </c>
      <c r="G116" s="10">
        <v>229208</v>
      </c>
    </row>
    <row r="117" spans="1:7">
      <c r="A117" s="8" t="s">
        <v>111</v>
      </c>
      <c r="B117" s="10">
        <v>62036</v>
      </c>
      <c r="C117" s="10">
        <v>125598</v>
      </c>
      <c r="D117" s="10">
        <v>63408</v>
      </c>
      <c r="E117" s="10">
        <v>125598</v>
      </c>
      <c r="F117" s="10">
        <v>125444</v>
      </c>
      <c r="G117" s="10">
        <v>251196</v>
      </c>
    </row>
    <row r="118" spans="1:7">
      <c r="A118" s="8" t="s">
        <v>112</v>
      </c>
      <c r="B118" s="10">
        <v>56351</v>
      </c>
      <c r="C118" s="10">
        <v>103571</v>
      </c>
      <c r="D118" s="10">
        <v>46280</v>
      </c>
      <c r="E118" s="10">
        <v>103571</v>
      </c>
      <c r="F118" s="10">
        <v>102631</v>
      </c>
      <c r="G118" s="10">
        <v>207142</v>
      </c>
    </row>
    <row r="119" spans="1:7">
      <c r="A119" s="8" t="s">
        <v>113</v>
      </c>
      <c r="B119" s="10">
        <v>48228</v>
      </c>
      <c r="C119" s="10">
        <v>117199</v>
      </c>
      <c r="D119" s="10">
        <v>67805</v>
      </c>
      <c r="E119" s="10">
        <v>117199</v>
      </c>
      <c r="F119" s="10">
        <v>116033</v>
      </c>
      <c r="G119" s="10">
        <v>234398</v>
      </c>
    </row>
    <row r="120" spans="1:7">
      <c r="A120" s="8" t="s">
        <v>114</v>
      </c>
      <c r="B120" s="10">
        <v>53019</v>
      </c>
      <c r="C120" s="10">
        <v>83192</v>
      </c>
      <c r="D120" s="10">
        <v>29378</v>
      </c>
      <c r="E120" s="10">
        <v>83192</v>
      </c>
      <c r="F120" s="10">
        <v>82397</v>
      </c>
      <c r="G120" s="10">
        <v>166384</v>
      </c>
    </row>
    <row r="121" spans="1:7">
      <c r="A121" s="8" t="s">
        <v>115</v>
      </c>
      <c r="B121" s="10">
        <v>49393</v>
      </c>
      <c r="C121" s="10">
        <v>79733</v>
      </c>
      <c r="D121" s="10">
        <v>28326</v>
      </c>
      <c r="E121" s="10">
        <v>79733</v>
      </c>
      <c r="F121" s="10">
        <v>77719</v>
      </c>
      <c r="G121" s="10">
        <v>159466</v>
      </c>
    </row>
    <row r="122" spans="1:7">
      <c r="A122" s="8" t="s">
        <v>116</v>
      </c>
      <c r="B122" s="10">
        <v>68617</v>
      </c>
      <c r="C122" s="10">
        <v>89886</v>
      </c>
      <c r="D122" s="10">
        <v>15093</v>
      </c>
      <c r="E122" s="10">
        <v>89886</v>
      </c>
      <c r="F122" s="10">
        <v>83710</v>
      </c>
      <c r="G122" s="10">
        <v>179772</v>
      </c>
    </row>
    <row r="123" spans="1:7">
      <c r="A123" s="8" t="s">
        <v>117</v>
      </c>
      <c r="B123" s="10">
        <v>59648</v>
      </c>
      <c r="C123" s="10">
        <v>86777</v>
      </c>
      <c r="D123" s="10">
        <v>18089</v>
      </c>
      <c r="E123" s="10">
        <v>86777</v>
      </c>
      <c r="F123" s="10">
        <v>77737</v>
      </c>
      <c r="G123" s="10">
        <v>173554</v>
      </c>
    </row>
    <row r="124" spans="1:7">
      <c r="A124" s="8" t="s">
        <v>118</v>
      </c>
      <c r="B124" s="10">
        <v>87511</v>
      </c>
      <c r="C124" s="10">
        <v>110206</v>
      </c>
      <c r="D124" s="10">
        <v>21049</v>
      </c>
      <c r="E124" s="10">
        <v>110206</v>
      </c>
      <c r="F124" s="10">
        <v>108560</v>
      </c>
      <c r="G124" s="10">
        <v>220412</v>
      </c>
    </row>
    <row r="125" spans="1:7">
      <c r="A125" s="8" t="s">
        <v>119</v>
      </c>
      <c r="B125" s="10">
        <v>88103</v>
      </c>
      <c r="C125" s="10">
        <v>110515</v>
      </c>
      <c r="D125" s="10">
        <v>22026</v>
      </c>
      <c r="E125" s="10">
        <v>110515</v>
      </c>
      <c r="F125" s="10">
        <v>110129</v>
      </c>
      <c r="G125" s="10">
        <v>221030</v>
      </c>
    </row>
    <row r="126" spans="1:7">
      <c r="A126" s="8" t="s">
        <v>120</v>
      </c>
      <c r="B126" s="10">
        <v>68067</v>
      </c>
      <c r="C126" s="10">
        <v>81688</v>
      </c>
      <c r="D126" s="10">
        <v>12509</v>
      </c>
      <c r="E126" s="10">
        <v>81688</v>
      </c>
      <c r="F126" s="10">
        <v>80576</v>
      </c>
      <c r="G126" s="10">
        <v>163376</v>
      </c>
    </row>
    <row r="127" spans="1:7">
      <c r="A127" s="8" t="s">
        <v>121</v>
      </c>
      <c r="B127" s="10">
        <v>72945</v>
      </c>
      <c r="C127" s="10">
        <v>90799</v>
      </c>
      <c r="D127" s="10">
        <v>13183</v>
      </c>
      <c r="E127" s="10">
        <v>90799</v>
      </c>
      <c r="F127" s="10">
        <v>86128</v>
      </c>
      <c r="G127" s="10">
        <v>181598</v>
      </c>
    </row>
    <row r="128" spans="1:7">
      <c r="A128" s="8" t="s">
        <v>122</v>
      </c>
      <c r="B128" s="10">
        <v>79659</v>
      </c>
      <c r="C128" s="10">
        <v>96140</v>
      </c>
      <c r="D128" s="10">
        <v>13952</v>
      </c>
      <c r="E128" s="10">
        <v>96140</v>
      </c>
      <c r="F128" s="10">
        <v>93611</v>
      </c>
      <c r="G128" s="10">
        <v>192280</v>
      </c>
    </row>
    <row r="129" spans="1:7">
      <c r="A129" s="8" t="s">
        <v>123</v>
      </c>
      <c r="B129" s="10">
        <v>89709</v>
      </c>
      <c r="C129" s="10">
        <v>110749</v>
      </c>
      <c r="D129" s="10">
        <v>20737</v>
      </c>
      <c r="E129" s="10">
        <v>110749</v>
      </c>
      <c r="F129" s="10">
        <v>110446</v>
      </c>
      <c r="G129" s="10">
        <v>221498</v>
      </c>
    </row>
    <row r="130" spans="1:7">
      <c r="A130" s="8" t="s">
        <v>124</v>
      </c>
      <c r="B130" s="10">
        <v>87157</v>
      </c>
      <c r="C130" s="10">
        <v>114037</v>
      </c>
      <c r="D130" s="10">
        <v>26645</v>
      </c>
      <c r="E130" s="10">
        <v>114037</v>
      </c>
      <c r="F130" s="10">
        <v>113802</v>
      </c>
      <c r="G130" s="10">
        <v>228074</v>
      </c>
    </row>
    <row r="131" spans="1:7">
      <c r="A131" s="8" t="s">
        <v>125</v>
      </c>
      <c r="B131" s="10">
        <v>66459</v>
      </c>
      <c r="C131" s="10">
        <v>98467</v>
      </c>
      <c r="D131" s="10">
        <v>31299</v>
      </c>
      <c r="E131" s="10">
        <v>98467</v>
      </c>
      <c r="F131" s="10">
        <v>97758</v>
      </c>
      <c r="G131" s="10">
        <v>196934</v>
      </c>
    </row>
    <row r="132" spans="1:7">
      <c r="A132" s="8" t="s">
        <v>126</v>
      </c>
      <c r="B132" s="10">
        <v>87288</v>
      </c>
      <c r="C132" s="10">
        <v>113927</v>
      </c>
      <c r="D132" s="10">
        <v>23691</v>
      </c>
      <c r="E132" s="10">
        <v>113927</v>
      </c>
      <c r="F132" s="10">
        <v>110979</v>
      </c>
      <c r="G132" s="10">
        <v>227854</v>
      </c>
    </row>
    <row r="133" spans="1:7">
      <c r="A133" s="8" t="s">
        <v>127</v>
      </c>
      <c r="B133" s="10">
        <v>87457</v>
      </c>
      <c r="C133" s="10">
        <v>122459</v>
      </c>
      <c r="D133" s="10">
        <v>34787</v>
      </c>
      <c r="E133" s="10">
        <v>122459</v>
      </c>
      <c r="F133" s="10">
        <v>122244</v>
      </c>
      <c r="G133" s="10">
        <v>244918</v>
      </c>
    </row>
    <row r="134" spans="1:7">
      <c r="A134" s="8" t="s">
        <v>128</v>
      </c>
      <c r="B134" s="10">
        <v>48585</v>
      </c>
      <c r="C134" s="10">
        <v>61539</v>
      </c>
      <c r="D134" s="10">
        <v>11391</v>
      </c>
      <c r="E134" s="10">
        <v>61539</v>
      </c>
      <c r="F134" s="10">
        <v>59976</v>
      </c>
      <c r="G134" s="10">
        <v>123078</v>
      </c>
    </row>
    <row r="135" spans="1:7">
      <c r="A135" s="8" t="s">
        <v>129</v>
      </c>
      <c r="B135" s="10">
        <v>63819</v>
      </c>
      <c r="C135" s="10">
        <v>84678</v>
      </c>
      <c r="D135" s="10">
        <v>19291</v>
      </c>
      <c r="E135" s="10">
        <v>84678</v>
      </c>
      <c r="F135" s="10">
        <v>83110</v>
      </c>
      <c r="G135" s="10">
        <v>169356</v>
      </c>
    </row>
    <row r="136" spans="1:7">
      <c r="A136" s="8" t="s">
        <v>130</v>
      </c>
      <c r="B136" s="10">
        <v>54012</v>
      </c>
      <c r="C136" s="10">
        <v>77250</v>
      </c>
      <c r="D136" s="10">
        <v>21707</v>
      </c>
      <c r="E136" s="10">
        <v>77250</v>
      </c>
      <c r="F136" s="10">
        <v>75719</v>
      </c>
      <c r="G136" s="10">
        <v>154500</v>
      </c>
    </row>
    <row r="137" spans="1:7">
      <c r="A137" s="8" t="s">
        <v>131</v>
      </c>
      <c r="B137" s="10">
        <v>73285</v>
      </c>
      <c r="C137" s="10">
        <v>94640</v>
      </c>
      <c r="D137" s="10">
        <v>21044</v>
      </c>
      <c r="E137" s="10">
        <v>94640</v>
      </c>
      <c r="F137" s="10">
        <v>94329</v>
      </c>
      <c r="G137" s="10">
        <v>189280</v>
      </c>
    </row>
    <row r="138" spans="1:7">
      <c r="A138" s="8" t="s">
        <v>132</v>
      </c>
      <c r="B138" s="10">
        <v>49413</v>
      </c>
      <c r="C138" s="10">
        <v>65385</v>
      </c>
      <c r="D138" s="10">
        <v>15755</v>
      </c>
      <c r="E138" s="10">
        <v>65385</v>
      </c>
      <c r="F138" s="10">
        <v>65168</v>
      </c>
      <c r="G138" s="10">
        <v>130770</v>
      </c>
    </row>
    <row r="139" spans="1:7">
      <c r="A139" s="8" t="s">
        <v>133</v>
      </c>
      <c r="B139" s="10">
        <v>49049</v>
      </c>
      <c r="C139" s="10">
        <v>70017</v>
      </c>
      <c r="D139" s="10">
        <v>18530</v>
      </c>
      <c r="E139" s="10">
        <v>70017</v>
      </c>
      <c r="F139" s="10">
        <v>67579</v>
      </c>
      <c r="G139" s="10">
        <v>140034</v>
      </c>
    </row>
    <row r="140" spans="1:7">
      <c r="A140" s="8" t="s">
        <v>1567</v>
      </c>
      <c r="B140" s="10">
        <v>7476521</v>
      </c>
      <c r="C140" s="10">
        <v>14067082</v>
      </c>
      <c r="D140" s="10">
        <v>6648481</v>
      </c>
      <c r="E140" s="10">
        <v>14196170</v>
      </c>
      <c r="F140" s="10">
        <v>14125002</v>
      </c>
      <c r="G140" s="10">
        <v>28263252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2"/>
  <sheetViews>
    <sheetView workbookViewId="0">
      <pane ySplit="1" topLeftCell="A2" activePane="bottomLeft" state="frozen"/>
      <selection pane="bottomLeft" activeCell="F2467" sqref="F2467"/>
    </sheetView>
  </sheetViews>
  <sheetFormatPr baseColWidth="10" defaultColWidth="8.83203125" defaultRowHeight="14" x14ac:dyDescent="0"/>
  <cols>
    <col min="6" max="6" width="43.1640625" bestFit="1" customWidth="1"/>
  </cols>
  <sheetData>
    <row r="1" spans="1:13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134</v>
      </c>
    </row>
    <row r="2" spans="1:13">
      <c r="A2" s="2" t="s">
        <v>147</v>
      </c>
      <c r="B2" s="2">
        <v>188</v>
      </c>
      <c r="C2" s="2" t="s">
        <v>148</v>
      </c>
      <c r="D2" s="2" t="s">
        <v>0</v>
      </c>
      <c r="E2" s="2">
        <v>301</v>
      </c>
      <c r="F2" s="2" t="s">
        <v>149</v>
      </c>
      <c r="G2" s="2" t="s">
        <v>150</v>
      </c>
      <c r="H2" s="2">
        <v>126</v>
      </c>
      <c r="I2" s="2">
        <v>126</v>
      </c>
      <c r="J2" s="2">
        <v>11202</v>
      </c>
      <c r="K2" s="2">
        <v>61.988799999999898</v>
      </c>
      <c r="L2" s="2">
        <v>18071</v>
      </c>
      <c r="M2" s="2">
        <v>2004</v>
      </c>
    </row>
    <row r="3" spans="1:13">
      <c r="A3" s="2" t="s">
        <v>147</v>
      </c>
      <c r="B3" s="2">
        <v>188</v>
      </c>
      <c r="C3" s="2" t="s">
        <v>148</v>
      </c>
      <c r="D3" s="2" t="s">
        <v>0</v>
      </c>
      <c r="E3" s="2">
        <v>401</v>
      </c>
      <c r="F3" s="2" t="s">
        <v>151</v>
      </c>
      <c r="G3" s="2" t="s">
        <v>152</v>
      </c>
      <c r="H3" s="2">
        <v>126</v>
      </c>
      <c r="I3" s="2">
        <v>126</v>
      </c>
      <c r="J3" s="2">
        <v>6865</v>
      </c>
      <c r="K3" s="2">
        <v>37.988999999999898</v>
      </c>
      <c r="L3" s="2">
        <v>18071</v>
      </c>
      <c r="M3" s="2">
        <v>2004</v>
      </c>
    </row>
    <row r="4" spans="1:13">
      <c r="A4" s="2" t="s">
        <v>147</v>
      </c>
      <c r="B4" s="2">
        <v>188</v>
      </c>
      <c r="C4" s="2" t="s">
        <v>148</v>
      </c>
      <c r="D4" s="2" t="s">
        <v>0</v>
      </c>
      <c r="E4" s="2">
        <v>9901</v>
      </c>
      <c r="F4" s="2" t="s">
        <v>153</v>
      </c>
      <c r="G4" s="2" t="s">
        <v>154</v>
      </c>
      <c r="H4" s="2">
        <v>126</v>
      </c>
      <c r="I4" s="2">
        <v>126</v>
      </c>
      <c r="J4" s="2">
        <v>4</v>
      </c>
      <c r="K4" s="3">
        <v>2.2100000000000002E-2</v>
      </c>
      <c r="L4" s="2">
        <v>18071</v>
      </c>
      <c r="M4" s="2">
        <v>2004</v>
      </c>
    </row>
    <row r="5" spans="1:13">
      <c r="A5" s="2" t="s">
        <v>147</v>
      </c>
      <c r="B5" s="2">
        <v>189</v>
      </c>
      <c r="C5" s="2" t="s">
        <v>155</v>
      </c>
      <c r="D5" s="2" t="s">
        <v>1</v>
      </c>
      <c r="E5" s="2">
        <v>301</v>
      </c>
      <c r="F5" s="2" t="s">
        <v>156</v>
      </c>
      <c r="G5" s="2" t="s">
        <v>150</v>
      </c>
      <c r="H5" s="2">
        <v>118</v>
      </c>
      <c r="I5" s="2">
        <v>118</v>
      </c>
      <c r="J5" s="2">
        <v>8562</v>
      </c>
      <c r="K5" s="2">
        <v>47.085299999999897</v>
      </c>
      <c r="L5" s="2">
        <v>18184</v>
      </c>
      <c r="M5" s="2">
        <v>2004</v>
      </c>
    </row>
    <row r="6" spans="1:13">
      <c r="A6" s="2" t="s">
        <v>147</v>
      </c>
      <c r="B6" s="2">
        <v>189</v>
      </c>
      <c r="C6" s="2" t="s">
        <v>155</v>
      </c>
      <c r="D6" s="2" t="s">
        <v>1</v>
      </c>
      <c r="E6" s="2">
        <v>401</v>
      </c>
      <c r="F6" s="2" t="s">
        <v>157</v>
      </c>
      <c r="G6" s="2" t="s">
        <v>152</v>
      </c>
      <c r="H6" s="2">
        <v>118</v>
      </c>
      <c r="I6" s="2">
        <v>118</v>
      </c>
      <c r="J6" s="2">
        <v>9596</v>
      </c>
      <c r="K6" s="2">
        <v>52.771700000000003</v>
      </c>
      <c r="L6" s="2">
        <v>18184</v>
      </c>
      <c r="M6" s="2">
        <v>2004</v>
      </c>
    </row>
    <row r="7" spans="1:13">
      <c r="A7" s="2" t="s">
        <v>147</v>
      </c>
      <c r="B7" s="2">
        <v>189</v>
      </c>
      <c r="C7" s="2" t="s">
        <v>155</v>
      </c>
      <c r="D7" s="2" t="s">
        <v>1</v>
      </c>
      <c r="E7" s="2">
        <v>9901</v>
      </c>
      <c r="F7" s="2" t="s">
        <v>153</v>
      </c>
      <c r="G7" s="2" t="s">
        <v>154</v>
      </c>
      <c r="H7" s="2">
        <v>118</v>
      </c>
      <c r="I7" s="2">
        <v>118</v>
      </c>
      <c r="J7" s="2">
        <v>26</v>
      </c>
      <c r="K7" s="2">
        <v>0.14299999999999899</v>
      </c>
      <c r="L7" s="2">
        <v>18184</v>
      </c>
      <c r="M7" s="2">
        <v>2004</v>
      </c>
    </row>
    <row r="8" spans="1:13">
      <c r="A8" s="2" t="s">
        <v>147</v>
      </c>
      <c r="B8" s="2">
        <v>190</v>
      </c>
      <c r="C8" s="2" t="s">
        <v>158</v>
      </c>
      <c r="D8" s="2" t="s">
        <v>2</v>
      </c>
      <c r="E8" s="2">
        <v>301</v>
      </c>
      <c r="F8" s="2" t="s">
        <v>159</v>
      </c>
      <c r="G8" s="2" t="s">
        <v>150</v>
      </c>
      <c r="H8" s="2">
        <v>111</v>
      </c>
      <c r="I8" s="2">
        <v>111</v>
      </c>
      <c r="J8" s="2">
        <v>7595</v>
      </c>
      <c r="K8" s="2">
        <v>40.939</v>
      </c>
      <c r="L8" s="2">
        <v>18552</v>
      </c>
      <c r="M8" s="2">
        <v>2004</v>
      </c>
    </row>
    <row r="9" spans="1:13">
      <c r="A9" s="2" t="s">
        <v>147</v>
      </c>
      <c r="B9" s="2">
        <v>190</v>
      </c>
      <c r="C9" s="2" t="s">
        <v>158</v>
      </c>
      <c r="D9" s="2" t="s">
        <v>2</v>
      </c>
      <c r="E9" s="2">
        <v>401</v>
      </c>
      <c r="F9" s="2" t="s">
        <v>160</v>
      </c>
      <c r="G9" s="2" t="s">
        <v>152</v>
      </c>
      <c r="H9" s="2">
        <v>111</v>
      </c>
      <c r="I9" s="2">
        <v>111</v>
      </c>
      <c r="J9" s="2">
        <v>10939</v>
      </c>
      <c r="K9" s="2">
        <v>58.963999999999899</v>
      </c>
      <c r="L9" s="2">
        <v>18552</v>
      </c>
      <c r="M9" s="2">
        <v>2004</v>
      </c>
    </row>
    <row r="10" spans="1:13">
      <c r="A10" s="2" t="s">
        <v>147</v>
      </c>
      <c r="B10" s="2">
        <v>190</v>
      </c>
      <c r="C10" s="2" t="s">
        <v>158</v>
      </c>
      <c r="D10" s="2" t="s">
        <v>2</v>
      </c>
      <c r="E10" s="2">
        <v>9901</v>
      </c>
      <c r="F10" s="2" t="s">
        <v>153</v>
      </c>
      <c r="G10" s="2" t="s">
        <v>154</v>
      </c>
      <c r="H10" s="2">
        <v>111</v>
      </c>
      <c r="I10" s="2">
        <v>111</v>
      </c>
      <c r="J10" s="2">
        <v>18</v>
      </c>
      <c r="K10" s="3">
        <v>9.7000000000000003E-2</v>
      </c>
      <c r="L10" s="2">
        <v>18552</v>
      </c>
      <c r="M10" s="2">
        <v>2004</v>
      </c>
    </row>
    <row r="11" spans="1:13">
      <c r="A11" s="2" t="s">
        <v>147</v>
      </c>
      <c r="B11" s="2">
        <v>191</v>
      </c>
      <c r="C11" s="2" t="s">
        <v>161</v>
      </c>
      <c r="D11" s="2" t="s">
        <v>3</v>
      </c>
      <c r="E11" s="2">
        <v>301</v>
      </c>
      <c r="F11" s="2" t="s">
        <v>162</v>
      </c>
      <c r="G11" s="2" t="s">
        <v>150</v>
      </c>
      <c r="H11" s="2">
        <v>102</v>
      </c>
      <c r="I11" s="2">
        <v>102</v>
      </c>
      <c r="J11" s="2">
        <v>9652</v>
      </c>
      <c r="K11" s="2">
        <v>49.112099999999899</v>
      </c>
      <c r="L11" s="2">
        <v>19653</v>
      </c>
      <c r="M11" s="2">
        <v>2004</v>
      </c>
    </row>
    <row r="12" spans="1:13">
      <c r="A12" s="2" t="s">
        <v>147</v>
      </c>
      <c r="B12" s="2">
        <v>191</v>
      </c>
      <c r="C12" s="2" t="s">
        <v>161</v>
      </c>
      <c r="D12" s="2" t="s">
        <v>3</v>
      </c>
      <c r="E12" s="2">
        <v>401</v>
      </c>
      <c r="F12" s="2" t="s">
        <v>163</v>
      </c>
      <c r="G12" s="2" t="s">
        <v>152</v>
      </c>
      <c r="H12" s="2">
        <v>102</v>
      </c>
      <c r="I12" s="2">
        <v>102</v>
      </c>
      <c r="J12" s="2">
        <v>9988</v>
      </c>
      <c r="K12" s="2">
        <v>50.821800000000003</v>
      </c>
      <c r="L12" s="2">
        <v>19653</v>
      </c>
      <c r="M12" s="2">
        <v>2004</v>
      </c>
    </row>
    <row r="13" spans="1:13">
      <c r="A13" s="2" t="s">
        <v>147</v>
      </c>
      <c r="B13" s="2">
        <v>191</v>
      </c>
      <c r="C13" s="2" t="s">
        <v>161</v>
      </c>
      <c r="D13" s="2" t="s">
        <v>3</v>
      </c>
      <c r="E13" s="2">
        <v>9901</v>
      </c>
      <c r="F13" s="2" t="s">
        <v>153</v>
      </c>
      <c r="G13" s="2" t="s">
        <v>154</v>
      </c>
      <c r="H13" s="2">
        <v>102</v>
      </c>
      <c r="I13" s="2">
        <v>102</v>
      </c>
      <c r="J13" s="2">
        <v>13</v>
      </c>
      <c r="K13" s="3">
        <v>6.6100000000000006E-2</v>
      </c>
      <c r="L13" s="2">
        <v>19653</v>
      </c>
      <c r="M13" s="2">
        <v>2004</v>
      </c>
    </row>
    <row r="14" spans="1:13">
      <c r="A14" s="2" t="s">
        <v>147</v>
      </c>
      <c r="B14" s="2">
        <v>192</v>
      </c>
      <c r="C14" s="2" t="s">
        <v>164</v>
      </c>
      <c r="D14" s="2" t="s">
        <v>4</v>
      </c>
      <c r="E14" s="2">
        <v>201</v>
      </c>
      <c r="F14" s="2" t="s">
        <v>165</v>
      </c>
      <c r="G14" s="2" t="s">
        <v>166</v>
      </c>
      <c r="H14" s="2">
        <v>96</v>
      </c>
      <c r="I14" s="2">
        <v>96</v>
      </c>
      <c r="J14" s="2">
        <v>4297</v>
      </c>
      <c r="K14" s="2">
        <v>22.974900000000002</v>
      </c>
      <c r="L14" s="2">
        <v>18703</v>
      </c>
      <c r="M14" s="2">
        <v>2004</v>
      </c>
    </row>
    <row r="15" spans="1:13">
      <c r="A15" s="2" t="s">
        <v>147</v>
      </c>
      <c r="B15" s="2">
        <v>192</v>
      </c>
      <c r="C15" s="2" t="s">
        <v>164</v>
      </c>
      <c r="D15" s="2" t="s">
        <v>4</v>
      </c>
      <c r="E15" s="2">
        <v>401</v>
      </c>
      <c r="F15" s="2" t="s">
        <v>167</v>
      </c>
      <c r="G15" s="2" t="s">
        <v>152</v>
      </c>
      <c r="H15" s="2">
        <v>96</v>
      </c>
      <c r="I15" s="2">
        <v>96</v>
      </c>
      <c r="J15" s="2">
        <v>14340</v>
      </c>
      <c r="K15" s="2">
        <v>76.672200000000004</v>
      </c>
      <c r="L15" s="2">
        <v>18703</v>
      </c>
      <c r="M15" s="2">
        <v>2004</v>
      </c>
    </row>
    <row r="16" spans="1:13">
      <c r="A16" s="2" t="s">
        <v>147</v>
      </c>
      <c r="B16" s="2">
        <v>192</v>
      </c>
      <c r="C16" s="2" t="s">
        <v>164</v>
      </c>
      <c r="D16" s="2" t="s">
        <v>4</v>
      </c>
      <c r="E16" s="2">
        <v>9901</v>
      </c>
      <c r="F16" s="2" t="s">
        <v>153</v>
      </c>
      <c r="G16" s="2" t="s">
        <v>154</v>
      </c>
      <c r="H16" s="2">
        <v>96</v>
      </c>
      <c r="I16" s="2">
        <v>96</v>
      </c>
      <c r="J16" s="2">
        <v>66</v>
      </c>
      <c r="K16" s="2">
        <v>0.35289999999999899</v>
      </c>
      <c r="L16" s="2">
        <v>18703</v>
      </c>
      <c r="M16" s="2">
        <v>2004</v>
      </c>
    </row>
    <row r="17" spans="1:13">
      <c r="A17" s="2" t="s">
        <v>147</v>
      </c>
      <c r="B17" s="2">
        <v>193</v>
      </c>
      <c r="C17" s="2" t="s">
        <v>168</v>
      </c>
      <c r="D17" s="2" t="s">
        <v>5</v>
      </c>
      <c r="E17" s="2">
        <v>301</v>
      </c>
      <c r="F17" s="2" t="s">
        <v>169</v>
      </c>
      <c r="G17" s="2" t="s">
        <v>150</v>
      </c>
      <c r="H17" s="2">
        <v>73</v>
      </c>
      <c r="I17" s="2">
        <v>73</v>
      </c>
      <c r="J17" s="2">
        <v>9254</v>
      </c>
      <c r="K17" s="2">
        <v>44.8113999999999</v>
      </c>
      <c r="L17" s="2">
        <v>20651</v>
      </c>
      <c r="M17" s="2">
        <v>2004</v>
      </c>
    </row>
    <row r="18" spans="1:13">
      <c r="A18" s="2" t="s">
        <v>147</v>
      </c>
      <c r="B18" s="2">
        <v>193</v>
      </c>
      <c r="C18" s="2" t="s">
        <v>168</v>
      </c>
      <c r="D18" s="2" t="s">
        <v>5</v>
      </c>
      <c r="E18" s="2">
        <v>401</v>
      </c>
      <c r="F18" s="2" t="s">
        <v>170</v>
      </c>
      <c r="G18" s="2" t="s">
        <v>152</v>
      </c>
      <c r="H18" s="2">
        <v>73</v>
      </c>
      <c r="I18" s="2">
        <v>73</v>
      </c>
      <c r="J18" s="2">
        <v>11364</v>
      </c>
      <c r="K18" s="2">
        <v>55.028799999999897</v>
      </c>
      <c r="L18" s="2">
        <v>20651</v>
      </c>
      <c r="M18" s="2">
        <v>2004</v>
      </c>
    </row>
    <row r="19" spans="1:13">
      <c r="A19" s="2" t="s">
        <v>147</v>
      </c>
      <c r="B19" s="2">
        <v>193</v>
      </c>
      <c r="C19" s="2" t="s">
        <v>168</v>
      </c>
      <c r="D19" s="2" t="s">
        <v>5</v>
      </c>
      <c r="E19" s="2">
        <v>9901</v>
      </c>
      <c r="F19" s="2" t="s">
        <v>153</v>
      </c>
      <c r="G19" s="2" t="s">
        <v>154</v>
      </c>
      <c r="H19" s="2">
        <v>73</v>
      </c>
      <c r="I19" s="2">
        <v>73</v>
      </c>
      <c r="J19" s="2">
        <v>33</v>
      </c>
      <c r="K19" s="2">
        <v>0.1598</v>
      </c>
      <c r="L19" s="2">
        <v>20651</v>
      </c>
      <c r="M19" s="2">
        <v>2004</v>
      </c>
    </row>
    <row r="20" spans="1:13">
      <c r="A20" s="2" t="s">
        <v>147</v>
      </c>
      <c r="B20" s="2">
        <v>194</v>
      </c>
      <c r="C20" s="2" t="s">
        <v>171</v>
      </c>
      <c r="D20" s="2" t="s">
        <v>6</v>
      </c>
      <c r="E20" s="2">
        <v>201</v>
      </c>
      <c r="F20" s="2" t="s">
        <v>172</v>
      </c>
      <c r="G20" s="2" t="s">
        <v>166</v>
      </c>
      <c r="H20" s="2">
        <v>65</v>
      </c>
      <c r="I20" s="2">
        <v>65</v>
      </c>
      <c r="J20" s="2">
        <v>407</v>
      </c>
      <c r="K20" s="2">
        <v>2.0844</v>
      </c>
      <c r="L20" s="2">
        <v>19526</v>
      </c>
      <c r="M20" s="2">
        <v>2004</v>
      </c>
    </row>
    <row r="21" spans="1:13">
      <c r="A21" s="2" t="s">
        <v>147</v>
      </c>
      <c r="B21" s="2">
        <v>194</v>
      </c>
      <c r="C21" s="2" t="s">
        <v>171</v>
      </c>
      <c r="D21" s="2" t="s">
        <v>6</v>
      </c>
      <c r="E21" s="2">
        <v>301</v>
      </c>
      <c r="F21" s="2" t="s">
        <v>173</v>
      </c>
      <c r="G21" s="2" t="s">
        <v>150</v>
      </c>
      <c r="H21" s="2">
        <v>65</v>
      </c>
      <c r="I21" s="2">
        <v>65</v>
      </c>
      <c r="J21" s="2">
        <v>8851</v>
      </c>
      <c r="K21" s="2">
        <v>45.329300000000003</v>
      </c>
      <c r="L21" s="2">
        <v>19526</v>
      </c>
      <c r="M21" s="2">
        <v>2004</v>
      </c>
    </row>
    <row r="22" spans="1:13">
      <c r="A22" s="2" t="s">
        <v>147</v>
      </c>
      <c r="B22" s="2">
        <v>194</v>
      </c>
      <c r="C22" s="2" t="s">
        <v>171</v>
      </c>
      <c r="D22" s="2" t="s">
        <v>6</v>
      </c>
      <c r="E22" s="2">
        <v>401</v>
      </c>
      <c r="F22" s="2" t="s">
        <v>174</v>
      </c>
      <c r="G22" s="2" t="s">
        <v>152</v>
      </c>
      <c r="H22" s="2">
        <v>65</v>
      </c>
      <c r="I22" s="2">
        <v>65</v>
      </c>
      <c r="J22" s="2">
        <v>10243</v>
      </c>
      <c r="K22" s="2">
        <v>52.458300000000001</v>
      </c>
      <c r="L22" s="2">
        <v>19526</v>
      </c>
      <c r="M22" s="2">
        <v>2004</v>
      </c>
    </row>
    <row r="23" spans="1:13">
      <c r="A23" s="2" t="s">
        <v>147</v>
      </c>
      <c r="B23" s="2">
        <v>194</v>
      </c>
      <c r="C23" s="2" t="s">
        <v>171</v>
      </c>
      <c r="D23" s="2" t="s">
        <v>6</v>
      </c>
      <c r="E23" s="2">
        <v>9901</v>
      </c>
      <c r="F23" s="2" t="s">
        <v>153</v>
      </c>
      <c r="G23" s="2" t="s">
        <v>154</v>
      </c>
      <c r="H23" s="2">
        <v>65</v>
      </c>
      <c r="I23" s="2">
        <v>65</v>
      </c>
      <c r="J23" s="2">
        <v>25</v>
      </c>
      <c r="K23" s="2">
        <v>0.128</v>
      </c>
      <c r="L23" s="2">
        <v>19526</v>
      </c>
      <c r="M23" s="2">
        <v>2004</v>
      </c>
    </row>
    <row r="24" spans="1:13">
      <c r="A24" s="2" t="s">
        <v>147</v>
      </c>
      <c r="B24" s="2">
        <v>195</v>
      </c>
      <c r="C24" s="2" t="s">
        <v>175</v>
      </c>
      <c r="D24" s="2" t="s">
        <v>7</v>
      </c>
      <c r="E24" s="2">
        <v>301</v>
      </c>
      <c r="F24" s="2" t="s">
        <v>176</v>
      </c>
      <c r="G24" s="2" t="s">
        <v>150</v>
      </c>
      <c r="H24" s="2">
        <v>74</v>
      </c>
      <c r="I24" s="2">
        <v>74</v>
      </c>
      <c r="J24" s="2">
        <v>12857</v>
      </c>
      <c r="K24" s="2">
        <v>56.504399999999897</v>
      </c>
      <c r="L24" s="2">
        <v>22754</v>
      </c>
      <c r="M24" s="2">
        <v>2004</v>
      </c>
    </row>
    <row r="25" spans="1:13">
      <c r="A25" s="2" t="s">
        <v>147</v>
      </c>
      <c r="B25" s="2">
        <v>195</v>
      </c>
      <c r="C25" s="2" t="s">
        <v>175</v>
      </c>
      <c r="D25" s="2" t="s">
        <v>7</v>
      </c>
      <c r="E25" s="2">
        <v>401</v>
      </c>
      <c r="F25" s="2" t="s">
        <v>177</v>
      </c>
      <c r="G25" s="2" t="s">
        <v>152</v>
      </c>
      <c r="H25" s="2">
        <v>74</v>
      </c>
      <c r="I25" s="2">
        <v>74</v>
      </c>
      <c r="J25" s="2">
        <v>9753</v>
      </c>
      <c r="K25" s="2">
        <v>42.8628</v>
      </c>
      <c r="L25" s="2">
        <v>22754</v>
      </c>
      <c r="M25" s="2">
        <v>2004</v>
      </c>
    </row>
    <row r="26" spans="1:13">
      <c r="A26" s="2" t="s">
        <v>147</v>
      </c>
      <c r="B26" s="2">
        <v>195</v>
      </c>
      <c r="C26" s="2" t="s">
        <v>175</v>
      </c>
      <c r="D26" s="2" t="s">
        <v>7</v>
      </c>
      <c r="E26" s="2">
        <v>9901</v>
      </c>
      <c r="F26" s="2" t="s">
        <v>153</v>
      </c>
      <c r="G26" s="2" t="s">
        <v>154</v>
      </c>
      <c r="H26" s="2">
        <v>74</v>
      </c>
      <c r="I26" s="2">
        <v>74</v>
      </c>
      <c r="J26" s="2">
        <v>60</v>
      </c>
      <c r="K26" s="2">
        <v>0.26369999999999899</v>
      </c>
      <c r="L26" s="2">
        <v>22754</v>
      </c>
      <c r="M26" s="2">
        <v>2004</v>
      </c>
    </row>
    <row r="27" spans="1:13">
      <c r="A27" s="2" t="s">
        <v>147</v>
      </c>
      <c r="B27" s="2">
        <v>195</v>
      </c>
      <c r="C27" s="2" t="s">
        <v>175</v>
      </c>
      <c r="D27" s="2" t="s">
        <v>7</v>
      </c>
      <c r="E27" s="2">
        <v>9902</v>
      </c>
      <c r="F27" s="2" t="s">
        <v>178</v>
      </c>
      <c r="G27" s="2" t="s">
        <v>154</v>
      </c>
      <c r="H27" s="2">
        <v>74</v>
      </c>
      <c r="I27" s="2">
        <v>74</v>
      </c>
      <c r="J27" s="2">
        <v>84</v>
      </c>
      <c r="K27" s="2">
        <v>0.36919999999999897</v>
      </c>
      <c r="L27" s="2">
        <v>22754</v>
      </c>
      <c r="M27" s="2">
        <v>2004</v>
      </c>
    </row>
    <row r="28" spans="1:13">
      <c r="A28" s="2" t="s">
        <v>147</v>
      </c>
      <c r="B28" s="2">
        <v>196</v>
      </c>
      <c r="C28" s="2" t="s">
        <v>179</v>
      </c>
      <c r="D28" s="2" t="s">
        <v>8</v>
      </c>
      <c r="E28" s="2">
        <v>301</v>
      </c>
      <c r="F28" s="2" t="s">
        <v>180</v>
      </c>
      <c r="G28" s="2" t="s">
        <v>150</v>
      </c>
      <c r="H28" s="2">
        <v>49</v>
      </c>
      <c r="I28" s="2">
        <v>49</v>
      </c>
      <c r="J28" s="2">
        <v>4960</v>
      </c>
      <c r="K28" s="2">
        <v>23.392900000000001</v>
      </c>
      <c r="L28" s="2">
        <v>21203</v>
      </c>
      <c r="M28" s="2">
        <v>2004</v>
      </c>
    </row>
    <row r="29" spans="1:13">
      <c r="A29" s="2" t="s">
        <v>147</v>
      </c>
      <c r="B29" s="2">
        <v>196</v>
      </c>
      <c r="C29" s="2" t="s">
        <v>179</v>
      </c>
      <c r="D29" s="2" t="s">
        <v>8</v>
      </c>
      <c r="E29" s="2">
        <v>401</v>
      </c>
      <c r="F29" s="2" t="s">
        <v>181</v>
      </c>
      <c r="G29" s="2" t="s">
        <v>152</v>
      </c>
      <c r="H29" s="2">
        <v>49</v>
      </c>
      <c r="I29" s="2">
        <v>49</v>
      </c>
      <c r="J29" s="2">
        <v>16208</v>
      </c>
      <c r="K29" s="2">
        <v>76.441999999999894</v>
      </c>
      <c r="L29" s="2">
        <v>21203</v>
      </c>
      <c r="M29" s="2">
        <v>2004</v>
      </c>
    </row>
    <row r="30" spans="1:13">
      <c r="A30" s="2" t="s">
        <v>147</v>
      </c>
      <c r="B30" s="2">
        <v>196</v>
      </c>
      <c r="C30" s="2" t="s">
        <v>179</v>
      </c>
      <c r="D30" s="2" t="s">
        <v>8</v>
      </c>
      <c r="E30" s="2">
        <v>9901</v>
      </c>
      <c r="F30" s="2" t="s">
        <v>153</v>
      </c>
      <c r="G30" s="2" t="s">
        <v>154</v>
      </c>
      <c r="H30" s="2">
        <v>49</v>
      </c>
      <c r="I30" s="2">
        <v>49</v>
      </c>
      <c r="J30" s="2">
        <v>35</v>
      </c>
      <c r="K30" s="2">
        <v>0.1651</v>
      </c>
      <c r="L30" s="2">
        <v>21203</v>
      </c>
      <c r="M30" s="2">
        <v>2004</v>
      </c>
    </row>
    <row r="31" spans="1:13">
      <c r="A31" s="2" t="s">
        <v>147</v>
      </c>
      <c r="B31" s="2">
        <v>197</v>
      </c>
      <c r="C31" s="2" t="s">
        <v>182</v>
      </c>
      <c r="D31" s="2" t="s">
        <v>9</v>
      </c>
      <c r="E31" s="2">
        <v>201</v>
      </c>
      <c r="F31" s="2" t="s">
        <v>183</v>
      </c>
      <c r="G31" s="2" t="s">
        <v>166</v>
      </c>
      <c r="H31" s="2">
        <v>44</v>
      </c>
      <c r="I31" s="2">
        <v>44</v>
      </c>
      <c r="J31" s="2">
        <v>732</v>
      </c>
      <c r="K31" s="2">
        <v>3.5811999999999902</v>
      </c>
      <c r="L31" s="2">
        <v>20440</v>
      </c>
      <c r="M31" s="2">
        <v>2004</v>
      </c>
    </row>
    <row r="32" spans="1:13">
      <c r="A32" s="2" t="s">
        <v>147</v>
      </c>
      <c r="B32" s="2">
        <v>197</v>
      </c>
      <c r="C32" s="2" t="s">
        <v>182</v>
      </c>
      <c r="D32" s="2" t="s">
        <v>9</v>
      </c>
      <c r="E32" s="2">
        <v>301</v>
      </c>
      <c r="F32" s="2" t="s">
        <v>184</v>
      </c>
      <c r="G32" s="2" t="s">
        <v>150</v>
      </c>
      <c r="H32" s="2">
        <v>44</v>
      </c>
      <c r="I32" s="2">
        <v>44</v>
      </c>
      <c r="J32" s="2">
        <v>4683</v>
      </c>
      <c r="K32" s="2">
        <v>22.911000000000001</v>
      </c>
      <c r="L32" s="2">
        <v>20440</v>
      </c>
      <c r="M32" s="2">
        <v>2004</v>
      </c>
    </row>
    <row r="33" spans="1:13">
      <c r="A33" s="2" t="s">
        <v>147</v>
      </c>
      <c r="B33" s="2">
        <v>197</v>
      </c>
      <c r="C33" s="2" t="s">
        <v>182</v>
      </c>
      <c r="D33" s="2" t="s">
        <v>9</v>
      </c>
      <c r="E33" s="2">
        <v>401</v>
      </c>
      <c r="F33" s="2" t="s">
        <v>185</v>
      </c>
      <c r="G33" s="2" t="s">
        <v>152</v>
      </c>
      <c r="H33" s="2">
        <v>44</v>
      </c>
      <c r="I33" s="2">
        <v>44</v>
      </c>
      <c r="J33" s="2">
        <v>15004</v>
      </c>
      <c r="K33" s="2">
        <v>73.405100000000004</v>
      </c>
      <c r="L33" s="2">
        <v>20440</v>
      </c>
      <c r="M33" s="2">
        <v>2004</v>
      </c>
    </row>
    <row r="34" spans="1:13">
      <c r="A34" s="2" t="s">
        <v>147</v>
      </c>
      <c r="B34" s="2">
        <v>197</v>
      </c>
      <c r="C34" s="2" t="s">
        <v>182</v>
      </c>
      <c r="D34" s="2" t="s">
        <v>9</v>
      </c>
      <c r="E34" s="2">
        <v>9901</v>
      </c>
      <c r="F34" s="2" t="s">
        <v>153</v>
      </c>
      <c r="G34" s="2" t="s">
        <v>154</v>
      </c>
      <c r="H34" s="2">
        <v>44</v>
      </c>
      <c r="I34" s="2">
        <v>44</v>
      </c>
      <c r="J34" s="2">
        <v>21</v>
      </c>
      <c r="K34" s="2">
        <v>0.1027</v>
      </c>
      <c r="L34" s="2">
        <v>20440</v>
      </c>
      <c r="M34" s="2">
        <v>2004</v>
      </c>
    </row>
    <row r="35" spans="1:13">
      <c r="A35" s="2" t="s">
        <v>147</v>
      </c>
      <c r="B35" s="2">
        <v>198</v>
      </c>
      <c r="C35" s="2" t="s">
        <v>186</v>
      </c>
      <c r="D35" s="2" t="s">
        <v>10</v>
      </c>
      <c r="E35" s="2">
        <v>301</v>
      </c>
      <c r="F35" s="2" t="s">
        <v>187</v>
      </c>
      <c r="G35" s="2" t="s">
        <v>150</v>
      </c>
      <c r="H35" s="2">
        <v>73</v>
      </c>
      <c r="I35" s="2">
        <v>73</v>
      </c>
      <c r="J35" s="2">
        <v>6176</v>
      </c>
      <c r="K35" s="2">
        <v>27.636800000000001</v>
      </c>
      <c r="L35" s="2">
        <v>22347</v>
      </c>
      <c r="M35" s="2">
        <v>2004</v>
      </c>
    </row>
    <row r="36" spans="1:13">
      <c r="A36" s="2" t="s">
        <v>147</v>
      </c>
      <c r="B36" s="2">
        <v>198</v>
      </c>
      <c r="C36" s="2" t="s">
        <v>186</v>
      </c>
      <c r="D36" s="2" t="s">
        <v>10</v>
      </c>
      <c r="E36" s="2">
        <v>401</v>
      </c>
      <c r="F36" s="2" t="s">
        <v>188</v>
      </c>
      <c r="G36" s="2" t="s">
        <v>152</v>
      </c>
      <c r="H36" s="2">
        <v>73</v>
      </c>
      <c r="I36" s="2">
        <v>73</v>
      </c>
      <c r="J36" s="2">
        <v>15438</v>
      </c>
      <c r="K36" s="2">
        <v>69.083100000000002</v>
      </c>
      <c r="L36" s="2">
        <v>22347</v>
      </c>
      <c r="M36" s="2">
        <v>2004</v>
      </c>
    </row>
    <row r="37" spans="1:13">
      <c r="A37" s="2" t="s">
        <v>147</v>
      </c>
      <c r="B37" s="2">
        <v>198</v>
      </c>
      <c r="C37" s="2" t="s">
        <v>186</v>
      </c>
      <c r="D37" s="2" t="s">
        <v>10</v>
      </c>
      <c r="E37" s="2">
        <v>9901</v>
      </c>
      <c r="F37" s="2" t="s">
        <v>153</v>
      </c>
      <c r="G37" s="2" t="s">
        <v>154</v>
      </c>
      <c r="H37" s="2">
        <v>73</v>
      </c>
      <c r="I37" s="2">
        <v>73</v>
      </c>
      <c r="J37" s="2">
        <v>733</v>
      </c>
      <c r="K37" s="2">
        <v>3.2801</v>
      </c>
      <c r="L37" s="2">
        <v>22347</v>
      </c>
      <c r="M37" s="2">
        <v>2004</v>
      </c>
    </row>
    <row r="38" spans="1:13">
      <c r="A38" s="2" t="s">
        <v>147</v>
      </c>
      <c r="B38" s="2">
        <v>199</v>
      </c>
      <c r="C38" s="2" t="s">
        <v>189</v>
      </c>
      <c r="D38" s="2" t="s">
        <v>11</v>
      </c>
      <c r="E38" s="2">
        <v>301</v>
      </c>
      <c r="F38" s="2" t="s">
        <v>190</v>
      </c>
      <c r="G38" s="2" t="s">
        <v>150</v>
      </c>
      <c r="H38" s="2">
        <v>15</v>
      </c>
      <c r="I38" s="2">
        <v>15</v>
      </c>
      <c r="J38" s="2">
        <v>6368</v>
      </c>
      <c r="K38" s="2">
        <v>29.028600000000001</v>
      </c>
      <c r="L38" s="2">
        <v>21937</v>
      </c>
      <c r="M38" s="2">
        <v>2004</v>
      </c>
    </row>
    <row r="39" spans="1:13">
      <c r="A39" s="2" t="s">
        <v>147</v>
      </c>
      <c r="B39" s="2">
        <v>199</v>
      </c>
      <c r="C39" s="2" t="s">
        <v>189</v>
      </c>
      <c r="D39" s="2" t="s">
        <v>11</v>
      </c>
      <c r="E39" s="2">
        <v>401</v>
      </c>
      <c r="F39" s="2" t="s">
        <v>191</v>
      </c>
      <c r="G39" s="2" t="s">
        <v>152</v>
      </c>
      <c r="H39" s="2">
        <v>15</v>
      </c>
      <c r="I39" s="2">
        <v>15</v>
      </c>
      <c r="J39" s="2">
        <v>15538</v>
      </c>
      <c r="K39" s="2">
        <v>70.830100000000002</v>
      </c>
      <c r="L39" s="2">
        <v>21937</v>
      </c>
      <c r="M39" s="2">
        <v>2004</v>
      </c>
    </row>
    <row r="40" spans="1:13">
      <c r="A40" s="2" t="s">
        <v>147</v>
      </c>
      <c r="B40" s="2">
        <v>199</v>
      </c>
      <c r="C40" s="2" t="s">
        <v>189</v>
      </c>
      <c r="D40" s="2" t="s">
        <v>11</v>
      </c>
      <c r="E40" s="2">
        <v>9901</v>
      </c>
      <c r="F40" s="2" t="s">
        <v>153</v>
      </c>
      <c r="G40" s="2" t="s">
        <v>154</v>
      </c>
      <c r="H40" s="2">
        <v>15</v>
      </c>
      <c r="I40" s="2">
        <v>15</v>
      </c>
      <c r="J40" s="2">
        <v>31</v>
      </c>
      <c r="K40" s="2">
        <v>0.14130000000000001</v>
      </c>
      <c r="L40" s="2">
        <v>21937</v>
      </c>
      <c r="M40" s="2">
        <v>2004</v>
      </c>
    </row>
    <row r="41" spans="1:13">
      <c r="A41" s="2" t="s">
        <v>147</v>
      </c>
      <c r="B41" s="2">
        <v>200</v>
      </c>
      <c r="C41" s="2" t="s">
        <v>192</v>
      </c>
      <c r="D41" s="2" t="s">
        <v>12</v>
      </c>
      <c r="E41" s="2">
        <v>301</v>
      </c>
      <c r="F41" s="2" t="s">
        <v>193</v>
      </c>
      <c r="G41" s="2" t="s">
        <v>150</v>
      </c>
      <c r="H41" s="2">
        <v>15</v>
      </c>
      <c r="I41" s="2">
        <v>15</v>
      </c>
      <c r="J41" s="2">
        <v>7677</v>
      </c>
      <c r="K41" s="2">
        <v>33.996099999999899</v>
      </c>
      <c r="L41" s="2">
        <v>22582</v>
      </c>
      <c r="M41" s="2">
        <v>2004</v>
      </c>
    </row>
    <row r="42" spans="1:13">
      <c r="A42" s="2" t="s">
        <v>147</v>
      </c>
      <c r="B42" s="2">
        <v>200</v>
      </c>
      <c r="C42" s="2" t="s">
        <v>192</v>
      </c>
      <c r="D42" s="2" t="s">
        <v>12</v>
      </c>
      <c r="E42" s="2">
        <v>401</v>
      </c>
      <c r="F42" s="2" t="s">
        <v>194</v>
      </c>
      <c r="G42" s="2" t="s">
        <v>152</v>
      </c>
      <c r="H42" s="2">
        <v>15</v>
      </c>
      <c r="I42" s="2">
        <v>15</v>
      </c>
      <c r="J42" s="2">
        <v>14863</v>
      </c>
      <c r="K42" s="2">
        <v>65.817899999999895</v>
      </c>
      <c r="L42" s="2">
        <v>22582</v>
      </c>
      <c r="M42" s="2">
        <v>2004</v>
      </c>
    </row>
    <row r="43" spans="1:13">
      <c r="A43" s="2" t="s">
        <v>147</v>
      </c>
      <c r="B43" s="2">
        <v>200</v>
      </c>
      <c r="C43" s="2" t="s">
        <v>192</v>
      </c>
      <c r="D43" s="2" t="s">
        <v>12</v>
      </c>
      <c r="E43" s="2">
        <v>9901</v>
      </c>
      <c r="F43" s="2" t="s">
        <v>153</v>
      </c>
      <c r="G43" s="2" t="s">
        <v>154</v>
      </c>
      <c r="H43" s="2">
        <v>15</v>
      </c>
      <c r="I43" s="2">
        <v>15</v>
      </c>
      <c r="J43" s="2">
        <v>42</v>
      </c>
      <c r="K43" s="2">
        <v>0.186</v>
      </c>
      <c r="L43" s="2">
        <v>22582</v>
      </c>
      <c r="M43" s="2">
        <v>2004</v>
      </c>
    </row>
    <row r="44" spans="1:13">
      <c r="A44" s="2" t="s">
        <v>147</v>
      </c>
      <c r="B44" s="2">
        <v>201</v>
      </c>
      <c r="C44" s="2" t="s">
        <v>195</v>
      </c>
      <c r="D44" s="2" t="s">
        <v>13</v>
      </c>
      <c r="E44" s="2">
        <v>301</v>
      </c>
      <c r="F44" s="2" t="s">
        <v>196</v>
      </c>
      <c r="G44" s="2" t="s">
        <v>150</v>
      </c>
      <c r="H44" s="2">
        <v>16</v>
      </c>
      <c r="I44" s="2">
        <v>16</v>
      </c>
      <c r="J44" s="2">
        <v>4259</v>
      </c>
      <c r="K44" s="2">
        <v>22.433499999999899</v>
      </c>
      <c r="L44" s="2">
        <v>18985</v>
      </c>
      <c r="M44" s="2">
        <v>2004</v>
      </c>
    </row>
    <row r="45" spans="1:13">
      <c r="A45" s="2" t="s">
        <v>147</v>
      </c>
      <c r="B45" s="2">
        <v>201</v>
      </c>
      <c r="C45" s="2" t="s">
        <v>195</v>
      </c>
      <c r="D45" s="2" t="s">
        <v>13</v>
      </c>
      <c r="E45" s="2">
        <v>401</v>
      </c>
      <c r="F45" s="2" t="s">
        <v>197</v>
      </c>
      <c r="G45" s="2" t="s">
        <v>152</v>
      </c>
      <c r="H45" s="2">
        <v>16</v>
      </c>
      <c r="I45" s="2">
        <v>16</v>
      </c>
      <c r="J45" s="2">
        <v>14677</v>
      </c>
      <c r="K45" s="2">
        <v>77.308400000000006</v>
      </c>
      <c r="L45" s="2">
        <v>18985</v>
      </c>
      <c r="M45" s="2">
        <v>2004</v>
      </c>
    </row>
    <row r="46" spans="1:13">
      <c r="A46" s="2" t="s">
        <v>147</v>
      </c>
      <c r="B46" s="2">
        <v>201</v>
      </c>
      <c r="C46" s="2" t="s">
        <v>195</v>
      </c>
      <c r="D46" s="2" t="s">
        <v>13</v>
      </c>
      <c r="E46" s="2">
        <v>9901</v>
      </c>
      <c r="F46" s="2" t="s">
        <v>153</v>
      </c>
      <c r="G46" s="2" t="s">
        <v>154</v>
      </c>
      <c r="H46" s="2">
        <v>16</v>
      </c>
      <c r="I46" s="2">
        <v>16</v>
      </c>
      <c r="J46" s="2">
        <v>49</v>
      </c>
      <c r="K46" s="2">
        <v>0.2581</v>
      </c>
      <c r="L46" s="2">
        <v>18985</v>
      </c>
      <c r="M46" s="2">
        <v>2004</v>
      </c>
    </row>
    <row r="47" spans="1:13">
      <c r="A47" s="2" t="s">
        <v>147</v>
      </c>
      <c r="B47" s="2">
        <v>202</v>
      </c>
      <c r="C47" s="2" t="s">
        <v>198</v>
      </c>
      <c r="D47" s="2" t="s">
        <v>14</v>
      </c>
      <c r="E47" s="2">
        <v>301</v>
      </c>
      <c r="F47" s="2" t="s">
        <v>199</v>
      </c>
      <c r="G47" s="2" t="s">
        <v>150</v>
      </c>
      <c r="H47" s="2">
        <v>70</v>
      </c>
      <c r="I47" s="2">
        <v>70</v>
      </c>
      <c r="J47" s="2">
        <v>6458</v>
      </c>
      <c r="K47" s="2">
        <v>32.2577</v>
      </c>
      <c r="L47" s="2">
        <v>20020</v>
      </c>
      <c r="M47" s="2">
        <v>2004</v>
      </c>
    </row>
    <row r="48" spans="1:13">
      <c r="A48" s="2" t="s">
        <v>147</v>
      </c>
      <c r="B48" s="2">
        <v>202</v>
      </c>
      <c r="C48" s="2" t="s">
        <v>198</v>
      </c>
      <c r="D48" s="2" t="s">
        <v>14</v>
      </c>
      <c r="E48" s="2">
        <v>401</v>
      </c>
      <c r="F48" s="2" t="s">
        <v>200</v>
      </c>
      <c r="G48" s="2" t="s">
        <v>152</v>
      </c>
      <c r="H48" s="2">
        <v>70</v>
      </c>
      <c r="I48" s="2">
        <v>70</v>
      </c>
      <c r="J48" s="2">
        <v>13533</v>
      </c>
      <c r="K48" s="2">
        <v>67.597399999999894</v>
      </c>
      <c r="L48" s="2">
        <v>20020</v>
      </c>
      <c r="M48" s="2">
        <v>2004</v>
      </c>
    </row>
    <row r="49" spans="1:13">
      <c r="A49" s="2" t="s">
        <v>147</v>
      </c>
      <c r="B49" s="2">
        <v>202</v>
      </c>
      <c r="C49" s="2" t="s">
        <v>198</v>
      </c>
      <c r="D49" s="2" t="s">
        <v>14</v>
      </c>
      <c r="E49" s="2">
        <v>9901</v>
      </c>
      <c r="F49" s="2" t="s">
        <v>153</v>
      </c>
      <c r="G49" s="2" t="s">
        <v>154</v>
      </c>
      <c r="H49" s="2">
        <v>70</v>
      </c>
      <c r="I49" s="2">
        <v>70</v>
      </c>
      <c r="J49" s="2">
        <v>29</v>
      </c>
      <c r="K49" s="2">
        <v>0.1449</v>
      </c>
      <c r="L49" s="2">
        <v>20020</v>
      </c>
      <c r="M49" s="2">
        <v>2004</v>
      </c>
    </row>
    <row r="50" spans="1:13">
      <c r="A50" s="2" t="s">
        <v>147</v>
      </c>
      <c r="B50" s="2">
        <v>203</v>
      </c>
      <c r="C50" s="2" t="s">
        <v>201</v>
      </c>
      <c r="D50" s="2" t="s">
        <v>15</v>
      </c>
      <c r="E50" s="2">
        <v>301</v>
      </c>
      <c r="F50" s="2" t="s">
        <v>202</v>
      </c>
      <c r="G50" s="2" t="s">
        <v>150</v>
      </c>
      <c r="H50" s="2">
        <v>42</v>
      </c>
      <c r="I50" s="2">
        <v>42</v>
      </c>
      <c r="J50" s="2">
        <v>9973</v>
      </c>
      <c r="K50" s="2">
        <v>50.040100000000002</v>
      </c>
      <c r="L50" s="2">
        <v>19930</v>
      </c>
      <c r="M50" s="2">
        <v>2004</v>
      </c>
    </row>
    <row r="51" spans="1:13">
      <c r="A51" s="2" t="s">
        <v>147</v>
      </c>
      <c r="B51" s="2">
        <v>203</v>
      </c>
      <c r="C51" s="2" t="s">
        <v>201</v>
      </c>
      <c r="D51" s="2" t="s">
        <v>15</v>
      </c>
      <c r="E51" s="2">
        <v>401</v>
      </c>
      <c r="F51" s="2" t="s">
        <v>203</v>
      </c>
      <c r="G51" s="2" t="s">
        <v>152</v>
      </c>
      <c r="H51" s="2">
        <v>42</v>
      </c>
      <c r="I51" s="2">
        <v>42</v>
      </c>
      <c r="J51" s="2">
        <v>9897</v>
      </c>
      <c r="K51" s="2">
        <v>49.6587999999999</v>
      </c>
      <c r="L51" s="2">
        <v>19930</v>
      </c>
      <c r="M51" s="2">
        <v>2004</v>
      </c>
    </row>
    <row r="52" spans="1:13">
      <c r="A52" s="2" t="s">
        <v>147</v>
      </c>
      <c r="B52" s="2">
        <v>203</v>
      </c>
      <c r="C52" s="2" t="s">
        <v>201</v>
      </c>
      <c r="D52" s="2" t="s">
        <v>15</v>
      </c>
      <c r="E52" s="2">
        <v>9901</v>
      </c>
      <c r="F52" s="2" t="s">
        <v>153</v>
      </c>
      <c r="G52" s="2" t="s">
        <v>154</v>
      </c>
      <c r="H52" s="2">
        <v>42</v>
      </c>
      <c r="I52" s="2">
        <v>42</v>
      </c>
      <c r="J52" s="2">
        <v>60</v>
      </c>
      <c r="K52" s="2">
        <v>0.30109999999999898</v>
      </c>
      <c r="L52" s="2">
        <v>19930</v>
      </c>
      <c r="M52" s="2">
        <v>2004</v>
      </c>
    </row>
    <row r="53" spans="1:13">
      <c r="A53" s="2" t="s">
        <v>147</v>
      </c>
      <c r="B53" s="2">
        <v>204</v>
      </c>
      <c r="C53" s="2" t="s">
        <v>204</v>
      </c>
      <c r="D53" s="2" t="s">
        <v>16</v>
      </c>
      <c r="E53" s="2">
        <v>101</v>
      </c>
      <c r="F53" s="2" t="s">
        <v>205</v>
      </c>
      <c r="G53" s="2" t="s">
        <v>206</v>
      </c>
      <c r="H53" s="2">
        <v>26</v>
      </c>
      <c r="I53" s="2">
        <v>26</v>
      </c>
      <c r="J53" s="2">
        <v>527</v>
      </c>
      <c r="K53" s="2">
        <v>2.7999000000000001</v>
      </c>
      <c r="L53" s="2">
        <v>18822</v>
      </c>
      <c r="M53" s="2">
        <v>2004</v>
      </c>
    </row>
    <row r="54" spans="1:13">
      <c r="A54" s="2" t="s">
        <v>147</v>
      </c>
      <c r="B54" s="2">
        <v>204</v>
      </c>
      <c r="C54" s="2" t="s">
        <v>204</v>
      </c>
      <c r="D54" s="2" t="s">
        <v>16</v>
      </c>
      <c r="E54" s="2">
        <v>301</v>
      </c>
      <c r="F54" s="2" t="s">
        <v>207</v>
      </c>
      <c r="G54" s="2" t="s">
        <v>150</v>
      </c>
      <c r="H54" s="2">
        <v>26</v>
      </c>
      <c r="I54" s="2">
        <v>26</v>
      </c>
      <c r="J54" s="2">
        <v>10384</v>
      </c>
      <c r="K54" s="2">
        <v>55.1694999999999</v>
      </c>
      <c r="L54" s="2">
        <v>18822</v>
      </c>
      <c r="M54" s="2">
        <v>2004</v>
      </c>
    </row>
    <row r="55" spans="1:13">
      <c r="A55" s="2" t="s">
        <v>147</v>
      </c>
      <c r="B55" s="2">
        <v>204</v>
      </c>
      <c r="C55" s="2" t="s">
        <v>204</v>
      </c>
      <c r="D55" s="2" t="s">
        <v>16</v>
      </c>
      <c r="E55" s="2">
        <v>401</v>
      </c>
      <c r="F55" s="2" t="s">
        <v>208</v>
      </c>
      <c r="G55" s="2" t="s">
        <v>152</v>
      </c>
      <c r="H55" s="2">
        <v>26</v>
      </c>
      <c r="I55" s="2">
        <v>26</v>
      </c>
      <c r="J55" s="2">
        <v>7899</v>
      </c>
      <c r="K55" s="2">
        <v>41.9667999999999</v>
      </c>
      <c r="L55" s="2">
        <v>18822</v>
      </c>
      <c r="M55" s="2">
        <v>2004</v>
      </c>
    </row>
    <row r="56" spans="1:13">
      <c r="A56" s="2" t="s">
        <v>147</v>
      </c>
      <c r="B56" s="2">
        <v>204</v>
      </c>
      <c r="C56" s="2" t="s">
        <v>204</v>
      </c>
      <c r="D56" s="2" t="s">
        <v>16</v>
      </c>
      <c r="E56" s="2">
        <v>9901</v>
      </c>
      <c r="F56" s="2" t="s">
        <v>153</v>
      </c>
      <c r="G56" s="2" t="s">
        <v>154</v>
      </c>
      <c r="H56" s="2">
        <v>26</v>
      </c>
      <c r="I56" s="2">
        <v>26</v>
      </c>
      <c r="J56" s="2">
        <v>12</v>
      </c>
      <c r="K56" s="3">
        <v>6.3799999999999898E-2</v>
      </c>
      <c r="L56" s="2">
        <v>18822</v>
      </c>
      <c r="M56" s="2">
        <v>2004</v>
      </c>
    </row>
    <row r="57" spans="1:13">
      <c r="A57" s="2" t="s">
        <v>147</v>
      </c>
      <c r="B57" s="2">
        <v>205</v>
      </c>
      <c r="C57" s="2" t="s">
        <v>209</v>
      </c>
      <c r="D57" s="2" t="s">
        <v>17</v>
      </c>
      <c r="E57" s="2">
        <v>301</v>
      </c>
      <c r="F57" s="2" t="s">
        <v>210</v>
      </c>
      <c r="G57" s="2" t="s">
        <v>150</v>
      </c>
      <c r="H57" s="2">
        <v>85</v>
      </c>
      <c r="I57" s="2">
        <v>85</v>
      </c>
      <c r="J57" s="2">
        <v>5856</v>
      </c>
      <c r="K57" s="2">
        <v>29.2960999999999</v>
      </c>
      <c r="L57" s="2">
        <v>19989</v>
      </c>
      <c r="M57" s="2">
        <v>2004</v>
      </c>
    </row>
    <row r="58" spans="1:13">
      <c r="A58" s="2" t="s">
        <v>147</v>
      </c>
      <c r="B58" s="2">
        <v>205</v>
      </c>
      <c r="C58" s="2" t="s">
        <v>209</v>
      </c>
      <c r="D58" s="2" t="s">
        <v>17</v>
      </c>
      <c r="E58" s="2">
        <v>401</v>
      </c>
      <c r="F58" s="2" t="s">
        <v>211</v>
      </c>
      <c r="G58" s="2" t="s">
        <v>152</v>
      </c>
      <c r="H58" s="2">
        <v>85</v>
      </c>
      <c r="I58" s="2">
        <v>85</v>
      </c>
      <c r="J58" s="2">
        <v>14113</v>
      </c>
      <c r="K58" s="2">
        <v>70.603800000000007</v>
      </c>
      <c r="L58" s="2">
        <v>19989</v>
      </c>
      <c r="M58" s="2">
        <v>2004</v>
      </c>
    </row>
    <row r="59" spans="1:13">
      <c r="A59" s="2" t="s">
        <v>147</v>
      </c>
      <c r="B59" s="2">
        <v>205</v>
      </c>
      <c r="C59" s="2" t="s">
        <v>209</v>
      </c>
      <c r="D59" s="2" t="s">
        <v>17</v>
      </c>
      <c r="E59" s="2">
        <v>9901</v>
      </c>
      <c r="F59" s="2" t="s">
        <v>153</v>
      </c>
      <c r="G59" s="2" t="s">
        <v>154</v>
      </c>
      <c r="H59" s="2">
        <v>85</v>
      </c>
      <c r="I59" s="2">
        <v>85</v>
      </c>
      <c r="J59" s="2">
        <v>20</v>
      </c>
      <c r="K59" s="2">
        <v>0.100099999999999</v>
      </c>
      <c r="L59" s="2">
        <v>19989</v>
      </c>
      <c r="M59" s="2">
        <v>2004</v>
      </c>
    </row>
    <row r="60" spans="1:13">
      <c r="A60" s="2" t="s">
        <v>147</v>
      </c>
      <c r="B60" s="2">
        <v>206</v>
      </c>
      <c r="C60" s="2" t="s">
        <v>212</v>
      </c>
      <c r="D60" s="2" t="s">
        <v>18</v>
      </c>
      <c r="E60" s="2">
        <v>301</v>
      </c>
      <c r="F60" s="2" t="s">
        <v>213</v>
      </c>
      <c r="G60" s="2" t="s">
        <v>150</v>
      </c>
      <c r="H60" s="2">
        <v>53</v>
      </c>
      <c r="I60" s="2">
        <v>53</v>
      </c>
      <c r="J60" s="2">
        <v>12032</v>
      </c>
      <c r="K60" s="2">
        <v>60.217199999999899</v>
      </c>
      <c r="L60" s="2">
        <v>19981</v>
      </c>
      <c r="M60" s="2">
        <v>2004</v>
      </c>
    </row>
    <row r="61" spans="1:13">
      <c r="A61" s="2" t="s">
        <v>147</v>
      </c>
      <c r="B61" s="2">
        <v>206</v>
      </c>
      <c r="C61" s="2" t="s">
        <v>212</v>
      </c>
      <c r="D61" s="2" t="s">
        <v>18</v>
      </c>
      <c r="E61" s="2">
        <v>401</v>
      </c>
      <c r="F61" s="2" t="s">
        <v>214</v>
      </c>
      <c r="G61" s="2" t="s">
        <v>152</v>
      </c>
      <c r="H61" s="2">
        <v>53</v>
      </c>
      <c r="I61" s="2">
        <v>53</v>
      </c>
      <c r="J61" s="2">
        <v>7933</v>
      </c>
      <c r="K61" s="2">
        <v>39.7027</v>
      </c>
      <c r="L61" s="2">
        <v>19981</v>
      </c>
      <c r="M61" s="2">
        <v>2004</v>
      </c>
    </row>
    <row r="62" spans="1:13">
      <c r="A62" s="2" t="s">
        <v>147</v>
      </c>
      <c r="B62" s="2">
        <v>206</v>
      </c>
      <c r="C62" s="2" t="s">
        <v>212</v>
      </c>
      <c r="D62" s="2" t="s">
        <v>18</v>
      </c>
      <c r="E62" s="2">
        <v>9901</v>
      </c>
      <c r="F62" s="2" t="s">
        <v>153</v>
      </c>
      <c r="G62" s="2" t="s">
        <v>154</v>
      </c>
      <c r="H62" s="2">
        <v>53</v>
      </c>
      <c r="I62" s="2">
        <v>53</v>
      </c>
      <c r="J62" s="2">
        <v>16</v>
      </c>
      <c r="K62" s="3">
        <v>8.0100000000000005E-2</v>
      </c>
      <c r="L62" s="2">
        <v>19981</v>
      </c>
      <c r="M62" s="2">
        <v>2004</v>
      </c>
    </row>
    <row r="63" spans="1:13">
      <c r="A63" s="2" t="s">
        <v>147</v>
      </c>
      <c r="B63" s="2">
        <v>207</v>
      </c>
      <c r="C63" s="2" t="s">
        <v>215</v>
      </c>
      <c r="D63" s="2" t="s">
        <v>19</v>
      </c>
      <c r="E63" s="2">
        <v>301</v>
      </c>
      <c r="F63" s="2" t="s">
        <v>216</v>
      </c>
      <c r="G63" s="2" t="s">
        <v>150</v>
      </c>
      <c r="H63" s="2">
        <v>69</v>
      </c>
      <c r="I63" s="2">
        <v>69</v>
      </c>
      <c r="J63" s="2">
        <v>12269</v>
      </c>
      <c r="K63" s="2">
        <v>64.289500000000004</v>
      </c>
      <c r="L63" s="2">
        <v>19084</v>
      </c>
      <c r="M63" s="2">
        <v>2004</v>
      </c>
    </row>
    <row r="64" spans="1:13">
      <c r="A64" s="2" t="s">
        <v>147</v>
      </c>
      <c r="B64" s="2">
        <v>207</v>
      </c>
      <c r="C64" s="2" t="s">
        <v>215</v>
      </c>
      <c r="D64" s="2" t="s">
        <v>19</v>
      </c>
      <c r="E64" s="2">
        <v>401</v>
      </c>
      <c r="F64" s="2" t="s">
        <v>217</v>
      </c>
      <c r="G64" s="2" t="s">
        <v>152</v>
      </c>
      <c r="H64" s="2">
        <v>69</v>
      </c>
      <c r="I64" s="2">
        <v>69</v>
      </c>
      <c r="J64" s="2">
        <v>6804</v>
      </c>
      <c r="K64" s="2">
        <v>35.652900000000002</v>
      </c>
      <c r="L64" s="2">
        <v>19084</v>
      </c>
      <c r="M64" s="2">
        <v>2004</v>
      </c>
    </row>
    <row r="65" spans="1:13">
      <c r="A65" s="2" t="s">
        <v>147</v>
      </c>
      <c r="B65" s="2">
        <v>207</v>
      </c>
      <c r="C65" s="2" t="s">
        <v>215</v>
      </c>
      <c r="D65" s="2" t="s">
        <v>19</v>
      </c>
      <c r="E65" s="2">
        <v>9901</v>
      </c>
      <c r="F65" s="2" t="s">
        <v>153</v>
      </c>
      <c r="G65" s="2" t="s">
        <v>154</v>
      </c>
      <c r="H65" s="2">
        <v>69</v>
      </c>
      <c r="I65" s="2">
        <v>69</v>
      </c>
      <c r="J65" s="2">
        <v>11</v>
      </c>
      <c r="K65" s="3">
        <v>5.7599999999999901E-2</v>
      </c>
      <c r="L65" s="2">
        <v>19084</v>
      </c>
      <c r="M65" s="2">
        <v>2004</v>
      </c>
    </row>
    <row r="66" spans="1:13">
      <c r="A66" s="2" t="s">
        <v>147</v>
      </c>
      <c r="B66" s="2">
        <v>208</v>
      </c>
      <c r="C66" s="2" t="s">
        <v>218</v>
      </c>
      <c r="D66" s="2" t="s">
        <v>20</v>
      </c>
      <c r="E66" s="2">
        <v>101</v>
      </c>
      <c r="F66" s="2" t="s">
        <v>219</v>
      </c>
      <c r="G66" s="2" t="s">
        <v>206</v>
      </c>
      <c r="H66" s="2">
        <v>71</v>
      </c>
      <c r="I66" s="2">
        <v>71</v>
      </c>
      <c r="J66" s="2">
        <v>499</v>
      </c>
      <c r="K66" s="2">
        <v>2.3292000000000002</v>
      </c>
      <c r="L66" s="2">
        <v>21424</v>
      </c>
      <c r="M66" s="2">
        <v>2004</v>
      </c>
    </row>
    <row r="67" spans="1:13">
      <c r="A67" s="2" t="s">
        <v>147</v>
      </c>
      <c r="B67" s="2">
        <v>208</v>
      </c>
      <c r="C67" s="2" t="s">
        <v>218</v>
      </c>
      <c r="D67" s="2" t="s">
        <v>20</v>
      </c>
      <c r="E67" s="2">
        <v>301</v>
      </c>
      <c r="F67" s="2" t="s">
        <v>220</v>
      </c>
      <c r="G67" s="2" t="s">
        <v>150</v>
      </c>
      <c r="H67" s="2">
        <v>71</v>
      </c>
      <c r="I67" s="2">
        <v>71</v>
      </c>
      <c r="J67" s="2">
        <v>12689</v>
      </c>
      <c r="K67" s="2">
        <v>59.228000000000002</v>
      </c>
      <c r="L67" s="2">
        <v>21424</v>
      </c>
      <c r="M67" s="2">
        <v>2004</v>
      </c>
    </row>
    <row r="68" spans="1:13">
      <c r="A68" s="2" t="s">
        <v>147</v>
      </c>
      <c r="B68" s="2">
        <v>208</v>
      </c>
      <c r="C68" s="2" t="s">
        <v>218</v>
      </c>
      <c r="D68" s="2" t="s">
        <v>20</v>
      </c>
      <c r="E68" s="2">
        <v>401</v>
      </c>
      <c r="F68" s="2" t="s">
        <v>221</v>
      </c>
      <c r="G68" s="2" t="s">
        <v>152</v>
      </c>
      <c r="H68" s="2">
        <v>71</v>
      </c>
      <c r="I68" s="2">
        <v>71</v>
      </c>
      <c r="J68" s="2">
        <v>8226</v>
      </c>
      <c r="K68" s="2">
        <v>38.3962</v>
      </c>
      <c r="L68" s="2">
        <v>21424</v>
      </c>
      <c r="M68" s="2">
        <v>2004</v>
      </c>
    </row>
    <row r="69" spans="1:13">
      <c r="A69" s="2" t="s">
        <v>147</v>
      </c>
      <c r="B69" s="2">
        <v>208</v>
      </c>
      <c r="C69" s="2" t="s">
        <v>218</v>
      </c>
      <c r="D69" s="2" t="s">
        <v>20</v>
      </c>
      <c r="E69" s="2">
        <v>9901</v>
      </c>
      <c r="F69" s="2" t="s">
        <v>153</v>
      </c>
      <c r="G69" s="2" t="s">
        <v>154</v>
      </c>
      <c r="H69" s="2">
        <v>71</v>
      </c>
      <c r="I69" s="2">
        <v>71</v>
      </c>
      <c r="J69" s="2">
        <v>10</v>
      </c>
      <c r="K69" s="3">
        <v>4.6699999999999901E-2</v>
      </c>
      <c r="L69" s="2">
        <v>21424</v>
      </c>
      <c r="M69" s="2">
        <v>2004</v>
      </c>
    </row>
    <row r="70" spans="1:13">
      <c r="A70" s="2" t="s">
        <v>147</v>
      </c>
      <c r="B70" s="2">
        <v>209</v>
      </c>
      <c r="C70" s="2" t="s">
        <v>222</v>
      </c>
      <c r="D70" s="2" t="s">
        <v>21</v>
      </c>
      <c r="E70" s="2">
        <v>301</v>
      </c>
      <c r="F70" s="2" t="s">
        <v>223</v>
      </c>
      <c r="G70" s="2" t="s">
        <v>150</v>
      </c>
      <c r="H70" s="2">
        <v>52</v>
      </c>
      <c r="I70" s="2">
        <v>52</v>
      </c>
      <c r="J70" s="2">
        <v>7648</v>
      </c>
      <c r="K70" s="2">
        <v>38.312800000000003</v>
      </c>
      <c r="L70" s="2">
        <v>19962</v>
      </c>
      <c r="M70" s="2">
        <v>2004</v>
      </c>
    </row>
    <row r="71" spans="1:13">
      <c r="A71" s="2" t="s">
        <v>147</v>
      </c>
      <c r="B71" s="2">
        <v>209</v>
      </c>
      <c r="C71" s="2" t="s">
        <v>222</v>
      </c>
      <c r="D71" s="2" t="s">
        <v>21</v>
      </c>
      <c r="E71" s="2">
        <v>401</v>
      </c>
      <c r="F71" s="2" t="s">
        <v>224</v>
      </c>
      <c r="G71" s="2" t="s">
        <v>152</v>
      </c>
      <c r="H71" s="2">
        <v>52</v>
      </c>
      <c r="I71" s="2">
        <v>52</v>
      </c>
      <c r="J71" s="2">
        <v>12291</v>
      </c>
      <c r="K71" s="2">
        <v>61.572000000000003</v>
      </c>
      <c r="L71" s="2">
        <v>19962</v>
      </c>
      <c r="M71" s="2">
        <v>2004</v>
      </c>
    </row>
    <row r="72" spans="1:13">
      <c r="A72" s="2" t="s">
        <v>147</v>
      </c>
      <c r="B72" s="2">
        <v>209</v>
      </c>
      <c r="C72" s="2" t="s">
        <v>222</v>
      </c>
      <c r="D72" s="2" t="s">
        <v>21</v>
      </c>
      <c r="E72" s="2">
        <v>9901</v>
      </c>
      <c r="F72" s="2" t="s">
        <v>153</v>
      </c>
      <c r="G72" s="2" t="s">
        <v>154</v>
      </c>
      <c r="H72" s="2">
        <v>52</v>
      </c>
      <c r="I72" s="2">
        <v>52</v>
      </c>
      <c r="J72" s="2">
        <v>23</v>
      </c>
      <c r="K72" s="2">
        <v>0.1152</v>
      </c>
      <c r="L72" s="2">
        <v>19962</v>
      </c>
      <c r="M72" s="2">
        <v>2004</v>
      </c>
    </row>
    <row r="73" spans="1:13">
      <c r="A73" s="2" t="s">
        <v>147</v>
      </c>
      <c r="B73" s="2">
        <v>210</v>
      </c>
      <c r="C73" s="2" t="s">
        <v>225</v>
      </c>
      <c r="D73" s="2" t="s">
        <v>22</v>
      </c>
      <c r="E73" s="2">
        <v>201</v>
      </c>
      <c r="F73" s="2" t="s">
        <v>226</v>
      </c>
      <c r="G73" s="2" t="s">
        <v>166</v>
      </c>
      <c r="H73" s="2">
        <v>25</v>
      </c>
      <c r="I73" s="2">
        <v>25</v>
      </c>
      <c r="J73" s="2">
        <v>713</v>
      </c>
      <c r="K73" s="2">
        <v>3.5148999999999901</v>
      </c>
      <c r="L73" s="2">
        <v>20285</v>
      </c>
      <c r="M73" s="2">
        <v>2004</v>
      </c>
    </row>
    <row r="74" spans="1:13">
      <c r="A74" s="2" t="s">
        <v>147</v>
      </c>
      <c r="B74" s="2">
        <v>210</v>
      </c>
      <c r="C74" s="2" t="s">
        <v>225</v>
      </c>
      <c r="D74" s="2" t="s">
        <v>22</v>
      </c>
      <c r="E74" s="2">
        <v>301</v>
      </c>
      <c r="F74" s="2" t="s">
        <v>227</v>
      </c>
      <c r="G74" s="2" t="s">
        <v>150</v>
      </c>
      <c r="H74" s="2">
        <v>25</v>
      </c>
      <c r="I74" s="2">
        <v>25</v>
      </c>
      <c r="J74" s="2">
        <v>10144</v>
      </c>
      <c r="K74" s="2">
        <v>50.007399999999897</v>
      </c>
      <c r="L74" s="2">
        <v>20285</v>
      </c>
      <c r="M74" s="2">
        <v>2004</v>
      </c>
    </row>
    <row r="75" spans="1:13">
      <c r="A75" s="2" t="s">
        <v>147</v>
      </c>
      <c r="B75" s="2">
        <v>210</v>
      </c>
      <c r="C75" s="2" t="s">
        <v>225</v>
      </c>
      <c r="D75" s="2" t="s">
        <v>22</v>
      </c>
      <c r="E75" s="2">
        <v>401</v>
      </c>
      <c r="F75" s="2" t="s">
        <v>228</v>
      </c>
      <c r="G75" s="2" t="s">
        <v>152</v>
      </c>
      <c r="H75" s="2">
        <v>25</v>
      </c>
      <c r="I75" s="2">
        <v>25</v>
      </c>
      <c r="J75" s="2">
        <v>9417</v>
      </c>
      <c r="K75" s="2">
        <v>46.423499999999898</v>
      </c>
      <c r="L75" s="2">
        <v>20285</v>
      </c>
      <c r="M75" s="2">
        <v>2004</v>
      </c>
    </row>
    <row r="76" spans="1:13">
      <c r="A76" s="2" t="s">
        <v>147</v>
      </c>
      <c r="B76" s="2">
        <v>210</v>
      </c>
      <c r="C76" s="2" t="s">
        <v>225</v>
      </c>
      <c r="D76" s="2" t="s">
        <v>22</v>
      </c>
      <c r="E76" s="2">
        <v>9901</v>
      </c>
      <c r="F76" s="2" t="s">
        <v>153</v>
      </c>
      <c r="G76" s="2" t="s">
        <v>154</v>
      </c>
      <c r="H76" s="2">
        <v>25</v>
      </c>
      <c r="I76" s="2">
        <v>25</v>
      </c>
      <c r="J76" s="2">
        <v>11</v>
      </c>
      <c r="K76" s="3">
        <v>5.4199999999999901E-2</v>
      </c>
      <c r="L76" s="2">
        <v>20285</v>
      </c>
      <c r="M76" s="2">
        <v>2004</v>
      </c>
    </row>
    <row r="77" spans="1:13">
      <c r="A77" s="2" t="s">
        <v>147</v>
      </c>
      <c r="B77" s="2">
        <v>211</v>
      </c>
      <c r="C77" s="2" t="s">
        <v>229</v>
      </c>
      <c r="D77" s="2" t="s">
        <v>23</v>
      </c>
      <c r="E77" s="2">
        <v>201</v>
      </c>
      <c r="F77" s="2" t="s">
        <v>230</v>
      </c>
      <c r="G77" s="2" t="s">
        <v>166</v>
      </c>
      <c r="H77" s="2">
        <v>52</v>
      </c>
      <c r="I77" s="2">
        <v>52</v>
      </c>
      <c r="J77" s="2">
        <v>2460</v>
      </c>
      <c r="K77" s="2">
        <v>12.399800000000001</v>
      </c>
      <c r="L77" s="2">
        <v>19839</v>
      </c>
      <c r="M77" s="2">
        <v>2004</v>
      </c>
    </row>
    <row r="78" spans="1:13">
      <c r="A78" s="2" t="s">
        <v>147</v>
      </c>
      <c r="B78" s="2">
        <v>211</v>
      </c>
      <c r="C78" s="2" t="s">
        <v>229</v>
      </c>
      <c r="D78" s="2" t="s">
        <v>23</v>
      </c>
      <c r="E78" s="2">
        <v>301</v>
      </c>
      <c r="F78" s="2" t="s">
        <v>231</v>
      </c>
      <c r="G78" s="2" t="s">
        <v>150</v>
      </c>
      <c r="H78" s="2">
        <v>52</v>
      </c>
      <c r="I78" s="2">
        <v>52</v>
      </c>
      <c r="J78" s="2">
        <v>9933</v>
      </c>
      <c r="K78" s="2">
        <v>50.067999999999898</v>
      </c>
      <c r="L78" s="2">
        <v>19839</v>
      </c>
      <c r="M78" s="2">
        <v>2004</v>
      </c>
    </row>
    <row r="79" spans="1:13">
      <c r="A79" s="2" t="s">
        <v>147</v>
      </c>
      <c r="B79" s="2">
        <v>211</v>
      </c>
      <c r="C79" s="2" t="s">
        <v>229</v>
      </c>
      <c r="D79" s="2" t="s">
        <v>23</v>
      </c>
      <c r="E79" s="2">
        <v>401</v>
      </c>
      <c r="F79" s="2" t="s">
        <v>232</v>
      </c>
      <c r="G79" s="2" t="s">
        <v>152</v>
      </c>
      <c r="H79" s="2">
        <v>52</v>
      </c>
      <c r="I79" s="2">
        <v>52</v>
      </c>
      <c r="J79" s="2">
        <v>7430</v>
      </c>
      <c r="K79" s="2">
        <v>37.451500000000003</v>
      </c>
      <c r="L79" s="2">
        <v>19839</v>
      </c>
      <c r="M79" s="2">
        <v>2004</v>
      </c>
    </row>
    <row r="80" spans="1:13">
      <c r="A80" s="2" t="s">
        <v>147</v>
      </c>
      <c r="B80" s="2">
        <v>211</v>
      </c>
      <c r="C80" s="2" t="s">
        <v>229</v>
      </c>
      <c r="D80" s="2" t="s">
        <v>23</v>
      </c>
      <c r="E80" s="2">
        <v>9901</v>
      </c>
      <c r="F80" s="2" t="s">
        <v>153</v>
      </c>
      <c r="G80" s="2" t="s">
        <v>154</v>
      </c>
      <c r="H80" s="2">
        <v>52</v>
      </c>
      <c r="I80" s="2">
        <v>52</v>
      </c>
      <c r="J80" s="2">
        <v>16</v>
      </c>
      <c r="K80" s="3">
        <v>8.0600000000000005E-2</v>
      </c>
      <c r="L80" s="2">
        <v>19839</v>
      </c>
      <c r="M80" s="2">
        <v>2004</v>
      </c>
    </row>
    <row r="81" spans="1:13">
      <c r="A81" s="2" t="s">
        <v>147</v>
      </c>
      <c r="B81" s="2">
        <v>212</v>
      </c>
      <c r="C81" s="2" t="s">
        <v>233</v>
      </c>
      <c r="D81" s="2" t="s">
        <v>24</v>
      </c>
      <c r="E81" s="2">
        <v>301</v>
      </c>
      <c r="F81" s="2" t="s">
        <v>234</v>
      </c>
      <c r="G81" s="2" t="s">
        <v>150</v>
      </c>
      <c r="H81" s="2">
        <v>71</v>
      </c>
      <c r="I81" s="2">
        <v>71</v>
      </c>
      <c r="J81" s="2">
        <v>13252</v>
      </c>
      <c r="K81" s="2">
        <v>66.895499999999899</v>
      </c>
      <c r="L81" s="2">
        <v>19810</v>
      </c>
      <c r="M81" s="2">
        <v>2004</v>
      </c>
    </row>
    <row r="82" spans="1:13">
      <c r="A82" s="2" t="s">
        <v>147</v>
      </c>
      <c r="B82" s="2">
        <v>212</v>
      </c>
      <c r="C82" s="2" t="s">
        <v>233</v>
      </c>
      <c r="D82" s="2" t="s">
        <v>24</v>
      </c>
      <c r="E82" s="2">
        <v>401</v>
      </c>
      <c r="F82" s="2" t="s">
        <v>235</v>
      </c>
      <c r="G82" s="2" t="s">
        <v>152</v>
      </c>
      <c r="H82" s="2">
        <v>71</v>
      </c>
      <c r="I82" s="2">
        <v>71</v>
      </c>
      <c r="J82" s="2">
        <v>6535</v>
      </c>
      <c r="K82" s="2">
        <v>32.988399999999899</v>
      </c>
      <c r="L82" s="2">
        <v>19810</v>
      </c>
      <c r="M82" s="2">
        <v>2004</v>
      </c>
    </row>
    <row r="83" spans="1:13">
      <c r="A83" s="2" t="s">
        <v>147</v>
      </c>
      <c r="B83" s="2">
        <v>212</v>
      </c>
      <c r="C83" s="2" t="s">
        <v>233</v>
      </c>
      <c r="D83" s="2" t="s">
        <v>24</v>
      </c>
      <c r="E83" s="2">
        <v>9901</v>
      </c>
      <c r="F83" s="2" t="s">
        <v>153</v>
      </c>
      <c r="G83" s="2" t="s">
        <v>154</v>
      </c>
      <c r="H83" s="2">
        <v>71</v>
      </c>
      <c r="I83" s="2">
        <v>71</v>
      </c>
      <c r="J83" s="2">
        <v>23</v>
      </c>
      <c r="K83" s="2">
        <v>0.116099999999999</v>
      </c>
      <c r="L83" s="2">
        <v>19810</v>
      </c>
      <c r="M83" s="2">
        <v>2004</v>
      </c>
    </row>
    <row r="84" spans="1:13">
      <c r="A84" s="2" t="s">
        <v>147</v>
      </c>
      <c r="B84" s="2">
        <v>213</v>
      </c>
      <c r="C84" s="2" t="s">
        <v>236</v>
      </c>
      <c r="D84" s="2" t="s">
        <v>25</v>
      </c>
      <c r="E84" s="2">
        <v>301</v>
      </c>
      <c r="F84" s="2" t="s">
        <v>237</v>
      </c>
      <c r="G84" s="2" t="s">
        <v>150</v>
      </c>
      <c r="H84" s="2">
        <v>38</v>
      </c>
      <c r="I84" s="2">
        <v>38</v>
      </c>
      <c r="J84" s="2">
        <v>8882</v>
      </c>
      <c r="K84" s="2">
        <v>47.368099999999899</v>
      </c>
      <c r="L84" s="2">
        <v>18751</v>
      </c>
      <c r="M84" s="2">
        <v>2004</v>
      </c>
    </row>
    <row r="85" spans="1:13">
      <c r="A85" s="2" t="s">
        <v>147</v>
      </c>
      <c r="B85" s="2">
        <v>213</v>
      </c>
      <c r="C85" s="2" t="s">
        <v>236</v>
      </c>
      <c r="D85" s="2" t="s">
        <v>25</v>
      </c>
      <c r="E85" s="2">
        <v>401</v>
      </c>
      <c r="F85" s="2" t="s">
        <v>238</v>
      </c>
      <c r="G85" s="2" t="s">
        <v>152</v>
      </c>
      <c r="H85" s="2">
        <v>38</v>
      </c>
      <c r="I85" s="2">
        <v>38</v>
      </c>
      <c r="J85" s="2">
        <v>9856</v>
      </c>
      <c r="K85" s="2">
        <v>52.5625</v>
      </c>
      <c r="L85" s="2">
        <v>18751</v>
      </c>
      <c r="M85" s="2">
        <v>2004</v>
      </c>
    </row>
    <row r="86" spans="1:13">
      <c r="A86" s="2" t="s">
        <v>147</v>
      </c>
      <c r="B86" s="2">
        <v>213</v>
      </c>
      <c r="C86" s="2" t="s">
        <v>236</v>
      </c>
      <c r="D86" s="2" t="s">
        <v>25</v>
      </c>
      <c r="E86" s="2">
        <v>9901</v>
      </c>
      <c r="F86" s="2" t="s">
        <v>153</v>
      </c>
      <c r="G86" s="2" t="s">
        <v>154</v>
      </c>
      <c r="H86" s="2">
        <v>38</v>
      </c>
      <c r="I86" s="2">
        <v>38</v>
      </c>
      <c r="J86" s="2">
        <v>13</v>
      </c>
      <c r="K86" s="2">
        <v>6.93E-2</v>
      </c>
      <c r="L86" s="2">
        <v>18751</v>
      </c>
      <c r="M86" s="2">
        <v>2004</v>
      </c>
    </row>
    <row r="87" spans="1:13">
      <c r="A87" s="2" t="s">
        <v>147</v>
      </c>
      <c r="B87" s="2">
        <v>214</v>
      </c>
      <c r="C87" s="2" t="s">
        <v>239</v>
      </c>
      <c r="D87" s="2" t="s">
        <v>26</v>
      </c>
      <c r="E87" s="2">
        <v>301</v>
      </c>
      <c r="F87" s="2" t="s">
        <v>240</v>
      </c>
      <c r="G87" s="2" t="s">
        <v>150</v>
      </c>
      <c r="H87" s="2">
        <v>29</v>
      </c>
      <c r="I87" s="2">
        <v>29</v>
      </c>
      <c r="J87" s="2">
        <v>13069</v>
      </c>
      <c r="K87" s="2">
        <v>61.964799999999897</v>
      </c>
      <c r="L87" s="2">
        <v>21091</v>
      </c>
      <c r="M87" s="2">
        <v>2004</v>
      </c>
    </row>
    <row r="88" spans="1:13">
      <c r="A88" s="2" t="s">
        <v>147</v>
      </c>
      <c r="B88" s="2">
        <v>214</v>
      </c>
      <c r="C88" s="2" t="s">
        <v>239</v>
      </c>
      <c r="D88" s="2" t="s">
        <v>26</v>
      </c>
      <c r="E88" s="2">
        <v>401</v>
      </c>
      <c r="F88" s="2" t="s">
        <v>241</v>
      </c>
      <c r="G88" s="2" t="s">
        <v>152</v>
      </c>
      <c r="H88" s="2">
        <v>29</v>
      </c>
      <c r="I88" s="2">
        <v>29</v>
      </c>
      <c r="J88" s="2">
        <v>8002</v>
      </c>
      <c r="K88" s="2">
        <v>37.940399999999897</v>
      </c>
      <c r="L88" s="2">
        <v>21091</v>
      </c>
      <c r="M88" s="2">
        <v>2004</v>
      </c>
    </row>
    <row r="89" spans="1:13">
      <c r="A89" s="2" t="s">
        <v>147</v>
      </c>
      <c r="B89" s="2">
        <v>214</v>
      </c>
      <c r="C89" s="2" t="s">
        <v>239</v>
      </c>
      <c r="D89" s="2" t="s">
        <v>26</v>
      </c>
      <c r="E89" s="2">
        <v>9901</v>
      </c>
      <c r="F89" s="2" t="s">
        <v>153</v>
      </c>
      <c r="G89" s="2" t="s">
        <v>154</v>
      </c>
      <c r="H89" s="2">
        <v>29</v>
      </c>
      <c r="I89" s="2">
        <v>29</v>
      </c>
      <c r="J89" s="2">
        <v>20</v>
      </c>
      <c r="K89" s="3">
        <v>9.4799999999999898E-2</v>
      </c>
      <c r="L89" s="2">
        <v>21091</v>
      </c>
      <c r="M89" s="2">
        <v>2004</v>
      </c>
    </row>
    <row r="90" spans="1:13">
      <c r="A90" s="2" t="s">
        <v>147</v>
      </c>
      <c r="B90" s="2">
        <v>215</v>
      </c>
      <c r="C90" s="2" t="s">
        <v>242</v>
      </c>
      <c r="D90" s="2" t="s">
        <v>27</v>
      </c>
      <c r="E90" s="2">
        <v>301</v>
      </c>
      <c r="F90" s="2" t="s">
        <v>243</v>
      </c>
      <c r="G90" s="2" t="s">
        <v>150</v>
      </c>
      <c r="H90" s="2">
        <v>26</v>
      </c>
      <c r="I90" s="2">
        <v>26</v>
      </c>
      <c r="J90" s="2">
        <v>10174</v>
      </c>
      <c r="K90" s="2">
        <v>47.8934</v>
      </c>
      <c r="L90" s="2">
        <v>21243</v>
      </c>
      <c r="M90" s="2">
        <v>2004</v>
      </c>
    </row>
    <row r="91" spans="1:13">
      <c r="A91" s="2" t="s">
        <v>147</v>
      </c>
      <c r="B91" s="2">
        <v>215</v>
      </c>
      <c r="C91" s="2" t="s">
        <v>242</v>
      </c>
      <c r="D91" s="2" t="s">
        <v>27</v>
      </c>
      <c r="E91" s="2">
        <v>401</v>
      </c>
      <c r="F91" s="2" t="s">
        <v>244</v>
      </c>
      <c r="G91" s="2" t="s">
        <v>152</v>
      </c>
      <c r="H91" s="2">
        <v>26</v>
      </c>
      <c r="I91" s="2">
        <v>26</v>
      </c>
      <c r="J91" s="2">
        <v>11054</v>
      </c>
      <c r="K91" s="2">
        <v>52.036000000000001</v>
      </c>
      <c r="L91" s="2">
        <v>21243</v>
      </c>
      <c r="M91" s="2">
        <v>2004</v>
      </c>
    </row>
    <row r="92" spans="1:13">
      <c r="A92" s="2" t="s">
        <v>147</v>
      </c>
      <c r="B92" s="2">
        <v>215</v>
      </c>
      <c r="C92" s="2" t="s">
        <v>242</v>
      </c>
      <c r="D92" s="2" t="s">
        <v>27</v>
      </c>
      <c r="E92" s="2">
        <v>9901</v>
      </c>
      <c r="F92" s="2" t="s">
        <v>153</v>
      </c>
      <c r="G92" s="2" t="s">
        <v>154</v>
      </c>
      <c r="H92" s="2">
        <v>26</v>
      </c>
      <c r="I92" s="2">
        <v>26</v>
      </c>
      <c r="J92" s="2">
        <v>15</v>
      </c>
      <c r="K92" s="3">
        <v>7.0599999999999899E-2</v>
      </c>
      <c r="L92" s="2">
        <v>21243</v>
      </c>
      <c r="M92" s="2">
        <v>2004</v>
      </c>
    </row>
    <row r="93" spans="1:13">
      <c r="A93" s="2" t="s">
        <v>147</v>
      </c>
      <c r="B93" s="2">
        <v>216</v>
      </c>
      <c r="C93" s="2" t="s">
        <v>245</v>
      </c>
      <c r="D93" s="2" t="s">
        <v>28</v>
      </c>
      <c r="E93" s="2">
        <v>301</v>
      </c>
      <c r="F93" s="2" t="s">
        <v>246</v>
      </c>
      <c r="G93" s="2" t="s">
        <v>150</v>
      </c>
      <c r="H93" s="2">
        <v>19</v>
      </c>
      <c r="I93" s="2">
        <v>19</v>
      </c>
      <c r="J93" s="2">
        <v>12862</v>
      </c>
      <c r="K93" s="2">
        <v>63.197699999999898</v>
      </c>
      <c r="L93" s="2">
        <v>20352</v>
      </c>
      <c r="M93" s="2">
        <v>2004</v>
      </c>
    </row>
    <row r="94" spans="1:13">
      <c r="A94" s="2" t="s">
        <v>147</v>
      </c>
      <c r="B94" s="2">
        <v>216</v>
      </c>
      <c r="C94" s="2" t="s">
        <v>245</v>
      </c>
      <c r="D94" s="2" t="s">
        <v>28</v>
      </c>
      <c r="E94" s="2">
        <v>401</v>
      </c>
      <c r="F94" s="2" t="s">
        <v>247</v>
      </c>
      <c r="G94" s="2" t="s">
        <v>152</v>
      </c>
      <c r="H94" s="2">
        <v>19</v>
      </c>
      <c r="I94" s="2">
        <v>19</v>
      </c>
      <c r="J94" s="2">
        <v>7472</v>
      </c>
      <c r="K94" s="2">
        <v>36.7137999999999</v>
      </c>
      <c r="L94" s="2">
        <v>20352</v>
      </c>
      <c r="M94" s="2">
        <v>2004</v>
      </c>
    </row>
    <row r="95" spans="1:13">
      <c r="A95" s="2" t="s">
        <v>147</v>
      </c>
      <c r="B95" s="2">
        <v>216</v>
      </c>
      <c r="C95" s="2" t="s">
        <v>245</v>
      </c>
      <c r="D95" s="2" t="s">
        <v>28</v>
      </c>
      <c r="E95" s="2">
        <v>9901</v>
      </c>
      <c r="F95" s="2" t="s">
        <v>153</v>
      </c>
      <c r="G95" s="2" t="s">
        <v>154</v>
      </c>
      <c r="H95" s="2">
        <v>19</v>
      </c>
      <c r="I95" s="2">
        <v>19</v>
      </c>
      <c r="J95" s="2">
        <v>18</v>
      </c>
      <c r="K95" s="3">
        <v>8.8400000000000006E-2</v>
      </c>
      <c r="L95" s="2">
        <v>20352</v>
      </c>
      <c r="M95" s="2">
        <v>2004</v>
      </c>
    </row>
    <row r="96" spans="1:13">
      <c r="A96" s="2" t="s">
        <v>147</v>
      </c>
      <c r="B96" s="2">
        <v>217</v>
      </c>
      <c r="C96" s="2" t="s">
        <v>248</v>
      </c>
      <c r="D96" s="2" t="s">
        <v>29</v>
      </c>
      <c r="E96" s="2">
        <v>301</v>
      </c>
      <c r="F96" s="2" t="s">
        <v>249</v>
      </c>
      <c r="G96" s="2" t="s">
        <v>150</v>
      </c>
      <c r="H96" s="2">
        <v>23</v>
      </c>
      <c r="I96" s="2">
        <v>23</v>
      </c>
      <c r="J96" s="2">
        <v>6086</v>
      </c>
      <c r="K96" s="2">
        <v>35.854799999999898</v>
      </c>
      <c r="L96" s="2">
        <v>16974</v>
      </c>
      <c r="M96" s="2">
        <v>2004</v>
      </c>
    </row>
    <row r="97" spans="1:13">
      <c r="A97" s="2" t="s">
        <v>147</v>
      </c>
      <c r="B97" s="2">
        <v>217</v>
      </c>
      <c r="C97" s="2" t="s">
        <v>248</v>
      </c>
      <c r="D97" s="2" t="s">
        <v>29</v>
      </c>
      <c r="E97" s="2">
        <v>401</v>
      </c>
      <c r="F97" s="2" t="s">
        <v>250</v>
      </c>
      <c r="G97" s="2" t="s">
        <v>152</v>
      </c>
      <c r="H97" s="2">
        <v>23</v>
      </c>
      <c r="I97" s="2">
        <v>23</v>
      </c>
      <c r="J97" s="2">
        <v>10855</v>
      </c>
      <c r="K97" s="2">
        <v>63.950699999999898</v>
      </c>
      <c r="L97" s="2">
        <v>16974</v>
      </c>
      <c r="M97" s="2">
        <v>2004</v>
      </c>
    </row>
    <row r="98" spans="1:13">
      <c r="A98" s="2" t="s">
        <v>147</v>
      </c>
      <c r="B98" s="2">
        <v>217</v>
      </c>
      <c r="C98" s="2" t="s">
        <v>248</v>
      </c>
      <c r="D98" s="2" t="s">
        <v>29</v>
      </c>
      <c r="E98" s="2">
        <v>9901</v>
      </c>
      <c r="F98" s="2" t="s">
        <v>153</v>
      </c>
      <c r="G98" s="2" t="s">
        <v>154</v>
      </c>
      <c r="H98" s="2">
        <v>23</v>
      </c>
      <c r="I98" s="2">
        <v>23</v>
      </c>
      <c r="J98" s="2">
        <v>33</v>
      </c>
      <c r="K98" s="2">
        <v>0.19439999999999899</v>
      </c>
      <c r="L98" s="2">
        <v>16974</v>
      </c>
      <c r="M98" s="2">
        <v>2004</v>
      </c>
    </row>
    <row r="99" spans="1:13">
      <c r="A99" s="2" t="s">
        <v>147</v>
      </c>
      <c r="B99" s="2">
        <v>218</v>
      </c>
      <c r="C99" s="2" t="s">
        <v>251</v>
      </c>
      <c r="D99" s="2" t="s">
        <v>30</v>
      </c>
      <c r="E99" s="2">
        <v>301</v>
      </c>
      <c r="F99" s="2" t="s">
        <v>252</v>
      </c>
      <c r="G99" s="2" t="s">
        <v>150</v>
      </c>
      <c r="H99" s="2">
        <v>46</v>
      </c>
      <c r="I99" s="2">
        <v>46</v>
      </c>
      <c r="J99" s="2">
        <v>11398</v>
      </c>
      <c r="K99" s="2">
        <v>54.286499999999897</v>
      </c>
      <c r="L99" s="2">
        <v>20996</v>
      </c>
      <c r="M99" s="2">
        <v>2004</v>
      </c>
    </row>
    <row r="100" spans="1:13">
      <c r="A100" s="2" t="s">
        <v>147</v>
      </c>
      <c r="B100" s="2">
        <v>218</v>
      </c>
      <c r="C100" s="2" t="s">
        <v>251</v>
      </c>
      <c r="D100" s="2" t="s">
        <v>30</v>
      </c>
      <c r="E100" s="2">
        <v>401</v>
      </c>
      <c r="F100" s="2" t="s">
        <v>253</v>
      </c>
      <c r="G100" s="2" t="s">
        <v>152</v>
      </c>
      <c r="H100" s="2">
        <v>46</v>
      </c>
      <c r="I100" s="2">
        <v>46</v>
      </c>
      <c r="J100" s="2">
        <v>9591</v>
      </c>
      <c r="K100" s="2">
        <v>45.680100000000003</v>
      </c>
      <c r="L100" s="2">
        <v>20996</v>
      </c>
      <c r="M100" s="2">
        <v>2004</v>
      </c>
    </row>
    <row r="101" spans="1:13">
      <c r="A101" s="2" t="s">
        <v>147</v>
      </c>
      <c r="B101" s="2">
        <v>218</v>
      </c>
      <c r="C101" s="2" t="s">
        <v>251</v>
      </c>
      <c r="D101" s="2" t="s">
        <v>30</v>
      </c>
      <c r="E101" s="2">
        <v>9901</v>
      </c>
      <c r="F101" s="2" t="s">
        <v>153</v>
      </c>
      <c r="G101" s="2" t="s">
        <v>154</v>
      </c>
      <c r="H101" s="2">
        <v>46</v>
      </c>
      <c r="I101" s="2">
        <v>46</v>
      </c>
      <c r="J101" s="2">
        <v>7</v>
      </c>
      <c r="K101" s="3">
        <v>3.3300000000000003E-2</v>
      </c>
      <c r="L101" s="2">
        <v>20996</v>
      </c>
      <c r="M101" s="2">
        <v>2004</v>
      </c>
    </row>
    <row r="102" spans="1:13">
      <c r="A102" s="2" t="s">
        <v>147</v>
      </c>
      <c r="B102" s="2">
        <v>219</v>
      </c>
      <c r="C102" s="2" t="s">
        <v>254</v>
      </c>
      <c r="D102" s="2" t="s">
        <v>31</v>
      </c>
      <c r="E102" s="2">
        <v>301</v>
      </c>
      <c r="F102" s="2" t="s">
        <v>255</v>
      </c>
      <c r="G102" s="2" t="s">
        <v>150</v>
      </c>
      <c r="H102" s="2">
        <v>16</v>
      </c>
      <c r="I102" s="2">
        <v>16</v>
      </c>
      <c r="J102" s="2">
        <v>14285</v>
      </c>
      <c r="K102" s="2">
        <v>61.629100000000001</v>
      </c>
      <c r="L102" s="2">
        <v>23179</v>
      </c>
      <c r="M102" s="2">
        <v>2004</v>
      </c>
    </row>
    <row r="103" spans="1:13">
      <c r="A103" s="2" t="s">
        <v>147</v>
      </c>
      <c r="B103" s="2">
        <v>219</v>
      </c>
      <c r="C103" s="2" t="s">
        <v>254</v>
      </c>
      <c r="D103" s="2" t="s">
        <v>31</v>
      </c>
      <c r="E103" s="2">
        <v>401</v>
      </c>
      <c r="F103" s="2" t="s">
        <v>256</v>
      </c>
      <c r="G103" s="2" t="s">
        <v>152</v>
      </c>
      <c r="H103" s="2">
        <v>16</v>
      </c>
      <c r="I103" s="2">
        <v>16</v>
      </c>
      <c r="J103" s="2">
        <v>8871</v>
      </c>
      <c r="K103" s="2">
        <v>38.271700000000003</v>
      </c>
      <c r="L103" s="2">
        <v>23179</v>
      </c>
      <c r="M103" s="2">
        <v>2004</v>
      </c>
    </row>
    <row r="104" spans="1:13">
      <c r="A104" s="2" t="s">
        <v>147</v>
      </c>
      <c r="B104" s="2">
        <v>219</v>
      </c>
      <c r="C104" s="2" t="s">
        <v>254</v>
      </c>
      <c r="D104" s="2" t="s">
        <v>31</v>
      </c>
      <c r="E104" s="2">
        <v>9901</v>
      </c>
      <c r="F104" s="2" t="s">
        <v>153</v>
      </c>
      <c r="G104" s="2" t="s">
        <v>154</v>
      </c>
      <c r="H104" s="2">
        <v>16</v>
      </c>
      <c r="I104" s="2">
        <v>16</v>
      </c>
      <c r="J104" s="2">
        <v>23</v>
      </c>
      <c r="K104" s="3">
        <v>9.9199999999999899E-2</v>
      </c>
      <c r="L104" s="2">
        <v>23179</v>
      </c>
      <c r="M104" s="2">
        <v>2004</v>
      </c>
    </row>
    <row r="105" spans="1:13">
      <c r="A105" s="2" t="s">
        <v>147</v>
      </c>
      <c r="B105" s="2">
        <v>220</v>
      </c>
      <c r="C105" s="2" t="s">
        <v>257</v>
      </c>
      <c r="D105" s="2" t="s">
        <v>32</v>
      </c>
      <c r="E105" s="2">
        <v>301</v>
      </c>
      <c r="F105" s="2" t="s">
        <v>258</v>
      </c>
      <c r="G105" s="2" t="s">
        <v>150</v>
      </c>
      <c r="H105" s="2">
        <v>18</v>
      </c>
      <c r="I105" s="2">
        <v>18</v>
      </c>
      <c r="J105" s="2">
        <v>11804</v>
      </c>
      <c r="K105" s="2">
        <v>52.923200000000001</v>
      </c>
      <c r="L105" s="2">
        <v>22304</v>
      </c>
      <c r="M105" s="2">
        <v>2004</v>
      </c>
    </row>
    <row r="106" spans="1:13">
      <c r="A106" s="2" t="s">
        <v>147</v>
      </c>
      <c r="B106" s="2">
        <v>220</v>
      </c>
      <c r="C106" s="2" t="s">
        <v>257</v>
      </c>
      <c r="D106" s="2" t="s">
        <v>32</v>
      </c>
      <c r="E106" s="2">
        <v>401</v>
      </c>
      <c r="F106" s="2" t="s">
        <v>259</v>
      </c>
      <c r="G106" s="2" t="s">
        <v>152</v>
      </c>
      <c r="H106" s="2">
        <v>18</v>
      </c>
      <c r="I106" s="2">
        <v>18</v>
      </c>
      <c r="J106" s="2">
        <v>10460</v>
      </c>
      <c r="K106" s="2">
        <v>46.897399999999898</v>
      </c>
      <c r="L106" s="2">
        <v>22304</v>
      </c>
      <c r="M106" s="2">
        <v>2004</v>
      </c>
    </row>
    <row r="107" spans="1:13">
      <c r="A107" s="2" t="s">
        <v>147</v>
      </c>
      <c r="B107" s="2">
        <v>220</v>
      </c>
      <c r="C107" s="2" t="s">
        <v>257</v>
      </c>
      <c r="D107" s="2" t="s">
        <v>32</v>
      </c>
      <c r="E107" s="2">
        <v>9901</v>
      </c>
      <c r="F107" s="2" t="s">
        <v>153</v>
      </c>
      <c r="G107" s="2" t="s">
        <v>154</v>
      </c>
      <c r="H107" s="2">
        <v>18</v>
      </c>
      <c r="I107" s="2">
        <v>18</v>
      </c>
      <c r="J107" s="2">
        <v>40</v>
      </c>
      <c r="K107" s="2">
        <v>0.17929999999999899</v>
      </c>
      <c r="L107" s="2">
        <v>22304</v>
      </c>
      <c r="M107" s="2">
        <v>2004</v>
      </c>
    </row>
    <row r="108" spans="1:13">
      <c r="A108" s="2" t="s">
        <v>147</v>
      </c>
      <c r="B108" s="2">
        <v>221</v>
      </c>
      <c r="C108" s="2" t="s">
        <v>260</v>
      </c>
      <c r="D108" s="2" t="s">
        <v>33</v>
      </c>
      <c r="E108" s="2">
        <v>201</v>
      </c>
      <c r="F108" s="2" t="s">
        <v>261</v>
      </c>
      <c r="G108" s="2" t="s">
        <v>166</v>
      </c>
      <c r="H108" s="2">
        <v>20</v>
      </c>
      <c r="I108" s="2">
        <v>20</v>
      </c>
      <c r="J108" s="2">
        <v>794</v>
      </c>
      <c r="K108" s="2">
        <v>3.2763</v>
      </c>
      <c r="L108" s="2">
        <v>24235</v>
      </c>
      <c r="M108" s="2">
        <v>2004</v>
      </c>
    </row>
    <row r="109" spans="1:13">
      <c r="A109" s="2" t="s">
        <v>147</v>
      </c>
      <c r="B109" s="2">
        <v>221</v>
      </c>
      <c r="C109" s="2" t="s">
        <v>260</v>
      </c>
      <c r="D109" s="2" t="s">
        <v>33</v>
      </c>
      <c r="E109" s="2">
        <v>301</v>
      </c>
      <c r="F109" s="2" t="s">
        <v>262</v>
      </c>
      <c r="G109" s="2" t="s">
        <v>150</v>
      </c>
      <c r="H109" s="2">
        <v>20</v>
      </c>
      <c r="I109" s="2">
        <v>20</v>
      </c>
      <c r="J109" s="2">
        <v>12701</v>
      </c>
      <c r="K109" s="2">
        <v>52.407699999999899</v>
      </c>
      <c r="L109" s="2">
        <v>24235</v>
      </c>
      <c r="M109" s="2">
        <v>2004</v>
      </c>
    </row>
    <row r="110" spans="1:13">
      <c r="A110" s="2" t="s">
        <v>147</v>
      </c>
      <c r="B110" s="2">
        <v>221</v>
      </c>
      <c r="C110" s="2" t="s">
        <v>260</v>
      </c>
      <c r="D110" s="2" t="s">
        <v>33</v>
      </c>
      <c r="E110" s="2">
        <v>401</v>
      </c>
      <c r="F110" s="2" t="s">
        <v>263</v>
      </c>
      <c r="G110" s="2" t="s">
        <v>152</v>
      </c>
      <c r="H110" s="2">
        <v>20</v>
      </c>
      <c r="I110" s="2">
        <v>20</v>
      </c>
      <c r="J110" s="2">
        <v>10711</v>
      </c>
      <c r="K110" s="2">
        <v>44.196399999999898</v>
      </c>
      <c r="L110" s="2">
        <v>24235</v>
      </c>
      <c r="M110" s="2">
        <v>2004</v>
      </c>
    </row>
    <row r="111" spans="1:13">
      <c r="A111" s="2" t="s">
        <v>147</v>
      </c>
      <c r="B111" s="2">
        <v>221</v>
      </c>
      <c r="C111" s="2" t="s">
        <v>260</v>
      </c>
      <c r="D111" s="2" t="s">
        <v>33</v>
      </c>
      <c r="E111" s="2">
        <v>9901</v>
      </c>
      <c r="F111" s="2" t="s">
        <v>153</v>
      </c>
      <c r="G111" s="2" t="s">
        <v>154</v>
      </c>
      <c r="H111" s="2">
        <v>20</v>
      </c>
      <c r="I111" s="2">
        <v>20</v>
      </c>
      <c r="J111" s="2">
        <v>29</v>
      </c>
      <c r="K111" s="2">
        <v>0.1197</v>
      </c>
      <c r="L111" s="2">
        <v>24235</v>
      </c>
      <c r="M111" s="2">
        <v>2004</v>
      </c>
    </row>
    <row r="112" spans="1:13">
      <c r="A112" s="2" t="s">
        <v>147</v>
      </c>
      <c r="B112" s="2">
        <v>222</v>
      </c>
      <c r="C112" s="2" t="s">
        <v>264</v>
      </c>
      <c r="D112" s="2" t="s">
        <v>34</v>
      </c>
      <c r="E112" s="2">
        <v>301</v>
      </c>
      <c r="F112" s="2" t="s">
        <v>265</v>
      </c>
      <c r="G112" s="2" t="s">
        <v>150</v>
      </c>
      <c r="H112" s="2">
        <v>31</v>
      </c>
      <c r="I112" s="2">
        <v>31</v>
      </c>
      <c r="J112" s="2">
        <v>10587</v>
      </c>
      <c r="K112" s="2">
        <v>56.858199999999897</v>
      </c>
      <c r="L112" s="2">
        <v>18620</v>
      </c>
      <c r="M112" s="2">
        <v>2004</v>
      </c>
    </row>
    <row r="113" spans="1:13">
      <c r="A113" s="2" t="s">
        <v>147</v>
      </c>
      <c r="B113" s="2">
        <v>222</v>
      </c>
      <c r="C113" s="2" t="s">
        <v>264</v>
      </c>
      <c r="D113" s="2" t="s">
        <v>34</v>
      </c>
      <c r="E113" s="2">
        <v>401</v>
      </c>
      <c r="F113" s="2" t="s">
        <v>266</v>
      </c>
      <c r="G113" s="2" t="s">
        <v>152</v>
      </c>
      <c r="H113" s="2">
        <v>31</v>
      </c>
      <c r="I113" s="2">
        <v>31</v>
      </c>
      <c r="J113" s="2">
        <v>8008</v>
      </c>
      <c r="K113" s="2">
        <v>43.0075</v>
      </c>
      <c r="L113" s="2">
        <v>18620</v>
      </c>
      <c r="M113" s="2">
        <v>2004</v>
      </c>
    </row>
    <row r="114" spans="1:13">
      <c r="A114" s="2" t="s">
        <v>147</v>
      </c>
      <c r="B114" s="2">
        <v>222</v>
      </c>
      <c r="C114" s="2" t="s">
        <v>264</v>
      </c>
      <c r="D114" s="2" t="s">
        <v>34</v>
      </c>
      <c r="E114" s="2">
        <v>9901</v>
      </c>
      <c r="F114" s="2" t="s">
        <v>153</v>
      </c>
      <c r="G114" s="2" t="s">
        <v>154</v>
      </c>
      <c r="H114" s="2">
        <v>31</v>
      </c>
      <c r="I114" s="2">
        <v>31</v>
      </c>
      <c r="J114" s="2">
        <v>25</v>
      </c>
      <c r="K114" s="2">
        <v>0.1343</v>
      </c>
      <c r="L114" s="2">
        <v>18620</v>
      </c>
      <c r="M114" s="2">
        <v>2004</v>
      </c>
    </row>
    <row r="115" spans="1:13">
      <c r="A115" s="2" t="s">
        <v>147</v>
      </c>
      <c r="B115" s="2">
        <v>223</v>
      </c>
      <c r="C115" s="2" t="s">
        <v>267</v>
      </c>
      <c r="D115" s="2" t="s">
        <v>35</v>
      </c>
      <c r="E115" s="2">
        <v>301</v>
      </c>
      <c r="F115" s="2" t="s">
        <v>268</v>
      </c>
      <c r="G115" s="2" t="s">
        <v>150</v>
      </c>
      <c r="H115" s="2">
        <v>37</v>
      </c>
      <c r="I115" s="2">
        <v>37</v>
      </c>
      <c r="J115" s="2">
        <v>11079</v>
      </c>
      <c r="K115" s="2">
        <v>55.8249</v>
      </c>
      <c r="L115" s="2">
        <v>19846</v>
      </c>
      <c r="M115" s="2">
        <v>2004</v>
      </c>
    </row>
    <row r="116" spans="1:13">
      <c r="A116" s="2" t="s">
        <v>147</v>
      </c>
      <c r="B116" s="2">
        <v>223</v>
      </c>
      <c r="C116" s="2" t="s">
        <v>267</v>
      </c>
      <c r="D116" s="2" t="s">
        <v>35</v>
      </c>
      <c r="E116" s="2">
        <v>401</v>
      </c>
      <c r="F116" s="2" t="s">
        <v>269</v>
      </c>
      <c r="G116" s="2" t="s">
        <v>152</v>
      </c>
      <c r="H116" s="2">
        <v>37</v>
      </c>
      <c r="I116" s="2">
        <v>37</v>
      </c>
      <c r="J116" s="2">
        <v>8760</v>
      </c>
      <c r="K116" s="2">
        <v>44.139899999999898</v>
      </c>
      <c r="L116" s="2">
        <v>19846</v>
      </c>
      <c r="M116" s="2">
        <v>2004</v>
      </c>
    </row>
    <row r="117" spans="1:13">
      <c r="A117" s="2" t="s">
        <v>147</v>
      </c>
      <c r="B117" s="2">
        <v>223</v>
      </c>
      <c r="C117" s="2" t="s">
        <v>267</v>
      </c>
      <c r="D117" s="2" t="s">
        <v>35</v>
      </c>
      <c r="E117" s="2">
        <v>9901</v>
      </c>
      <c r="F117" s="2" t="s">
        <v>153</v>
      </c>
      <c r="G117" s="2" t="s">
        <v>154</v>
      </c>
      <c r="H117" s="2">
        <v>37</v>
      </c>
      <c r="I117" s="2">
        <v>37</v>
      </c>
      <c r="J117" s="2">
        <v>7</v>
      </c>
      <c r="K117" s="3">
        <v>3.5299999999999901E-2</v>
      </c>
      <c r="L117" s="2">
        <v>19846</v>
      </c>
      <c r="M117" s="2">
        <v>2004</v>
      </c>
    </row>
    <row r="118" spans="1:13">
      <c r="A118" s="2" t="s">
        <v>147</v>
      </c>
      <c r="B118" s="2">
        <v>224</v>
      </c>
      <c r="C118" s="2" t="s">
        <v>270</v>
      </c>
      <c r="D118" s="2" t="s">
        <v>36</v>
      </c>
      <c r="E118" s="2">
        <v>301</v>
      </c>
      <c r="F118" s="2" t="s">
        <v>271</v>
      </c>
      <c r="G118" s="2" t="s">
        <v>150</v>
      </c>
      <c r="H118" s="2">
        <v>15</v>
      </c>
      <c r="I118" s="2">
        <v>15</v>
      </c>
      <c r="J118" s="2">
        <v>12772</v>
      </c>
      <c r="K118" s="2">
        <v>58.439700000000002</v>
      </c>
      <c r="L118" s="2">
        <v>21855</v>
      </c>
      <c r="M118" s="2">
        <v>2004</v>
      </c>
    </row>
    <row r="119" spans="1:13">
      <c r="A119" s="2" t="s">
        <v>147</v>
      </c>
      <c r="B119" s="2">
        <v>224</v>
      </c>
      <c r="C119" s="2" t="s">
        <v>270</v>
      </c>
      <c r="D119" s="2" t="s">
        <v>36</v>
      </c>
      <c r="E119" s="2">
        <v>401</v>
      </c>
      <c r="F119" s="2" t="s">
        <v>272</v>
      </c>
      <c r="G119" s="2" t="s">
        <v>152</v>
      </c>
      <c r="H119" s="2">
        <v>15</v>
      </c>
      <c r="I119" s="2">
        <v>15</v>
      </c>
      <c r="J119" s="2">
        <v>9072</v>
      </c>
      <c r="K119" s="2">
        <v>41.509999999999899</v>
      </c>
      <c r="L119" s="2">
        <v>21855</v>
      </c>
      <c r="M119" s="2">
        <v>2004</v>
      </c>
    </row>
    <row r="120" spans="1:13">
      <c r="A120" s="2" t="s">
        <v>147</v>
      </c>
      <c r="B120" s="2">
        <v>224</v>
      </c>
      <c r="C120" s="2" t="s">
        <v>270</v>
      </c>
      <c r="D120" s="2" t="s">
        <v>36</v>
      </c>
      <c r="E120" s="2">
        <v>9901</v>
      </c>
      <c r="F120" s="2" t="s">
        <v>153</v>
      </c>
      <c r="G120" s="2" t="s">
        <v>154</v>
      </c>
      <c r="H120" s="2">
        <v>15</v>
      </c>
      <c r="I120" s="2">
        <v>15</v>
      </c>
      <c r="J120" s="2">
        <v>11</v>
      </c>
      <c r="K120" s="3">
        <v>5.02999999999999E-2</v>
      </c>
      <c r="L120" s="2">
        <v>21855</v>
      </c>
      <c r="M120" s="2">
        <v>2004</v>
      </c>
    </row>
    <row r="121" spans="1:13">
      <c r="A121" s="2" t="s">
        <v>147</v>
      </c>
      <c r="B121" s="2">
        <v>225</v>
      </c>
      <c r="C121" s="2" t="s">
        <v>273</v>
      </c>
      <c r="D121" s="2" t="s">
        <v>37</v>
      </c>
      <c r="E121" s="2">
        <v>301</v>
      </c>
      <c r="F121" s="2" t="s">
        <v>274</v>
      </c>
      <c r="G121" s="2" t="s">
        <v>150</v>
      </c>
      <c r="H121" s="2">
        <v>13</v>
      </c>
      <c r="I121" s="2">
        <v>13</v>
      </c>
      <c r="J121" s="2">
        <v>15328</v>
      </c>
      <c r="K121" s="2">
        <v>60.064999999999898</v>
      </c>
      <c r="L121" s="2">
        <v>25519</v>
      </c>
      <c r="M121" s="2">
        <v>2004</v>
      </c>
    </row>
    <row r="122" spans="1:13">
      <c r="A122" s="2" t="s">
        <v>147</v>
      </c>
      <c r="B122" s="2">
        <v>225</v>
      </c>
      <c r="C122" s="2" t="s">
        <v>273</v>
      </c>
      <c r="D122" s="2" t="s">
        <v>37</v>
      </c>
      <c r="E122" s="2">
        <v>401</v>
      </c>
      <c r="F122" s="2" t="s">
        <v>275</v>
      </c>
      <c r="G122" s="2" t="s">
        <v>152</v>
      </c>
      <c r="H122" s="2">
        <v>13</v>
      </c>
      <c r="I122" s="2">
        <v>13</v>
      </c>
      <c r="J122" s="2">
        <v>10171</v>
      </c>
      <c r="K122" s="2">
        <v>39.8566</v>
      </c>
      <c r="L122" s="2">
        <v>25519</v>
      </c>
      <c r="M122" s="2">
        <v>2004</v>
      </c>
    </row>
    <row r="123" spans="1:13">
      <c r="A123" s="2" t="s">
        <v>147</v>
      </c>
      <c r="B123" s="2">
        <v>225</v>
      </c>
      <c r="C123" s="2" t="s">
        <v>273</v>
      </c>
      <c r="D123" s="2" t="s">
        <v>37</v>
      </c>
      <c r="E123" s="2">
        <v>9901</v>
      </c>
      <c r="F123" s="2" t="s">
        <v>153</v>
      </c>
      <c r="G123" s="2" t="s">
        <v>154</v>
      </c>
      <c r="H123" s="2">
        <v>13</v>
      </c>
      <c r="I123" s="2">
        <v>13</v>
      </c>
      <c r="J123" s="2">
        <v>20</v>
      </c>
      <c r="K123" s="3">
        <v>7.83999999999999E-2</v>
      </c>
      <c r="L123" s="2">
        <v>25519</v>
      </c>
      <c r="M123" s="2">
        <v>2004</v>
      </c>
    </row>
    <row r="124" spans="1:13">
      <c r="A124" s="2" t="s">
        <v>147</v>
      </c>
      <c r="B124" s="2">
        <v>226</v>
      </c>
      <c r="C124" s="2" t="s">
        <v>276</v>
      </c>
      <c r="D124" s="2" t="s">
        <v>38</v>
      </c>
      <c r="E124" s="2">
        <v>301</v>
      </c>
      <c r="F124" s="2" t="s">
        <v>277</v>
      </c>
      <c r="G124" s="2" t="s">
        <v>150</v>
      </c>
      <c r="H124" s="2">
        <v>120</v>
      </c>
      <c r="I124" s="2">
        <v>120</v>
      </c>
      <c r="J124" s="2">
        <v>8316</v>
      </c>
      <c r="K124" s="2">
        <v>44.585000000000001</v>
      </c>
      <c r="L124" s="2">
        <v>18652</v>
      </c>
      <c r="M124" s="2">
        <v>2004</v>
      </c>
    </row>
    <row r="125" spans="1:13">
      <c r="A125" s="2" t="s">
        <v>147</v>
      </c>
      <c r="B125" s="2">
        <v>226</v>
      </c>
      <c r="C125" s="2" t="s">
        <v>276</v>
      </c>
      <c r="D125" s="2" t="s">
        <v>38</v>
      </c>
      <c r="E125" s="2">
        <v>401</v>
      </c>
      <c r="F125" s="2" t="s">
        <v>278</v>
      </c>
      <c r="G125" s="2" t="s">
        <v>152</v>
      </c>
      <c r="H125" s="2">
        <v>120</v>
      </c>
      <c r="I125" s="2">
        <v>120</v>
      </c>
      <c r="J125" s="2">
        <v>10330</v>
      </c>
      <c r="K125" s="2">
        <v>55.382800000000003</v>
      </c>
      <c r="L125" s="2">
        <v>18652</v>
      </c>
      <c r="M125" s="2">
        <v>2004</v>
      </c>
    </row>
    <row r="126" spans="1:13">
      <c r="A126" s="2" t="s">
        <v>147</v>
      </c>
      <c r="B126" s="2">
        <v>226</v>
      </c>
      <c r="C126" s="2" t="s">
        <v>276</v>
      </c>
      <c r="D126" s="2" t="s">
        <v>38</v>
      </c>
      <c r="E126" s="2">
        <v>9901</v>
      </c>
      <c r="F126" s="2" t="s">
        <v>153</v>
      </c>
      <c r="G126" s="2" t="s">
        <v>154</v>
      </c>
      <c r="H126" s="2">
        <v>120</v>
      </c>
      <c r="I126" s="2">
        <v>120</v>
      </c>
      <c r="J126" s="2">
        <v>6</v>
      </c>
      <c r="K126" s="3">
        <v>3.2199999999999902E-2</v>
      </c>
      <c r="L126" s="2">
        <v>18652</v>
      </c>
      <c r="M126" s="2">
        <v>2004</v>
      </c>
    </row>
    <row r="127" spans="1:13">
      <c r="A127" s="2" t="s">
        <v>147</v>
      </c>
      <c r="B127" s="2">
        <v>227</v>
      </c>
      <c r="C127" s="2" t="s">
        <v>279</v>
      </c>
      <c r="D127" s="2" t="s">
        <v>39</v>
      </c>
      <c r="E127" s="2">
        <v>301</v>
      </c>
      <c r="F127" s="2" t="s">
        <v>280</v>
      </c>
      <c r="G127" s="2" t="s">
        <v>150</v>
      </c>
      <c r="H127" s="2">
        <v>78</v>
      </c>
      <c r="I127" s="2">
        <v>78</v>
      </c>
      <c r="J127" s="2">
        <v>8515</v>
      </c>
      <c r="K127" s="2">
        <v>46.415900000000001</v>
      </c>
      <c r="L127" s="2">
        <v>18345</v>
      </c>
      <c r="M127" s="2">
        <v>2004</v>
      </c>
    </row>
    <row r="128" spans="1:13">
      <c r="A128" s="2" t="s">
        <v>147</v>
      </c>
      <c r="B128" s="2">
        <v>227</v>
      </c>
      <c r="C128" s="2" t="s">
        <v>279</v>
      </c>
      <c r="D128" s="2" t="s">
        <v>39</v>
      </c>
      <c r="E128" s="2">
        <v>401</v>
      </c>
      <c r="F128" s="2" t="s">
        <v>281</v>
      </c>
      <c r="G128" s="2" t="s">
        <v>152</v>
      </c>
      <c r="H128" s="2">
        <v>78</v>
      </c>
      <c r="I128" s="2">
        <v>78</v>
      </c>
      <c r="J128" s="2">
        <v>9812</v>
      </c>
      <c r="K128" s="2">
        <v>53.485999999999898</v>
      </c>
      <c r="L128" s="2">
        <v>18345</v>
      </c>
      <c r="M128" s="2">
        <v>2004</v>
      </c>
    </row>
    <row r="129" spans="1:13">
      <c r="A129" s="2" t="s">
        <v>147</v>
      </c>
      <c r="B129" s="2">
        <v>227</v>
      </c>
      <c r="C129" s="2" t="s">
        <v>279</v>
      </c>
      <c r="D129" s="2" t="s">
        <v>39</v>
      </c>
      <c r="E129" s="2">
        <v>9901</v>
      </c>
      <c r="F129" s="2" t="s">
        <v>153</v>
      </c>
      <c r="G129" s="2" t="s">
        <v>154</v>
      </c>
      <c r="H129" s="2">
        <v>78</v>
      </c>
      <c r="I129" s="2">
        <v>78</v>
      </c>
      <c r="J129" s="2">
        <v>18</v>
      </c>
      <c r="K129" s="3">
        <v>9.8100000000000007E-2</v>
      </c>
      <c r="L129" s="2">
        <v>18345</v>
      </c>
      <c r="M129" s="2">
        <v>2004</v>
      </c>
    </row>
    <row r="130" spans="1:13">
      <c r="A130" s="2" t="s">
        <v>147</v>
      </c>
      <c r="B130" s="2">
        <v>228</v>
      </c>
      <c r="C130" s="2" t="s">
        <v>282</v>
      </c>
      <c r="D130" s="2" t="s">
        <v>40</v>
      </c>
      <c r="E130" s="2">
        <v>301</v>
      </c>
      <c r="F130" s="2" t="s">
        <v>283</v>
      </c>
      <c r="G130" s="2" t="s">
        <v>150</v>
      </c>
      <c r="H130" s="2">
        <v>60</v>
      </c>
      <c r="I130" s="2">
        <v>60</v>
      </c>
      <c r="J130" s="2">
        <v>10930</v>
      </c>
      <c r="K130" s="2">
        <v>60.6111</v>
      </c>
      <c r="L130" s="2">
        <v>18033</v>
      </c>
      <c r="M130" s="2">
        <v>2004</v>
      </c>
    </row>
    <row r="131" spans="1:13">
      <c r="A131" s="2" t="s">
        <v>147</v>
      </c>
      <c r="B131" s="2">
        <v>228</v>
      </c>
      <c r="C131" s="2" t="s">
        <v>282</v>
      </c>
      <c r="D131" s="2" t="s">
        <v>40</v>
      </c>
      <c r="E131" s="2">
        <v>401</v>
      </c>
      <c r="F131" s="2" t="s">
        <v>284</v>
      </c>
      <c r="G131" s="2" t="s">
        <v>152</v>
      </c>
      <c r="H131" s="2">
        <v>60</v>
      </c>
      <c r="I131" s="2">
        <v>60</v>
      </c>
      <c r="J131" s="2">
        <v>7085</v>
      </c>
      <c r="K131" s="2">
        <v>39.289099999999898</v>
      </c>
      <c r="L131" s="2">
        <v>18033</v>
      </c>
      <c r="M131" s="2">
        <v>2004</v>
      </c>
    </row>
    <row r="132" spans="1:13">
      <c r="A132" s="2" t="s">
        <v>147</v>
      </c>
      <c r="B132" s="2">
        <v>228</v>
      </c>
      <c r="C132" s="2" t="s">
        <v>282</v>
      </c>
      <c r="D132" s="2" t="s">
        <v>40</v>
      </c>
      <c r="E132" s="2">
        <v>9901</v>
      </c>
      <c r="F132" s="2" t="s">
        <v>153</v>
      </c>
      <c r="G132" s="2" t="s">
        <v>154</v>
      </c>
      <c r="H132" s="2">
        <v>60</v>
      </c>
      <c r="I132" s="2">
        <v>60</v>
      </c>
      <c r="J132" s="2">
        <v>18</v>
      </c>
      <c r="K132" s="2">
        <v>9.98E-2</v>
      </c>
      <c r="L132" s="2">
        <v>18033</v>
      </c>
      <c r="M132" s="2">
        <v>2004</v>
      </c>
    </row>
    <row r="133" spans="1:13">
      <c r="A133" s="2" t="s">
        <v>147</v>
      </c>
      <c r="B133" s="2">
        <v>229</v>
      </c>
      <c r="C133" s="2" t="s">
        <v>285</v>
      </c>
      <c r="D133" s="2" t="s">
        <v>41</v>
      </c>
      <c r="E133" s="2">
        <v>301</v>
      </c>
      <c r="F133" s="2" t="s">
        <v>286</v>
      </c>
      <c r="G133" s="2" t="s">
        <v>150</v>
      </c>
      <c r="H133" s="2">
        <v>57</v>
      </c>
      <c r="I133" s="2">
        <v>57</v>
      </c>
      <c r="J133" s="2">
        <v>10903</v>
      </c>
      <c r="K133" s="2">
        <v>59.523899999999898</v>
      </c>
      <c r="L133" s="2">
        <v>18317</v>
      </c>
      <c r="M133" s="2">
        <v>2004</v>
      </c>
    </row>
    <row r="134" spans="1:13">
      <c r="A134" s="2" t="s">
        <v>147</v>
      </c>
      <c r="B134" s="2">
        <v>229</v>
      </c>
      <c r="C134" s="2" t="s">
        <v>285</v>
      </c>
      <c r="D134" s="2" t="s">
        <v>41</v>
      </c>
      <c r="E134" s="2">
        <v>401</v>
      </c>
      <c r="F134" s="2" t="s">
        <v>287</v>
      </c>
      <c r="G134" s="2" t="s">
        <v>152</v>
      </c>
      <c r="H134" s="2">
        <v>57</v>
      </c>
      <c r="I134" s="2">
        <v>57</v>
      </c>
      <c r="J134" s="2">
        <v>7395</v>
      </c>
      <c r="K134" s="2">
        <v>40.372300000000003</v>
      </c>
      <c r="L134" s="2">
        <v>18317</v>
      </c>
      <c r="M134" s="2">
        <v>2004</v>
      </c>
    </row>
    <row r="135" spans="1:13">
      <c r="A135" s="2" t="s">
        <v>147</v>
      </c>
      <c r="B135" s="2">
        <v>229</v>
      </c>
      <c r="C135" s="2" t="s">
        <v>285</v>
      </c>
      <c r="D135" s="2" t="s">
        <v>41</v>
      </c>
      <c r="E135" s="2">
        <v>9901</v>
      </c>
      <c r="F135" s="2" t="s">
        <v>153</v>
      </c>
      <c r="G135" s="2" t="s">
        <v>154</v>
      </c>
      <c r="H135" s="2">
        <v>57</v>
      </c>
      <c r="I135" s="2">
        <v>57</v>
      </c>
      <c r="J135" s="2">
        <v>19</v>
      </c>
      <c r="K135" s="2">
        <v>0.1037</v>
      </c>
      <c r="L135" s="2">
        <v>18317</v>
      </c>
      <c r="M135" s="2">
        <v>2004</v>
      </c>
    </row>
    <row r="136" spans="1:13">
      <c r="A136" s="2" t="s">
        <v>147</v>
      </c>
      <c r="B136" s="2">
        <v>230</v>
      </c>
      <c r="C136" s="2" t="s">
        <v>288</v>
      </c>
      <c r="D136" s="2" t="s">
        <v>42</v>
      </c>
      <c r="E136" s="2">
        <v>301</v>
      </c>
      <c r="F136" s="2" t="s">
        <v>289</v>
      </c>
      <c r="G136" s="2" t="s">
        <v>150</v>
      </c>
      <c r="H136" s="2">
        <v>99</v>
      </c>
      <c r="I136" s="2">
        <v>99</v>
      </c>
      <c r="J136" s="2">
        <v>10607</v>
      </c>
      <c r="K136" s="2">
        <v>57.072899999999898</v>
      </c>
      <c r="L136" s="2">
        <v>18585</v>
      </c>
      <c r="M136" s="2">
        <v>2004</v>
      </c>
    </row>
    <row r="137" spans="1:13">
      <c r="A137" s="2" t="s">
        <v>147</v>
      </c>
      <c r="B137" s="2">
        <v>230</v>
      </c>
      <c r="C137" s="2" t="s">
        <v>288</v>
      </c>
      <c r="D137" s="2" t="s">
        <v>42</v>
      </c>
      <c r="E137" s="2">
        <v>401</v>
      </c>
      <c r="F137" s="2" t="s">
        <v>290</v>
      </c>
      <c r="G137" s="2" t="s">
        <v>152</v>
      </c>
      <c r="H137" s="2">
        <v>99</v>
      </c>
      <c r="I137" s="2">
        <v>99</v>
      </c>
      <c r="J137" s="2">
        <v>7955</v>
      </c>
      <c r="K137" s="2">
        <v>42.8033</v>
      </c>
      <c r="L137" s="2">
        <v>18585</v>
      </c>
      <c r="M137" s="2">
        <v>2004</v>
      </c>
    </row>
    <row r="138" spans="1:13">
      <c r="A138" s="2" t="s">
        <v>147</v>
      </c>
      <c r="B138" s="2">
        <v>230</v>
      </c>
      <c r="C138" s="2" t="s">
        <v>288</v>
      </c>
      <c r="D138" s="2" t="s">
        <v>42</v>
      </c>
      <c r="E138" s="2">
        <v>9901</v>
      </c>
      <c r="F138" s="2" t="s">
        <v>153</v>
      </c>
      <c r="G138" s="2" t="s">
        <v>154</v>
      </c>
      <c r="H138" s="2">
        <v>99</v>
      </c>
      <c r="I138" s="2">
        <v>99</v>
      </c>
      <c r="J138" s="2">
        <v>23</v>
      </c>
      <c r="K138" s="2">
        <v>0.12379999999999899</v>
      </c>
      <c r="L138" s="2">
        <v>18585</v>
      </c>
      <c r="M138" s="2">
        <v>2004</v>
      </c>
    </row>
    <row r="139" spans="1:13">
      <c r="A139" s="2" t="s">
        <v>147</v>
      </c>
      <c r="B139" s="2">
        <v>231</v>
      </c>
      <c r="C139" s="2" t="s">
        <v>291</v>
      </c>
      <c r="D139" s="2" t="s">
        <v>43</v>
      </c>
      <c r="E139" s="2">
        <v>301</v>
      </c>
      <c r="F139" s="2" t="s">
        <v>292</v>
      </c>
      <c r="G139" s="2" t="s">
        <v>150</v>
      </c>
      <c r="H139" s="2">
        <v>74</v>
      </c>
      <c r="I139" s="2">
        <v>74</v>
      </c>
      <c r="J139" s="2">
        <v>8970</v>
      </c>
      <c r="K139" s="2">
        <v>50.8387999999999</v>
      </c>
      <c r="L139" s="2">
        <v>17644</v>
      </c>
      <c r="M139" s="2">
        <v>2004</v>
      </c>
    </row>
    <row r="140" spans="1:13">
      <c r="A140" s="2" t="s">
        <v>147</v>
      </c>
      <c r="B140" s="2">
        <v>231</v>
      </c>
      <c r="C140" s="2" t="s">
        <v>291</v>
      </c>
      <c r="D140" s="2" t="s">
        <v>43</v>
      </c>
      <c r="E140" s="2">
        <v>401</v>
      </c>
      <c r="F140" s="2" t="s">
        <v>293</v>
      </c>
      <c r="G140" s="2" t="s">
        <v>152</v>
      </c>
      <c r="H140" s="2">
        <v>74</v>
      </c>
      <c r="I140" s="2">
        <v>74</v>
      </c>
      <c r="J140" s="2">
        <v>8648</v>
      </c>
      <c r="K140" s="2">
        <v>49.013800000000003</v>
      </c>
      <c r="L140" s="2">
        <v>17644</v>
      </c>
      <c r="M140" s="2">
        <v>2004</v>
      </c>
    </row>
    <row r="141" spans="1:13">
      <c r="A141" s="2" t="s">
        <v>147</v>
      </c>
      <c r="B141" s="2">
        <v>231</v>
      </c>
      <c r="C141" s="2" t="s">
        <v>291</v>
      </c>
      <c r="D141" s="2" t="s">
        <v>43</v>
      </c>
      <c r="E141" s="2">
        <v>9901</v>
      </c>
      <c r="F141" s="2" t="s">
        <v>153</v>
      </c>
      <c r="G141" s="2" t="s">
        <v>154</v>
      </c>
      <c r="H141" s="2">
        <v>74</v>
      </c>
      <c r="I141" s="2">
        <v>74</v>
      </c>
      <c r="J141" s="2">
        <v>26</v>
      </c>
      <c r="K141" s="2">
        <v>0.1474</v>
      </c>
      <c r="L141" s="2">
        <v>17644</v>
      </c>
      <c r="M141" s="2">
        <v>2004</v>
      </c>
    </row>
    <row r="142" spans="1:13">
      <c r="A142" s="2" t="s">
        <v>147</v>
      </c>
      <c r="B142" s="2">
        <v>232</v>
      </c>
      <c r="C142" s="2" t="s">
        <v>294</v>
      </c>
      <c r="D142" s="2" t="s">
        <v>44</v>
      </c>
      <c r="E142" s="2">
        <v>201</v>
      </c>
      <c r="F142" s="2" t="s">
        <v>295</v>
      </c>
      <c r="G142" s="2" t="s">
        <v>166</v>
      </c>
      <c r="H142" s="2">
        <v>45</v>
      </c>
      <c r="I142" s="2">
        <v>45</v>
      </c>
      <c r="J142" s="2">
        <v>908</v>
      </c>
      <c r="K142" s="2">
        <v>4.3423999999999898</v>
      </c>
      <c r="L142" s="2">
        <v>20910</v>
      </c>
      <c r="M142" s="2">
        <v>2004</v>
      </c>
    </row>
    <row r="143" spans="1:13">
      <c r="A143" s="2" t="s">
        <v>147</v>
      </c>
      <c r="B143" s="2">
        <v>232</v>
      </c>
      <c r="C143" s="2" t="s">
        <v>294</v>
      </c>
      <c r="D143" s="2" t="s">
        <v>44</v>
      </c>
      <c r="E143" s="2">
        <v>301</v>
      </c>
      <c r="F143" s="2" t="s">
        <v>296</v>
      </c>
      <c r="G143" s="2" t="s">
        <v>150</v>
      </c>
      <c r="H143" s="2">
        <v>45</v>
      </c>
      <c r="I143" s="2">
        <v>45</v>
      </c>
      <c r="J143" s="2">
        <v>9618</v>
      </c>
      <c r="K143" s="2">
        <v>45.997100000000003</v>
      </c>
      <c r="L143" s="2">
        <v>20910</v>
      </c>
      <c r="M143" s="2">
        <v>2004</v>
      </c>
    </row>
    <row r="144" spans="1:13">
      <c r="A144" s="2" t="s">
        <v>147</v>
      </c>
      <c r="B144" s="2">
        <v>232</v>
      </c>
      <c r="C144" s="2" t="s">
        <v>294</v>
      </c>
      <c r="D144" s="2" t="s">
        <v>44</v>
      </c>
      <c r="E144" s="2">
        <v>401</v>
      </c>
      <c r="F144" s="2" t="s">
        <v>297</v>
      </c>
      <c r="G144" s="2" t="s">
        <v>152</v>
      </c>
      <c r="H144" s="2">
        <v>45</v>
      </c>
      <c r="I144" s="2">
        <v>45</v>
      </c>
      <c r="J144" s="2">
        <v>10372</v>
      </c>
      <c r="K144" s="2">
        <v>49.603099999999898</v>
      </c>
      <c r="L144" s="2">
        <v>20910</v>
      </c>
      <c r="M144" s="2">
        <v>2004</v>
      </c>
    </row>
    <row r="145" spans="1:13">
      <c r="A145" s="2" t="s">
        <v>147</v>
      </c>
      <c r="B145" s="2">
        <v>232</v>
      </c>
      <c r="C145" s="2" t="s">
        <v>294</v>
      </c>
      <c r="D145" s="2" t="s">
        <v>44</v>
      </c>
      <c r="E145" s="2">
        <v>9901</v>
      </c>
      <c r="F145" s="2" t="s">
        <v>153</v>
      </c>
      <c r="G145" s="2" t="s">
        <v>154</v>
      </c>
      <c r="H145" s="2">
        <v>45</v>
      </c>
      <c r="I145" s="2">
        <v>45</v>
      </c>
      <c r="J145" s="2">
        <v>12</v>
      </c>
      <c r="K145" s="2">
        <v>5.74E-2</v>
      </c>
      <c r="L145" s="2">
        <v>20910</v>
      </c>
      <c r="M145" s="2">
        <v>2004</v>
      </c>
    </row>
    <row r="146" spans="1:13">
      <c r="A146" s="2" t="s">
        <v>147</v>
      </c>
      <c r="B146" s="2">
        <v>233</v>
      </c>
      <c r="C146" s="2" t="s">
        <v>298</v>
      </c>
      <c r="D146" s="2" t="s">
        <v>45</v>
      </c>
      <c r="E146" s="2">
        <v>301</v>
      </c>
      <c r="F146" s="2" t="s">
        <v>299</v>
      </c>
      <c r="G146" s="2" t="s">
        <v>150</v>
      </c>
      <c r="H146" s="2">
        <v>24</v>
      </c>
      <c r="I146" s="2">
        <v>24</v>
      </c>
      <c r="J146" s="2">
        <v>9095</v>
      </c>
      <c r="K146" s="2">
        <v>43.589700000000001</v>
      </c>
      <c r="L146" s="2">
        <v>20865</v>
      </c>
      <c r="M146" s="2">
        <v>2004</v>
      </c>
    </row>
    <row r="147" spans="1:13">
      <c r="A147" s="2" t="s">
        <v>147</v>
      </c>
      <c r="B147" s="2">
        <v>233</v>
      </c>
      <c r="C147" s="2" t="s">
        <v>298</v>
      </c>
      <c r="D147" s="2" t="s">
        <v>45</v>
      </c>
      <c r="E147" s="2">
        <v>401</v>
      </c>
      <c r="F147" s="2" t="s">
        <v>300</v>
      </c>
      <c r="G147" s="2" t="s">
        <v>152</v>
      </c>
      <c r="H147" s="2">
        <v>24</v>
      </c>
      <c r="I147" s="2">
        <v>24</v>
      </c>
      <c r="J147" s="2">
        <v>11721</v>
      </c>
      <c r="K147" s="2">
        <v>56.175400000000003</v>
      </c>
      <c r="L147" s="2">
        <v>20865</v>
      </c>
      <c r="M147" s="2">
        <v>2004</v>
      </c>
    </row>
    <row r="148" spans="1:13">
      <c r="A148" s="2" t="s">
        <v>147</v>
      </c>
      <c r="B148" s="2">
        <v>233</v>
      </c>
      <c r="C148" s="2" t="s">
        <v>298</v>
      </c>
      <c r="D148" s="2" t="s">
        <v>45</v>
      </c>
      <c r="E148" s="2">
        <v>9901</v>
      </c>
      <c r="F148" s="2" t="s">
        <v>153</v>
      </c>
      <c r="G148" s="2" t="s">
        <v>154</v>
      </c>
      <c r="H148" s="2">
        <v>24</v>
      </c>
      <c r="I148" s="2">
        <v>24</v>
      </c>
      <c r="J148" s="2">
        <v>49</v>
      </c>
      <c r="K148" s="2">
        <v>0.23480000000000001</v>
      </c>
      <c r="L148" s="2">
        <v>20865</v>
      </c>
      <c r="M148" s="2">
        <v>2004</v>
      </c>
    </row>
    <row r="149" spans="1:13">
      <c r="A149" s="2" t="s">
        <v>147</v>
      </c>
      <c r="B149" s="2">
        <v>234</v>
      </c>
      <c r="C149" s="2" t="s">
        <v>301</v>
      </c>
      <c r="D149" s="2" t="s">
        <v>46</v>
      </c>
      <c r="E149" s="2">
        <v>301</v>
      </c>
      <c r="F149" s="2" t="s">
        <v>302</v>
      </c>
      <c r="G149" s="2" t="s">
        <v>150</v>
      </c>
      <c r="H149" s="2">
        <v>61</v>
      </c>
      <c r="I149" s="2">
        <v>61</v>
      </c>
      <c r="J149" s="2">
        <v>11468</v>
      </c>
      <c r="K149" s="2">
        <v>62.8417999999999</v>
      </c>
      <c r="L149" s="2">
        <v>18249</v>
      </c>
      <c r="M149" s="2">
        <v>2004</v>
      </c>
    </row>
    <row r="150" spans="1:13">
      <c r="A150" s="2" t="s">
        <v>147</v>
      </c>
      <c r="B150" s="2">
        <v>234</v>
      </c>
      <c r="C150" s="2" t="s">
        <v>301</v>
      </c>
      <c r="D150" s="2" t="s">
        <v>46</v>
      </c>
      <c r="E150" s="2">
        <v>401</v>
      </c>
      <c r="F150" s="2" t="s">
        <v>303</v>
      </c>
      <c r="G150" s="2" t="s">
        <v>152</v>
      </c>
      <c r="H150" s="2">
        <v>61</v>
      </c>
      <c r="I150" s="2">
        <v>61</v>
      </c>
      <c r="J150" s="2">
        <v>6775</v>
      </c>
      <c r="K150" s="2">
        <v>37.125300000000003</v>
      </c>
      <c r="L150" s="2">
        <v>18249</v>
      </c>
      <c r="M150" s="2">
        <v>2004</v>
      </c>
    </row>
    <row r="151" spans="1:13">
      <c r="A151" s="2" t="s">
        <v>147</v>
      </c>
      <c r="B151" s="2">
        <v>234</v>
      </c>
      <c r="C151" s="2" t="s">
        <v>301</v>
      </c>
      <c r="D151" s="2" t="s">
        <v>46</v>
      </c>
      <c r="E151" s="2">
        <v>9901</v>
      </c>
      <c r="F151" s="2" t="s">
        <v>153</v>
      </c>
      <c r="G151" s="2" t="s">
        <v>154</v>
      </c>
      <c r="H151" s="2">
        <v>61</v>
      </c>
      <c r="I151" s="2">
        <v>61</v>
      </c>
      <c r="J151" s="2">
        <v>6</v>
      </c>
      <c r="K151" s="3">
        <v>3.2899999999999902E-2</v>
      </c>
      <c r="L151" s="2">
        <v>18249</v>
      </c>
      <c r="M151" s="2">
        <v>2004</v>
      </c>
    </row>
    <row r="152" spans="1:13">
      <c r="A152" s="2" t="s">
        <v>147</v>
      </c>
      <c r="B152" s="2">
        <v>235</v>
      </c>
      <c r="C152" s="2" t="s">
        <v>304</v>
      </c>
      <c r="D152" s="2" t="s">
        <v>47</v>
      </c>
      <c r="E152" s="2">
        <v>301</v>
      </c>
      <c r="F152" s="2" t="s">
        <v>305</v>
      </c>
      <c r="G152" s="2" t="s">
        <v>150</v>
      </c>
      <c r="H152" s="2">
        <v>66</v>
      </c>
      <c r="I152" s="2">
        <v>66</v>
      </c>
      <c r="J152" s="2">
        <v>12416</v>
      </c>
      <c r="K152" s="2">
        <v>60.268900000000002</v>
      </c>
      <c r="L152" s="2">
        <v>20601</v>
      </c>
      <c r="M152" s="2">
        <v>2004</v>
      </c>
    </row>
    <row r="153" spans="1:13">
      <c r="A153" s="2" t="s">
        <v>147</v>
      </c>
      <c r="B153" s="2">
        <v>235</v>
      </c>
      <c r="C153" s="2" t="s">
        <v>304</v>
      </c>
      <c r="D153" s="2" t="s">
        <v>47</v>
      </c>
      <c r="E153" s="2">
        <v>401</v>
      </c>
      <c r="F153" s="2" t="s">
        <v>306</v>
      </c>
      <c r="G153" s="2" t="s">
        <v>152</v>
      </c>
      <c r="H153" s="2">
        <v>66</v>
      </c>
      <c r="I153" s="2">
        <v>66</v>
      </c>
      <c r="J153" s="2">
        <v>8172</v>
      </c>
      <c r="K153" s="2">
        <v>39.6679999999999</v>
      </c>
      <c r="L153" s="2">
        <v>20601</v>
      </c>
      <c r="M153" s="2">
        <v>2004</v>
      </c>
    </row>
    <row r="154" spans="1:13">
      <c r="A154" s="2" t="s">
        <v>147</v>
      </c>
      <c r="B154" s="2">
        <v>235</v>
      </c>
      <c r="C154" s="2" t="s">
        <v>304</v>
      </c>
      <c r="D154" s="2" t="s">
        <v>47</v>
      </c>
      <c r="E154" s="2">
        <v>9901</v>
      </c>
      <c r="F154" s="2" t="s">
        <v>153</v>
      </c>
      <c r="G154" s="2" t="s">
        <v>154</v>
      </c>
      <c r="H154" s="2">
        <v>66</v>
      </c>
      <c r="I154" s="2">
        <v>66</v>
      </c>
      <c r="J154" s="2">
        <v>13</v>
      </c>
      <c r="K154" s="3">
        <v>6.3100000000000003E-2</v>
      </c>
      <c r="L154" s="2">
        <v>20601</v>
      </c>
      <c r="M154" s="2">
        <v>2004</v>
      </c>
    </row>
    <row r="155" spans="1:13">
      <c r="A155" s="2" t="s">
        <v>147</v>
      </c>
      <c r="B155" s="2">
        <v>236</v>
      </c>
      <c r="C155" s="2" t="s">
        <v>307</v>
      </c>
      <c r="D155" s="2" t="s">
        <v>48</v>
      </c>
      <c r="E155" s="2">
        <v>301</v>
      </c>
      <c r="F155" s="2" t="s">
        <v>308</v>
      </c>
      <c r="G155" s="2" t="s">
        <v>150</v>
      </c>
      <c r="H155" s="2">
        <v>40</v>
      </c>
      <c r="I155" s="2">
        <v>40</v>
      </c>
      <c r="J155" s="2">
        <v>12483</v>
      </c>
      <c r="K155" s="2">
        <v>61.251199999999898</v>
      </c>
      <c r="L155" s="2">
        <v>20380</v>
      </c>
      <c r="M155" s="2">
        <v>2004</v>
      </c>
    </row>
    <row r="156" spans="1:13">
      <c r="A156" s="2" t="s">
        <v>147</v>
      </c>
      <c r="B156" s="2">
        <v>236</v>
      </c>
      <c r="C156" s="2" t="s">
        <v>307</v>
      </c>
      <c r="D156" s="2" t="s">
        <v>48</v>
      </c>
      <c r="E156" s="2">
        <v>401</v>
      </c>
      <c r="F156" s="2" t="s">
        <v>309</v>
      </c>
      <c r="G156" s="2" t="s">
        <v>152</v>
      </c>
      <c r="H156" s="2">
        <v>40</v>
      </c>
      <c r="I156" s="2">
        <v>40</v>
      </c>
      <c r="J156" s="2">
        <v>7879</v>
      </c>
      <c r="K156" s="2">
        <v>38.6604999999999</v>
      </c>
      <c r="L156" s="2">
        <v>20380</v>
      </c>
      <c r="M156" s="2">
        <v>2004</v>
      </c>
    </row>
    <row r="157" spans="1:13">
      <c r="A157" s="2" t="s">
        <v>147</v>
      </c>
      <c r="B157" s="2">
        <v>236</v>
      </c>
      <c r="C157" s="2" t="s">
        <v>307</v>
      </c>
      <c r="D157" s="2" t="s">
        <v>48</v>
      </c>
      <c r="E157" s="2">
        <v>9901</v>
      </c>
      <c r="F157" s="2" t="s">
        <v>153</v>
      </c>
      <c r="G157" s="2" t="s">
        <v>154</v>
      </c>
      <c r="H157" s="2">
        <v>40</v>
      </c>
      <c r="I157" s="2">
        <v>40</v>
      </c>
      <c r="J157" s="2">
        <v>18</v>
      </c>
      <c r="K157" s="3">
        <v>8.8300000000000003E-2</v>
      </c>
      <c r="L157" s="2">
        <v>20380</v>
      </c>
      <c r="M157" s="2">
        <v>2004</v>
      </c>
    </row>
    <row r="158" spans="1:13">
      <c r="A158" s="2" t="s">
        <v>147</v>
      </c>
      <c r="B158" s="2">
        <v>237</v>
      </c>
      <c r="C158" s="2" t="s">
        <v>310</v>
      </c>
      <c r="D158" s="2" t="s">
        <v>49</v>
      </c>
      <c r="E158" s="2">
        <v>301</v>
      </c>
      <c r="F158" s="2" t="s">
        <v>311</v>
      </c>
      <c r="G158" s="2" t="s">
        <v>150</v>
      </c>
      <c r="H158" s="2">
        <v>24</v>
      </c>
      <c r="I158" s="2">
        <v>24</v>
      </c>
      <c r="J158" s="2">
        <v>11433</v>
      </c>
      <c r="K158" s="2">
        <v>51.241500000000002</v>
      </c>
      <c r="L158" s="2">
        <v>22312</v>
      </c>
      <c r="M158" s="2">
        <v>2004</v>
      </c>
    </row>
    <row r="159" spans="1:13">
      <c r="A159" s="2" t="s">
        <v>147</v>
      </c>
      <c r="B159" s="2">
        <v>237</v>
      </c>
      <c r="C159" s="2" t="s">
        <v>310</v>
      </c>
      <c r="D159" s="2" t="s">
        <v>49</v>
      </c>
      <c r="E159" s="2">
        <v>401</v>
      </c>
      <c r="F159" s="2" t="s">
        <v>312</v>
      </c>
      <c r="G159" s="2" t="s">
        <v>152</v>
      </c>
      <c r="H159" s="2">
        <v>24</v>
      </c>
      <c r="I159" s="2">
        <v>24</v>
      </c>
      <c r="J159" s="2">
        <v>10847</v>
      </c>
      <c r="K159" s="2">
        <v>48.615099999999899</v>
      </c>
      <c r="L159" s="2">
        <v>22312</v>
      </c>
      <c r="M159" s="2">
        <v>2004</v>
      </c>
    </row>
    <row r="160" spans="1:13">
      <c r="A160" s="2" t="s">
        <v>147</v>
      </c>
      <c r="B160" s="2">
        <v>237</v>
      </c>
      <c r="C160" s="2" t="s">
        <v>310</v>
      </c>
      <c r="D160" s="2" t="s">
        <v>49</v>
      </c>
      <c r="E160" s="2">
        <v>9901</v>
      </c>
      <c r="F160" s="2" t="s">
        <v>153</v>
      </c>
      <c r="G160" s="2" t="s">
        <v>154</v>
      </c>
      <c r="H160" s="2">
        <v>24</v>
      </c>
      <c r="I160" s="2">
        <v>24</v>
      </c>
      <c r="J160" s="2">
        <v>32</v>
      </c>
      <c r="K160" s="2">
        <v>0.1434</v>
      </c>
      <c r="L160" s="2">
        <v>22312</v>
      </c>
      <c r="M160" s="2">
        <v>2004</v>
      </c>
    </row>
    <row r="161" spans="1:13">
      <c r="A161" s="2" t="s">
        <v>147</v>
      </c>
      <c r="B161" s="2">
        <v>238</v>
      </c>
      <c r="C161" s="2" t="s">
        <v>313</v>
      </c>
      <c r="D161" s="2" t="s">
        <v>50</v>
      </c>
      <c r="E161" s="2">
        <v>301</v>
      </c>
      <c r="F161" s="2" t="s">
        <v>314</v>
      </c>
      <c r="G161" s="2" t="s">
        <v>150</v>
      </c>
      <c r="H161" s="2">
        <v>23</v>
      </c>
      <c r="I161" s="2">
        <v>23</v>
      </c>
      <c r="J161" s="2">
        <v>10583</v>
      </c>
      <c r="K161" s="2">
        <v>54.481299999999898</v>
      </c>
      <c r="L161" s="2">
        <v>19425</v>
      </c>
      <c r="M161" s="2">
        <v>2004</v>
      </c>
    </row>
    <row r="162" spans="1:13">
      <c r="A162" s="2" t="s">
        <v>147</v>
      </c>
      <c r="B162" s="2">
        <v>238</v>
      </c>
      <c r="C162" s="2" t="s">
        <v>313</v>
      </c>
      <c r="D162" s="2" t="s">
        <v>50</v>
      </c>
      <c r="E162" s="2">
        <v>401</v>
      </c>
      <c r="F162" s="2" t="s">
        <v>315</v>
      </c>
      <c r="G162" s="2" t="s">
        <v>152</v>
      </c>
      <c r="H162" s="2">
        <v>23</v>
      </c>
      <c r="I162" s="2">
        <v>23</v>
      </c>
      <c r="J162" s="2">
        <v>8797</v>
      </c>
      <c r="K162" s="2">
        <v>45.2869999999999</v>
      </c>
      <c r="L162" s="2">
        <v>19425</v>
      </c>
      <c r="M162" s="2">
        <v>2004</v>
      </c>
    </row>
    <row r="163" spans="1:13">
      <c r="A163" s="2" t="s">
        <v>147</v>
      </c>
      <c r="B163" s="2">
        <v>238</v>
      </c>
      <c r="C163" s="2" t="s">
        <v>313</v>
      </c>
      <c r="D163" s="2" t="s">
        <v>50</v>
      </c>
      <c r="E163" s="2">
        <v>9901</v>
      </c>
      <c r="F163" s="2" t="s">
        <v>153</v>
      </c>
      <c r="G163" s="2" t="s">
        <v>154</v>
      </c>
      <c r="H163" s="2">
        <v>23</v>
      </c>
      <c r="I163" s="2">
        <v>23</v>
      </c>
      <c r="J163" s="2">
        <v>45</v>
      </c>
      <c r="K163" s="2">
        <v>0.23169999999999899</v>
      </c>
      <c r="L163" s="2">
        <v>19425</v>
      </c>
      <c r="M163" s="2">
        <v>2004</v>
      </c>
    </row>
    <row r="164" spans="1:13">
      <c r="A164" s="2" t="s">
        <v>147</v>
      </c>
      <c r="B164" s="2">
        <v>239</v>
      </c>
      <c r="C164" s="2" t="s">
        <v>316</v>
      </c>
      <c r="D164" s="2" t="s">
        <v>51</v>
      </c>
      <c r="E164" s="2">
        <v>201</v>
      </c>
      <c r="F164" s="2" t="s">
        <v>317</v>
      </c>
      <c r="G164" s="2" t="s">
        <v>166</v>
      </c>
      <c r="H164" s="2">
        <v>24</v>
      </c>
      <c r="I164" s="2">
        <v>24</v>
      </c>
      <c r="J164" s="2">
        <v>795</v>
      </c>
      <c r="K164" s="2">
        <v>4.48369999999999</v>
      </c>
      <c r="L164" s="2">
        <v>17731</v>
      </c>
      <c r="M164" s="2">
        <v>2004</v>
      </c>
    </row>
    <row r="165" spans="1:13">
      <c r="A165" s="2" t="s">
        <v>147</v>
      </c>
      <c r="B165" s="2">
        <v>239</v>
      </c>
      <c r="C165" s="2" t="s">
        <v>316</v>
      </c>
      <c r="D165" s="2" t="s">
        <v>51</v>
      </c>
      <c r="E165" s="2">
        <v>301</v>
      </c>
      <c r="F165" s="2" t="s">
        <v>318</v>
      </c>
      <c r="G165" s="2" t="s">
        <v>150</v>
      </c>
      <c r="H165" s="2">
        <v>24</v>
      </c>
      <c r="I165" s="2">
        <v>24</v>
      </c>
      <c r="J165" s="2">
        <v>8287</v>
      </c>
      <c r="K165" s="2">
        <v>46.737400000000001</v>
      </c>
      <c r="L165" s="2">
        <v>17731</v>
      </c>
      <c r="M165" s="2">
        <v>2004</v>
      </c>
    </row>
    <row r="166" spans="1:13">
      <c r="A166" s="2" t="s">
        <v>147</v>
      </c>
      <c r="B166" s="2">
        <v>239</v>
      </c>
      <c r="C166" s="2" t="s">
        <v>316</v>
      </c>
      <c r="D166" s="2" t="s">
        <v>51</v>
      </c>
      <c r="E166" s="2">
        <v>401</v>
      </c>
      <c r="F166" s="2" t="s">
        <v>319</v>
      </c>
      <c r="G166" s="2" t="s">
        <v>152</v>
      </c>
      <c r="H166" s="2">
        <v>24</v>
      </c>
      <c r="I166" s="2">
        <v>24</v>
      </c>
      <c r="J166" s="2">
        <v>8634</v>
      </c>
      <c r="K166" s="2">
        <v>48.694400000000002</v>
      </c>
      <c r="L166" s="2">
        <v>17731</v>
      </c>
      <c r="M166" s="2">
        <v>2004</v>
      </c>
    </row>
    <row r="167" spans="1:13">
      <c r="A167" s="2" t="s">
        <v>147</v>
      </c>
      <c r="B167" s="2">
        <v>239</v>
      </c>
      <c r="C167" s="2" t="s">
        <v>316</v>
      </c>
      <c r="D167" s="2" t="s">
        <v>51</v>
      </c>
      <c r="E167" s="2">
        <v>9901</v>
      </c>
      <c r="F167" s="2" t="s">
        <v>153</v>
      </c>
      <c r="G167" s="2" t="s">
        <v>154</v>
      </c>
      <c r="H167" s="2">
        <v>24</v>
      </c>
      <c r="I167" s="2">
        <v>24</v>
      </c>
      <c r="J167" s="2">
        <v>15</v>
      </c>
      <c r="K167" s="3">
        <v>8.4599999999999898E-2</v>
      </c>
      <c r="L167" s="2">
        <v>17731</v>
      </c>
      <c r="M167" s="2">
        <v>2004</v>
      </c>
    </row>
    <row r="168" spans="1:13">
      <c r="A168" s="2" t="s">
        <v>147</v>
      </c>
      <c r="B168" s="2">
        <v>240</v>
      </c>
      <c r="C168" s="2" t="s">
        <v>320</v>
      </c>
      <c r="D168" s="2" t="s">
        <v>52</v>
      </c>
      <c r="E168" s="2">
        <v>201</v>
      </c>
      <c r="F168" s="2" t="s">
        <v>321</v>
      </c>
      <c r="G168" s="2" t="s">
        <v>166</v>
      </c>
      <c r="H168" s="2">
        <v>49</v>
      </c>
      <c r="I168" s="2">
        <v>49</v>
      </c>
      <c r="J168" s="2">
        <v>1325</v>
      </c>
      <c r="K168" s="2">
        <v>6.7282999999999902</v>
      </c>
      <c r="L168" s="2">
        <v>19693</v>
      </c>
      <c r="M168" s="2">
        <v>2004</v>
      </c>
    </row>
    <row r="169" spans="1:13">
      <c r="A169" s="2" t="s">
        <v>147</v>
      </c>
      <c r="B169" s="2">
        <v>240</v>
      </c>
      <c r="C169" s="2" t="s">
        <v>320</v>
      </c>
      <c r="D169" s="2" t="s">
        <v>52</v>
      </c>
      <c r="E169" s="2">
        <v>301</v>
      </c>
      <c r="F169" s="2" t="s">
        <v>322</v>
      </c>
      <c r="G169" s="2" t="s">
        <v>150</v>
      </c>
      <c r="H169" s="2">
        <v>49</v>
      </c>
      <c r="I169" s="2">
        <v>49</v>
      </c>
      <c r="J169" s="2">
        <v>11014</v>
      </c>
      <c r="K169" s="2">
        <v>55.9285</v>
      </c>
      <c r="L169" s="2">
        <v>19693</v>
      </c>
      <c r="M169" s="2">
        <v>2004</v>
      </c>
    </row>
    <row r="170" spans="1:13">
      <c r="A170" s="2" t="s">
        <v>147</v>
      </c>
      <c r="B170" s="2">
        <v>240</v>
      </c>
      <c r="C170" s="2" t="s">
        <v>320</v>
      </c>
      <c r="D170" s="2" t="s">
        <v>52</v>
      </c>
      <c r="E170" s="2">
        <v>401</v>
      </c>
      <c r="F170" s="2" t="s">
        <v>323</v>
      </c>
      <c r="G170" s="2" t="s">
        <v>152</v>
      </c>
      <c r="H170" s="2">
        <v>49</v>
      </c>
      <c r="I170" s="2">
        <v>49</v>
      </c>
      <c r="J170" s="2">
        <v>7343</v>
      </c>
      <c r="K170" s="2">
        <v>37.287399999999899</v>
      </c>
      <c r="L170" s="2">
        <v>19693</v>
      </c>
      <c r="M170" s="2">
        <v>2004</v>
      </c>
    </row>
    <row r="171" spans="1:13">
      <c r="A171" s="2" t="s">
        <v>147</v>
      </c>
      <c r="B171" s="2">
        <v>240</v>
      </c>
      <c r="C171" s="2" t="s">
        <v>320</v>
      </c>
      <c r="D171" s="2" t="s">
        <v>52</v>
      </c>
      <c r="E171" s="2">
        <v>9901</v>
      </c>
      <c r="F171" s="2" t="s">
        <v>153</v>
      </c>
      <c r="G171" s="2" t="s">
        <v>154</v>
      </c>
      <c r="H171" s="2">
        <v>49</v>
      </c>
      <c r="I171" s="2">
        <v>49</v>
      </c>
      <c r="J171" s="2">
        <v>11</v>
      </c>
      <c r="K171" s="3">
        <v>5.5899999999999901E-2</v>
      </c>
      <c r="L171" s="2">
        <v>19693</v>
      </c>
      <c r="M171" s="2">
        <v>2004</v>
      </c>
    </row>
    <row r="172" spans="1:13">
      <c r="A172" s="2" t="s">
        <v>147</v>
      </c>
      <c r="B172" s="2">
        <v>241</v>
      </c>
      <c r="C172" s="2" t="s">
        <v>324</v>
      </c>
      <c r="D172" s="2" t="s">
        <v>53</v>
      </c>
      <c r="E172" s="2">
        <v>301</v>
      </c>
      <c r="F172" s="2" t="s">
        <v>325</v>
      </c>
      <c r="G172" s="2" t="s">
        <v>150</v>
      </c>
      <c r="H172" s="2">
        <v>35</v>
      </c>
      <c r="I172" s="2">
        <v>35</v>
      </c>
      <c r="J172" s="2">
        <v>9162</v>
      </c>
      <c r="K172" s="2">
        <v>48.343200000000003</v>
      </c>
      <c r="L172" s="2">
        <v>18952</v>
      </c>
      <c r="M172" s="2">
        <v>2004</v>
      </c>
    </row>
    <row r="173" spans="1:13">
      <c r="A173" s="2" t="s">
        <v>147</v>
      </c>
      <c r="B173" s="2">
        <v>241</v>
      </c>
      <c r="C173" s="2" t="s">
        <v>324</v>
      </c>
      <c r="D173" s="2" t="s">
        <v>53</v>
      </c>
      <c r="E173" s="2">
        <v>401</v>
      </c>
      <c r="F173" s="2" t="s">
        <v>326</v>
      </c>
      <c r="G173" s="2" t="s">
        <v>152</v>
      </c>
      <c r="H173" s="2">
        <v>35</v>
      </c>
      <c r="I173" s="2">
        <v>35</v>
      </c>
      <c r="J173" s="2">
        <v>9777</v>
      </c>
      <c r="K173" s="2">
        <v>51.588200000000001</v>
      </c>
      <c r="L173" s="2">
        <v>18952</v>
      </c>
      <c r="M173" s="2">
        <v>2004</v>
      </c>
    </row>
    <row r="174" spans="1:13">
      <c r="A174" s="2" t="s">
        <v>147</v>
      </c>
      <c r="B174" s="2">
        <v>241</v>
      </c>
      <c r="C174" s="2" t="s">
        <v>324</v>
      </c>
      <c r="D174" s="2" t="s">
        <v>53</v>
      </c>
      <c r="E174" s="2">
        <v>9901</v>
      </c>
      <c r="F174" s="2" t="s">
        <v>153</v>
      </c>
      <c r="G174" s="2" t="s">
        <v>154</v>
      </c>
      <c r="H174" s="2">
        <v>35</v>
      </c>
      <c r="I174" s="2">
        <v>35</v>
      </c>
      <c r="J174" s="2">
        <v>13</v>
      </c>
      <c r="K174" s="3">
        <v>6.8599999999999897E-2</v>
      </c>
      <c r="L174" s="2">
        <v>18952</v>
      </c>
      <c r="M174" s="2">
        <v>2004</v>
      </c>
    </row>
    <row r="175" spans="1:13">
      <c r="A175" s="2" t="s">
        <v>147</v>
      </c>
      <c r="B175" s="2">
        <v>242</v>
      </c>
      <c r="C175" s="2" t="s">
        <v>327</v>
      </c>
      <c r="D175" s="2" t="s">
        <v>54</v>
      </c>
      <c r="E175" s="2">
        <v>301</v>
      </c>
      <c r="F175" s="2" t="s">
        <v>328</v>
      </c>
      <c r="G175" s="2" t="s">
        <v>150</v>
      </c>
      <c r="H175" s="2">
        <v>34</v>
      </c>
      <c r="I175" s="2">
        <v>34</v>
      </c>
      <c r="J175" s="2">
        <v>10821</v>
      </c>
      <c r="K175" s="2">
        <v>53.532200000000003</v>
      </c>
      <c r="L175" s="2">
        <v>20214</v>
      </c>
      <c r="M175" s="2">
        <v>2004</v>
      </c>
    </row>
    <row r="176" spans="1:13">
      <c r="A176" s="2" t="s">
        <v>147</v>
      </c>
      <c r="B176" s="2">
        <v>242</v>
      </c>
      <c r="C176" s="2" t="s">
        <v>327</v>
      </c>
      <c r="D176" s="2" t="s">
        <v>54</v>
      </c>
      <c r="E176" s="2">
        <v>401</v>
      </c>
      <c r="F176" s="2" t="s">
        <v>329</v>
      </c>
      <c r="G176" s="2" t="s">
        <v>152</v>
      </c>
      <c r="H176" s="2">
        <v>34</v>
      </c>
      <c r="I176" s="2">
        <v>34</v>
      </c>
      <c r="J176" s="2">
        <v>9380</v>
      </c>
      <c r="K176" s="2">
        <v>46.403500000000001</v>
      </c>
      <c r="L176" s="2">
        <v>20214</v>
      </c>
      <c r="M176" s="2">
        <v>2004</v>
      </c>
    </row>
    <row r="177" spans="1:13">
      <c r="A177" s="2" t="s">
        <v>147</v>
      </c>
      <c r="B177" s="2">
        <v>242</v>
      </c>
      <c r="C177" s="2" t="s">
        <v>327</v>
      </c>
      <c r="D177" s="2" t="s">
        <v>54</v>
      </c>
      <c r="E177" s="2">
        <v>9901</v>
      </c>
      <c r="F177" s="2" t="s">
        <v>153</v>
      </c>
      <c r="G177" s="2" t="s">
        <v>154</v>
      </c>
      <c r="H177" s="2">
        <v>34</v>
      </c>
      <c r="I177" s="2">
        <v>34</v>
      </c>
      <c r="J177" s="2">
        <v>13</v>
      </c>
      <c r="K177" s="3">
        <v>6.4299999999999899E-2</v>
      </c>
      <c r="L177" s="2">
        <v>20214</v>
      </c>
      <c r="M177" s="2">
        <v>2004</v>
      </c>
    </row>
    <row r="178" spans="1:13">
      <c r="A178" s="2" t="s">
        <v>147</v>
      </c>
      <c r="B178" s="2">
        <v>243</v>
      </c>
      <c r="C178" s="2" t="s">
        <v>330</v>
      </c>
      <c r="D178" s="2" t="s">
        <v>55</v>
      </c>
      <c r="E178" s="2">
        <v>301</v>
      </c>
      <c r="F178" s="2" t="s">
        <v>331</v>
      </c>
      <c r="G178" s="2" t="s">
        <v>150</v>
      </c>
      <c r="H178" s="2">
        <v>53</v>
      </c>
      <c r="I178" s="2">
        <v>53</v>
      </c>
      <c r="J178" s="2">
        <v>12986</v>
      </c>
      <c r="K178" s="2">
        <v>64.475399999999894</v>
      </c>
      <c r="L178" s="2">
        <v>20141</v>
      </c>
      <c r="M178" s="2">
        <v>2004</v>
      </c>
    </row>
    <row r="179" spans="1:13">
      <c r="A179" s="2" t="s">
        <v>147</v>
      </c>
      <c r="B179" s="2">
        <v>243</v>
      </c>
      <c r="C179" s="2" t="s">
        <v>330</v>
      </c>
      <c r="D179" s="2" t="s">
        <v>55</v>
      </c>
      <c r="E179" s="2">
        <v>401</v>
      </c>
      <c r="F179" s="2" t="s">
        <v>332</v>
      </c>
      <c r="G179" s="2" t="s">
        <v>152</v>
      </c>
      <c r="H179" s="2">
        <v>53</v>
      </c>
      <c r="I179" s="2">
        <v>53</v>
      </c>
      <c r="J179" s="2">
        <v>7137</v>
      </c>
      <c r="K179" s="2">
        <v>35.435200000000002</v>
      </c>
      <c r="L179" s="2">
        <v>20141</v>
      </c>
      <c r="M179" s="2">
        <v>2004</v>
      </c>
    </row>
    <row r="180" spans="1:13">
      <c r="A180" s="2" t="s">
        <v>147</v>
      </c>
      <c r="B180" s="2">
        <v>243</v>
      </c>
      <c r="C180" s="2" t="s">
        <v>330</v>
      </c>
      <c r="D180" s="2" t="s">
        <v>55</v>
      </c>
      <c r="E180" s="2">
        <v>9901</v>
      </c>
      <c r="F180" s="2" t="s">
        <v>153</v>
      </c>
      <c r="G180" s="2" t="s">
        <v>154</v>
      </c>
      <c r="H180" s="2">
        <v>53</v>
      </c>
      <c r="I180" s="2">
        <v>53</v>
      </c>
      <c r="J180" s="2">
        <v>18</v>
      </c>
      <c r="K180" s="3">
        <v>8.9399999999999896E-2</v>
      </c>
      <c r="L180" s="2">
        <v>20141</v>
      </c>
      <c r="M180" s="2">
        <v>2004</v>
      </c>
    </row>
    <row r="181" spans="1:13">
      <c r="A181" s="2" t="s">
        <v>147</v>
      </c>
      <c r="B181" s="2">
        <v>244</v>
      </c>
      <c r="C181" s="2" t="s">
        <v>333</v>
      </c>
      <c r="D181" s="2" t="s">
        <v>56</v>
      </c>
      <c r="E181" s="2">
        <v>301</v>
      </c>
      <c r="F181" s="2" t="s">
        <v>334</v>
      </c>
      <c r="G181" s="2" t="s">
        <v>150</v>
      </c>
      <c r="H181" s="2">
        <v>33</v>
      </c>
      <c r="I181" s="2">
        <v>33</v>
      </c>
      <c r="J181" s="2">
        <v>13311</v>
      </c>
      <c r="K181" s="2">
        <v>60.3673</v>
      </c>
      <c r="L181" s="2">
        <v>22050</v>
      </c>
      <c r="M181" s="2">
        <v>2004</v>
      </c>
    </row>
    <row r="182" spans="1:13">
      <c r="A182" s="2" t="s">
        <v>147</v>
      </c>
      <c r="B182" s="2">
        <v>244</v>
      </c>
      <c r="C182" s="2" t="s">
        <v>333</v>
      </c>
      <c r="D182" s="2" t="s">
        <v>56</v>
      </c>
      <c r="E182" s="2">
        <v>401</v>
      </c>
      <c r="F182" s="2" t="s">
        <v>335</v>
      </c>
      <c r="G182" s="2" t="s">
        <v>152</v>
      </c>
      <c r="H182" s="2">
        <v>33</v>
      </c>
      <c r="I182" s="2">
        <v>33</v>
      </c>
      <c r="J182" s="2">
        <v>8721</v>
      </c>
      <c r="K182" s="2">
        <v>39.551000000000002</v>
      </c>
      <c r="L182" s="2">
        <v>22050</v>
      </c>
      <c r="M182" s="2">
        <v>2004</v>
      </c>
    </row>
    <row r="183" spans="1:13">
      <c r="A183" s="2" t="s">
        <v>147</v>
      </c>
      <c r="B183" s="2">
        <v>244</v>
      </c>
      <c r="C183" s="2" t="s">
        <v>333</v>
      </c>
      <c r="D183" s="2" t="s">
        <v>56</v>
      </c>
      <c r="E183" s="2">
        <v>9901</v>
      </c>
      <c r="F183" s="2" t="s">
        <v>153</v>
      </c>
      <c r="G183" s="2" t="s">
        <v>154</v>
      </c>
      <c r="H183" s="2">
        <v>33</v>
      </c>
      <c r="I183" s="2">
        <v>33</v>
      </c>
      <c r="J183" s="2">
        <v>18</v>
      </c>
      <c r="K183" s="3">
        <v>8.1600000000000006E-2</v>
      </c>
      <c r="L183" s="2">
        <v>22050</v>
      </c>
      <c r="M183" s="2">
        <v>2004</v>
      </c>
    </row>
    <row r="184" spans="1:13">
      <c r="A184" s="2" t="s">
        <v>147</v>
      </c>
      <c r="B184" s="2">
        <v>245</v>
      </c>
      <c r="C184" s="2" t="s">
        <v>336</v>
      </c>
      <c r="D184" s="2" t="s">
        <v>57</v>
      </c>
      <c r="E184" s="2">
        <v>301</v>
      </c>
      <c r="F184" s="2" t="s">
        <v>337</v>
      </c>
      <c r="G184" s="2" t="s">
        <v>150</v>
      </c>
      <c r="H184" s="2">
        <v>18</v>
      </c>
      <c r="I184" s="2">
        <v>18</v>
      </c>
      <c r="J184" s="2">
        <v>9664</v>
      </c>
      <c r="K184" s="2">
        <v>50.767000000000003</v>
      </c>
      <c r="L184" s="2">
        <v>19036</v>
      </c>
      <c r="M184" s="2">
        <v>2004</v>
      </c>
    </row>
    <row r="185" spans="1:13">
      <c r="A185" s="2" t="s">
        <v>147</v>
      </c>
      <c r="B185" s="2">
        <v>245</v>
      </c>
      <c r="C185" s="2" t="s">
        <v>336</v>
      </c>
      <c r="D185" s="2" t="s">
        <v>57</v>
      </c>
      <c r="E185" s="2">
        <v>401</v>
      </c>
      <c r="F185" s="2" t="s">
        <v>338</v>
      </c>
      <c r="G185" s="2" t="s">
        <v>152</v>
      </c>
      <c r="H185" s="2">
        <v>18</v>
      </c>
      <c r="I185" s="2">
        <v>18</v>
      </c>
      <c r="J185" s="2">
        <v>9353</v>
      </c>
      <c r="K185" s="2">
        <v>49.133200000000002</v>
      </c>
      <c r="L185" s="2">
        <v>19036</v>
      </c>
      <c r="M185" s="2">
        <v>2004</v>
      </c>
    </row>
    <row r="186" spans="1:13">
      <c r="A186" s="2" t="s">
        <v>147</v>
      </c>
      <c r="B186" s="2">
        <v>245</v>
      </c>
      <c r="C186" s="2" t="s">
        <v>336</v>
      </c>
      <c r="D186" s="2" t="s">
        <v>57</v>
      </c>
      <c r="E186" s="2">
        <v>9901</v>
      </c>
      <c r="F186" s="2" t="s">
        <v>153</v>
      </c>
      <c r="G186" s="2" t="s">
        <v>154</v>
      </c>
      <c r="H186" s="2">
        <v>18</v>
      </c>
      <c r="I186" s="2">
        <v>18</v>
      </c>
      <c r="J186" s="2">
        <v>19</v>
      </c>
      <c r="K186" s="2">
        <v>9.98E-2</v>
      </c>
      <c r="L186" s="2">
        <v>19036</v>
      </c>
      <c r="M186" s="2">
        <v>2004</v>
      </c>
    </row>
    <row r="187" spans="1:13">
      <c r="A187" s="2" t="s">
        <v>147</v>
      </c>
      <c r="B187" s="2">
        <v>246</v>
      </c>
      <c r="C187" s="2" t="s">
        <v>339</v>
      </c>
      <c r="D187" s="2" t="s">
        <v>58</v>
      </c>
      <c r="E187" s="2">
        <v>301</v>
      </c>
      <c r="F187" s="2" t="s">
        <v>340</v>
      </c>
      <c r="G187" s="2" t="s">
        <v>150</v>
      </c>
      <c r="H187" s="2">
        <v>18</v>
      </c>
      <c r="I187" s="2">
        <v>18</v>
      </c>
      <c r="J187" s="2">
        <v>8435</v>
      </c>
      <c r="K187" s="2">
        <v>49.134999999999899</v>
      </c>
      <c r="L187" s="2">
        <v>17167</v>
      </c>
      <c r="M187" s="2">
        <v>2004</v>
      </c>
    </row>
    <row r="188" spans="1:13">
      <c r="A188" s="2" t="s">
        <v>147</v>
      </c>
      <c r="B188" s="2">
        <v>246</v>
      </c>
      <c r="C188" s="2" t="s">
        <v>339</v>
      </c>
      <c r="D188" s="2" t="s">
        <v>58</v>
      </c>
      <c r="E188" s="2">
        <v>401</v>
      </c>
      <c r="F188" s="2" t="s">
        <v>341</v>
      </c>
      <c r="G188" s="2" t="s">
        <v>152</v>
      </c>
      <c r="H188" s="2">
        <v>18</v>
      </c>
      <c r="I188" s="2">
        <v>18</v>
      </c>
      <c r="J188" s="2">
        <v>8712</v>
      </c>
      <c r="K188" s="2">
        <v>50.7485</v>
      </c>
      <c r="L188" s="2">
        <v>17167</v>
      </c>
      <c r="M188" s="2">
        <v>2004</v>
      </c>
    </row>
    <row r="189" spans="1:13">
      <c r="A189" s="2" t="s">
        <v>147</v>
      </c>
      <c r="B189" s="2">
        <v>246</v>
      </c>
      <c r="C189" s="2" t="s">
        <v>339</v>
      </c>
      <c r="D189" s="2" t="s">
        <v>58</v>
      </c>
      <c r="E189" s="2">
        <v>9901</v>
      </c>
      <c r="F189" s="2" t="s">
        <v>153</v>
      </c>
      <c r="G189" s="2" t="s">
        <v>154</v>
      </c>
      <c r="H189" s="2">
        <v>18</v>
      </c>
      <c r="I189" s="2">
        <v>18</v>
      </c>
      <c r="J189" s="2">
        <v>20</v>
      </c>
      <c r="K189" s="2">
        <v>0.11650000000000001</v>
      </c>
      <c r="L189" s="2">
        <v>17167</v>
      </c>
      <c r="M189" s="2">
        <v>2004</v>
      </c>
    </row>
    <row r="190" spans="1:13">
      <c r="A190" s="2" t="s">
        <v>147</v>
      </c>
      <c r="B190" s="2">
        <v>247</v>
      </c>
      <c r="C190" s="2" t="s">
        <v>342</v>
      </c>
      <c r="D190" s="2" t="s">
        <v>59</v>
      </c>
      <c r="E190" s="2">
        <v>301</v>
      </c>
      <c r="F190" s="2" t="s">
        <v>343</v>
      </c>
      <c r="G190" s="2" t="s">
        <v>150</v>
      </c>
      <c r="H190" s="2">
        <v>30</v>
      </c>
      <c r="I190" s="2">
        <v>30</v>
      </c>
      <c r="J190" s="2">
        <v>10720</v>
      </c>
      <c r="K190" s="2">
        <v>48.669800000000002</v>
      </c>
      <c r="L190" s="2">
        <v>22026</v>
      </c>
      <c r="M190" s="2">
        <v>2004</v>
      </c>
    </row>
    <row r="191" spans="1:13">
      <c r="A191" s="2" t="s">
        <v>147</v>
      </c>
      <c r="B191" s="2">
        <v>247</v>
      </c>
      <c r="C191" s="2" t="s">
        <v>342</v>
      </c>
      <c r="D191" s="2" t="s">
        <v>59</v>
      </c>
      <c r="E191" s="2">
        <v>401</v>
      </c>
      <c r="F191" s="2" t="s">
        <v>344</v>
      </c>
      <c r="G191" s="2" t="s">
        <v>152</v>
      </c>
      <c r="H191" s="2">
        <v>30</v>
      </c>
      <c r="I191" s="2">
        <v>30</v>
      </c>
      <c r="J191" s="2">
        <v>11292</v>
      </c>
      <c r="K191" s="2">
        <v>51.2667</v>
      </c>
      <c r="L191" s="2">
        <v>22026</v>
      </c>
      <c r="M191" s="2">
        <v>2004</v>
      </c>
    </row>
    <row r="192" spans="1:13">
      <c r="A192" s="2" t="s">
        <v>147</v>
      </c>
      <c r="B192" s="2">
        <v>247</v>
      </c>
      <c r="C192" s="2" t="s">
        <v>342</v>
      </c>
      <c r="D192" s="2" t="s">
        <v>59</v>
      </c>
      <c r="E192" s="2">
        <v>9901</v>
      </c>
      <c r="F192" s="2" t="s">
        <v>153</v>
      </c>
      <c r="G192" s="2" t="s">
        <v>154</v>
      </c>
      <c r="H192" s="2">
        <v>30</v>
      </c>
      <c r="I192" s="2">
        <v>30</v>
      </c>
      <c r="J192" s="2">
        <v>14</v>
      </c>
      <c r="K192" s="3">
        <v>6.3600000000000004E-2</v>
      </c>
      <c r="L192" s="2">
        <v>22026</v>
      </c>
      <c r="M192" s="2">
        <v>2004</v>
      </c>
    </row>
    <row r="193" spans="1:13">
      <c r="A193" s="2" t="s">
        <v>147</v>
      </c>
      <c r="B193" s="2">
        <v>248</v>
      </c>
      <c r="C193" s="2" t="s">
        <v>345</v>
      </c>
      <c r="D193" s="2" t="s">
        <v>60</v>
      </c>
      <c r="E193" s="2">
        <v>301</v>
      </c>
      <c r="F193" s="2" t="s">
        <v>346</v>
      </c>
      <c r="G193" s="2" t="s">
        <v>150</v>
      </c>
      <c r="H193" s="2">
        <v>31</v>
      </c>
      <c r="I193" s="2">
        <v>31</v>
      </c>
      <c r="J193" s="2">
        <v>6583</v>
      </c>
      <c r="K193" s="2">
        <v>34.137099999999897</v>
      </c>
      <c r="L193" s="2">
        <v>19284</v>
      </c>
      <c r="M193" s="2">
        <v>2004</v>
      </c>
    </row>
    <row r="194" spans="1:13">
      <c r="A194" s="2" t="s">
        <v>147</v>
      </c>
      <c r="B194" s="2">
        <v>248</v>
      </c>
      <c r="C194" s="2" t="s">
        <v>345</v>
      </c>
      <c r="D194" s="2" t="s">
        <v>60</v>
      </c>
      <c r="E194" s="2">
        <v>401</v>
      </c>
      <c r="F194" s="2" t="s">
        <v>347</v>
      </c>
      <c r="G194" s="2" t="s">
        <v>152</v>
      </c>
      <c r="H194" s="2">
        <v>31</v>
      </c>
      <c r="I194" s="2">
        <v>31</v>
      </c>
      <c r="J194" s="2">
        <v>12673</v>
      </c>
      <c r="K194" s="2">
        <v>65.717699999999894</v>
      </c>
      <c r="L194" s="2">
        <v>19284</v>
      </c>
      <c r="M194" s="2">
        <v>2004</v>
      </c>
    </row>
    <row r="195" spans="1:13">
      <c r="A195" s="2" t="s">
        <v>147</v>
      </c>
      <c r="B195" s="2">
        <v>248</v>
      </c>
      <c r="C195" s="2" t="s">
        <v>345</v>
      </c>
      <c r="D195" s="2" t="s">
        <v>60</v>
      </c>
      <c r="E195" s="2">
        <v>9901</v>
      </c>
      <c r="F195" s="2" t="s">
        <v>153</v>
      </c>
      <c r="G195" s="2" t="s">
        <v>154</v>
      </c>
      <c r="H195" s="2">
        <v>31</v>
      </c>
      <c r="I195" s="2">
        <v>31</v>
      </c>
      <c r="J195" s="2">
        <v>28</v>
      </c>
      <c r="K195" s="2">
        <v>0.1452</v>
      </c>
      <c r="L195" s="2">
        <v>19284</v>
      </c>
      <c r="M195" s="2">
        <v>2004</v>
      </c>
    </row>
    <row r="196" spans="1:13">
      <c r="A196" s="2" t="s">
        <v>147</v>
      </c>
      <c r="B196" s="2">
        <v>249</v>
      </c>
      <c r="C196" s="2" t="s">
        <v>348</v>
      </c>
      <c r="D196" s="2" t="s">
        <v>61</v>
      </c>
      <c r="E196" s="2">
        <v>301</v>
      </c>
      <c r="F196" s="2" t="s">
        <v>349</v>
      </c>
      <c r="G196" s="2" t="s">
        <v>150</v>
      </c>
      <c r="H196" s="2">
        <v>56</v>
      </c>
      <c r="I196" s="2">
        <v>56</v>
      </c>
      <c r="J196" s="2">
        <v>10349</v>
      </c>
      <c r="K196" s="2">
        <v>52.0703999999999</v>
      </c>
      <c r="L196" s="2">
        <v>19875</v>
      </c>
      <c r="M196" s="2">
        <v>2004</v>
      </c>
    </row>
    <row r="197" spans="1:13">
      <c r="A197" s="2" t="s">
        <v>147</v>
      </c>
      <c r="B197" s="2">
        <v>249</v>
      </c>
      <c r="C197" s="2" t="s">
        <v>348</v>
      </c>
      <c r="D197" s="2" t="s">
        <v>61</v>
      </c>
      <c r="E197" s="2">
        <v>401</v>
      </c>
      <c r="F197" s="2" t="s">
        <v>350</v>
      </c>
      <c r="G197" s="2" t="s">
        <v>152</v>
      </c>
      <c r="H197" s="2">
        <v>56</v>
      </c>
      <c r="I197" s="2">
        <v>56</v>
      </c>
      <c r="J197" s="2">
        <v>9435</v>
      </c>
      <c r="K197" s="2">
        <v>47.471699999999899</v>
      </c>
      <c r="L197" s="2">
        <v>19875</v>
      </c>
      <c r="M197" s="2">
        <v>2004</v>
      </c>
    </row>
    <row r="198" spans="1:13">
      <c r="A198" s="2" t="s">
        <v>147</v>
      </c>
      <c r="B198" s="2">
        <v>249</v>
      </c>
      <c r="C198" s="2" t="s">
        <v>348</v>
      </c>
      <c r="D198" s="2" t="s">
        <v>61</v>
      </c>
      <c r="E198" s="2">
        <v>9901</v>
      </c>
      <c r="F198" s="2" t="s">
        <v>153</v>
      </c>
      <c r="G198" s="2" t="s">
        <v>154</v>
      </c>
      <c r="H198" s="2">
        <v>56</v>
      </c>
      <c r="I198" s="2">
        <v>56</v>
      </c>
      <c r="J198" s="2">
        <v>91</v>
      </c>
      <c r="K198" s="2">
        <v>0.45789999999999897</v>
      </c>
      <c r="L198" s="2">
        <v>19875</v>
      </c>
      <c r="M198" s="2">
        <v>2004</v>
      </c>
    </row>
    <row r="199" spans="1:13">
      <c r="A199" s="2" t="s">
        <v>147</v>
      </c>
      <c r="B199" s="2">
        <v>250</v>
      </c>
      <c r="C199" s="2" t="s">
        <v>351</v>
      </c>
      <c r="D199" s="2" t="s">
        <v>62</v>
      </c>
      <c r="E199" s="2">
        <v>301</v>
      </c>
      <c r="F199" s="2" t="s">
        <v>352</v>
      </c>
      <c r="G199" s="2" t="s">
        <v>150</v>
      </c>
      <c r="H199" s="2">
        <v>20</v>
      </c>
      <c r="I199" s="2">
        <v>20</v>
      </c>
      <c r="J199" s="2">
        <v>14273</v>
      </c>
      <c r="K199" s="2">
        <v>53.819800000000001</v>
      </c>
      <c r="L199" s="2">
        <v>26520</v>
      </c>
      <c r="M199" s="2">
        <v>2004</v>
      </c>
    </row>
    <row r="200" spans="1:13">
      <c r="A200" s="2" t="s">
        <v>147</v>
      </c>
      <c r="B200" s="2">
        <v>250</v>
      </c>
      <c r="C200" s="2" t="s">
        <v>351</v>
      </c>
      <c r="D200" s="2" t="s">
        <v>62</v>
      </c>
      <c r="E200" s="2">
        <v>401</v>
      </c>
      <c r="F200" s="2" t="s">
        <v>353</v>
      </c>
      <c r="G200" s="2" t="s">
        <v>152</v>
      </c>
      <c r="H200" s="2">
        <v>20</v>
      </c>
      <c r="I200" s="2">
        <v>20</v>
      </c>
      <c r="J200" s="2">
        <v>7112</v>
      </c>
      <c r="K200" s="2">
        <v>26.8174999999999</v>
      </c>
      <c r="L200" s="2">
        <v>26520</v>
      </c>
      <c r="M200" s="2">
        <v>2004</v>
      </c>
    </row>
    <row r="201" spans="1:13">
      <c r="A201" s="2" t="s">
        <v>147</v>
      </c>
      <c r="B201" s="2">
        <v>250</v>
      </c>
      <c r="C201" s="2" t="s">
        <v>351</v>
      </c>
      <c r="D201" s="2" t="s">
        <v>62</v>
      </c>
      <c r="E201" s="2">
        <v>801</v>
      </c>
      <c r="F201" s="2" t="s">
        <v>354</v>
      </c>
      <c r="G201" s="2" t="s">
        <v>355</v>
      </c>
      <c r="H201" s="2">
        <v>20</v>
      </c>
      <c r="I201" s="2">
        <v>20</v>
      </c>
      <c r="J201" s="2">
        <v>5114</v>
      </c>
      <c r="K201" s="2">
        <v>19.2836</v>
      </c>
      <c r="L201" s="2">
        <v>26520</v>
      </c>
      <c r="M201" s="2">
        <v>2004</v>
      </c>
    </row>
    <row r="202" spans="1:13">
      <c r="A202" s="2" t="s">
        <v>147</v>
      </c>
      <c r="B202" s="2">
        <v>250</v>
      </c>
      <c r="C202" s="2" t="s">
        <v>351</v>
      </c>
      <c r="D202" s="2" t="s">
        <v>62</v>
      </c>
      <c r="E202" s="2">
        <v>9901</v>
      </c>
      <c r="F202" s="2" t="s">
        <v>153</v>
      </c>
      <c r="G202" s="2" t="s">
        <v>154</v>
      </c>
      <c r="H202" s="2">
        <v>20</v>
      </c>
      <c r="I202" s="2">
        <v>20</v>
      </c>
      <c r="J202" s="2">
        <v>21</v>
      </c>
      <c r="K202" s="3">
        <v>7.9200000000000007E-2</v>
      </c>
      <c r="L202" s="2">
        <v>26520</v>
      </c>
      <c r="M202" s="2">
        <v>2004</v>
      </c>
    </row>
    <row r="203" spans="1:13">
      <c r="A203" s="2" t="s">
        <v>147</v>
      </c>
      <c r="B203" s="2">
        <v>251</v>
      </c>
      <c r="C203" s="2" t="s">
        <v>356</v>
      </c>
      <c r="D203" s="2" t="s">
        <v>63</v>
      </c>
      <c r="E203" s="2">
        <v>201</v>
      </c>
      <c r="F203" s="2" t="s">
        <v>357</v>
      </c>
      <c r="G203" s="2" t="s">
        <v>166</v>
      </c>
      <c r="H203" s="2">
        <v>16</v>
      </c>
      <c r="I203" s="2">
        <v>16</v>
      </c>
      <c r="J203" s="2">
        <v>1351</v>
      </c>
      <c r="K203" s="2">
        <v>6.5744999999999898</v>
      </c>
      <c r="L203" s="2">
        <v>20549</v>
      </c>
      <c r="M203" s="2">
        <v>2004</v>
      </c>
    </row>
    <row r="204" spans="1:13">
      <c r="A204" s="2" t="s">
        <v>147</v>
      </c>
      <c r="B204" s="2">
        <v>251</v>
      </c>
      <c r="C204" s="2" t="s">
        <v>356</v>
      </c>
      <c r="D204" s="2" t="s">
        <v>63</v>
      </c>
      <c r="E204" s="2">
        <v>301</v>
      </c>
      <c r="F204" s="2" t="s">
        <v>358</v>
      </c>
      <c r="G204" s="2" t="s">
        <v>150</v>
      </c>
      <c r="H204" s="2">
        <v>16</v>
      </c>
      <c r="I204" s="2">
        <v>16</v>
      </c>
      <c r="J204" s="2">
        <v>10889</v>
      </c>
      <c r="K204" s="2">
        <v>52.990400000000001</v>
      </c>
      <c r="L204" s="2">
        <v>20549</v>
      </c>
      <c r="M204" s="2">
        <v>2004</v>
      </c>
    </row>
    <row r="205" spans="1:13">
      <c r="A205" s="2" t="s">
        <v>147</v>
      </c>
      <c r="B205" s="2">
        <v>251</v>
      </c>
      <c r="C205" s="2" t="s">
        <v>356</v>
      </c>
      <c r="D205" s="2" t="s">
        <v>63</v>
      </c>
      <c r="E205" s="2">
        <v>401</v>
      </c>
      <c r="F205" s="2" t="s">
        <v>359</v>
      </c>
      <c r="G205" s="2" t="s">
        <v>152</v>
      </c>
      <c r="H205" s="2">
        <v>16</v>
      </c>
      <c r="I205" s="2">
        <v>16</v>
      </c>
      <c r="J205" s="2">
        <v>8278</v>
      </c>
      <c r="K205" s="2">
        <v>40.284199999999899</v>
      </c>
      <c r="L205" s="2">
        <v>20549</v>
      </c>
      <c r="M205" s="2">
        <v>2004</v>
      </c>
    </row>
    <row r="206" spans="1:13">
      <c r="A206" s="2" t="s">
        <v>147</v>
      </c>
      <c r="B206" s="2">
        <v>251</v>
      </c>
      <c r="C206" s="2" t="s">
        <v>356</v>
      </c>
      <c r="D206" s="2" t="s">
        <v>63</v>
      </c>
      <c r="E206" s="2">
        <v>9901</v>
      </c>
      <c r="F206" s="2" t="s">
        <v>153</v>
      </c>
      <c r="G206" s="2" t="s">
        <v>154</v>
      </c>
      <c r="H206" s="2">
        <v>16</v>
      </c>
      <c r="I206" s="2">
        <v>16</v>
      </c>
      <c r="J206" s="2">
        <v>31</v>
      </c>
      <c r="K206" s="2">
        <v>0.15090000000000001</v>
      </c>
      <c r="L206" s="2">
        <v>20549</v>
      </c>
      <c r="M206" s="2">
        <v>2004</v>
      </c>
    </row>
    <row r="207" spans="1:13">
      <c r="A207" s="2" t="s">
        <v>147</v>
      </c>
      <c r="B207" s="2">
        <v>252</v>
      </c>
      <c r="C207" s="2" t="s">
        <v>360</v>
      </c>
      <c r="D207" s="2" t="s">
        <v>64</v>
      </c>
      <c r="E207" s="2">
        <v>301</v>
      </c>
      <c r="F207" s="2" t="s">
        <v>361</v>
      </c>
      <c r="G207" s="2" t="s">
        <v>150</v>
      </c>
      <c r="H207" s="2">
        <v>16</v>
      </c>
      <c r="I207" s="2">
        <v>16</v>
      </c>
      <c r="J207" s="2">
        <v>14132</v>
      </c>
      <c r="K207" s="2">
        <v>63.876300000000001</v>
      </c>
      <c r="L207" s="2">
        <v>22124</v>
      </c>
      <c r="M207" s="2">
        <v>2004</v>
      </c>
    </row>
    <row r="208" spans="1:13">
      <c r="A208" s="2" t="s">
        <v>147</v>
      </c>
      <c r="B208" s="2">
        <v>252</v>
      </c>
      <c r="C208" s="2" t="s">
        <v>360</v>
      </c>
      <c r="D208" s="2" t="s">
        <v>64</v>
      </c>
      <c r="E208" s="2">
        <v>401</v>
      </c>
      <c r="F208" s="2" t="s">
        <v>362</v>
      </c>
      <c r="G208" s="2" t="s">
        <v>152</v>
      </c>
      <c r="H208" s="2">
        <v>16</v>
      </c>
      <c r="I208" s="2">
        <v>16</v>
      </c>
      <c r="J208" s="2">
        <v>7970</v>
      </c>
      <c r="K208" s="2">
        <v>36.0242</v>
      </c>
      <c r="L208" s="2">
        <v>22124</v>
      </c>
      <c r="M208" s="2">
        <v>2004</v>
      </c>
    </row>
    <row r="209" spans="1:13">
      <c r="A209" s="2" t="s">
        <v>147</v>
      </c>
      <c r="B209" s="2">
        <v>252</v>
      </c>
      <c r="C209" s="2" t="s">
        <v>360</v>
      </c>
      <c r="D209" s="2" t="s">
        <v>64</v>
      </c>
      <c r="E209" s="2">
        <v>9901</v>
      </c>
      <c r="F209" s="2" t="s">
        <v>153</v>
      </c>
      <c r="G209" s="2" t="s">
        <v>154</v>
      </c>
      <c r="H209" s="2">
        <v>16</v>
      </c>
      <c r="I209" s="2">
        <v>16</v>
      </c>
      <c r="J209" s="2">
        <v>22</v>
      </c>
      <c r="K209" s="3">
        <v>9.9400000000000002E-2</v>
      </c>
      <c r="L209" s="2">
        <v>22124</v>
      </c>
      <c r="M209" s="2">
        <v>2004</v>
      </c>
    </row>
    <row r="210" spans="1:13">
      <c r="A210" s="2" t="s">
        <v>147</v>
      </c>
      <c r="B210" s="2">
        <v>253</v>
      </c>
      <c r="C210" s="2" t="s">
        <v>363</v>
      </c>
      <c r="D210" s="2" t="s">
        <v>65</v>
      </c>
      <c r="E210" s="2">
        <v>301</v>
      </c>
      <c r="F210" s="2" t="s">
        <v>364</v>
      </c>
      <c r="G210" s="2" t="s">
        <v>150</v>
      </c>
      <c r="H210" s="2">
        <v>22</v>
      </c>
      <c r="I210" s="2">
        <v>22</v>
      </c>
      <c r="J210" s="2">
        <v>14086</v>
      </c>
      <c r="K210" s="2">
        <v>62.041899999999899</v>
      </c>
      <c r="L210" s="2">
        <v>22704</v>
      </c>
      <c r="M210" s="2">
        <v>2004</v>
      </c>
    </row>
    <row r="211" spans="1:13">
      <c r="A211" s="2" t="s">
        <v>147</v>
      </c>
      <c r="B211" s="2">
        <v>253</v>
      </c>
      <c r="C211" s="2" t="s">
        <v>363</v>
      </c>
      <c r="D211" s="2" t="s">
        <v>65</v>
      </c>
      <c r="E211" s="2">
        <v>401</v>
      </c>
      <c r="F211" s="2" t="s">
        <v>365</v>
      </c>
      <c r="G211" s="2" t="s">
        <v>152</v>
      </c>
      <c r="H211" s="2">
        <v>22</v>
      </c>
      <c r="I211" s="2">
        <v>22</v>
      </c>
      <c r="J211" s="2">
        <v>8600</v>
      </c>
      <c r="K211" s="2">
        <v>37.878799999999899</v>
      </c>
      <c r="L211" s="2">
        <v>22704</v>
      </c>
      <c r="M211" s="2">
        <v>2004</v>
      </c>
    </row>
    <row r="212" spans="1:13">
      <c r="A212" s="2" t="s">
        <v>147</v>
      </c>
      <c r="B212" s="2">
        <v>253</v>
      </c>
      <c r="C212" s="2" t="s">
        <v>363</v>
      </c>
      <c r="D212" s="2" t="s">
        <v>65</v>
      </c>
      <c r="E212" s="2">
        <v>9901</v>
      </c>
      <c r="F212" s="2" t="s">
        <v>153</v>
      </c>
      <c r="G212" s="2" t="s">
        <v>154</v>
      </c>
      <c r="H212" s="2">
        <v>22</v>
      </c>
      <c r="I212" s="2">
        <v>22</v>
      </c>
      <c r="J212" s="2">
        <v>14</v>
      </c>
      <c r="K212" s="3">
        <v>6.1699999999999901E-2</v>
      </c>
      <c r="L212" s="2">
        <v>22704</v>
      </c>
      <c r="M212" s="2">
        <v>2004</v>
      </c>
    </row>
    <row r="213" spans="1:13">
      <c r="A213" s="2" t="s">
        <v>147</v>
      </c>
      <c r="B213" s="2">
        <v>253</v>
      </c>
      <c r="C213" s="2" t="s">
        <v>363</v>
      </c>
      <c r="D213" s="2" t="s">
        <v>65</v>
      </c>
      <c r="E213" s="2">
        <v>9902</v>
      </c>
      <c r="F213" s="2" t="s">
        <v>366</v>
      </c>
      <c r="G213" s="2" t="s">
        <v>154</v>
      </c>
      <c r="H213" s="2">
        <v>22</v>
      </c>
      <c r="I213" s="2">
        <v>22</v>
      </c>
      <c r="J213" s="2">
        <v>4</v>
      </c>
      <c r="K213" s="3">
        <v>1.7600000000000001E-2</v>
      </c>
      <c r="L213" s="2">
        <v>22704</v>
      </c>
      <c r="M213" s="2">
        <v>2004</v>
      </c>
    </row>
    <row r="214" spans="1:13">
      <c r="A214" s="2" t="s">
        <v>147</v>
      </c>
      <c r="B214" s="2">
        <v>254</v>
      </c>
      <c r="C214" s="2" t="s">
        <v>367</v>
      </c>
      <c r="D214" s="2" t="s">
        <v>66</v>
      </c>
      <c r="E214" s="2">
        <v>301</v>
      </c>
      <c r="F214" s="2" t="s">
        <v>368</v>
      </c>
      <c r="G214" s="2" t="s">
        <v>150</v>
      </c>
      <c r="H214" s="2">
        <v>25</v>
      </c>
      <c r="I214" s="2">
        <v>25</v>
      </c>
      <c r="J214" s="2">
        <v>16022</v>
      </c>
      <c r="K214" s="2">
        <v>68.763900000000007</v>
      </c>
      <c r="L214" s="2">
        <v>23300</v>
      </c>
      <c r="M214" s="2">
        <v>2004</v>
      </c>
    </row>
    <row r="215" spans="1:13">
      <c r="A215" s="2" t="s">
        <v>147</v>
      </c>
      <c r="B215" s="2">
        <v>254</v>
      </c>
      <c r="C215" s="2" t="s">
        <v>367</v>
      </c>
      <c r="D215" s="2" t="s">
        <v>66</v>
      </c>
      <c r="E215" s="2">
        <v>701</v>
      </c>
      <c r="F215" s="2" t="s">
        <v>369</v>
      </c>
      <c r="G215" s="2" t="s">
        <v>370</v>
      </c>
      <c r="H215" s="2">
        <v>25</v>
      </c>
      <c r="I215" s="2">
        <v>25</v>
      </c>
      <c r="J215" s="2">
        <v>7232</v>
      </c>
      <c r="K215" s="2">
        <v>31.038599999999899</v>
      </c>
      <c r="L215" s="2">
        <v>23300</v>
      </c>
      <c r="M215" s="2">
        <v>2004</v>
      </c>
    </row>
    <row r="216" spans="1:13">
      <c r="A216" s="2" t="s">
        <v>147</v>
      </c>
      <c r="B216" s="2">
        <v>254</v>
      </c>
      <c r="C216" s="2" t="s">
        <v>367</v>
      </c>
      <c r="D216" s="2" t="s">
        <v>66</v>
      </c>
      <c r="E216" s="2">
        <v>9901</v>
      </c>
      <c r="F216" s="2" t="s">
        <v>153</v>
      </c>
      <c r="G216" s="2" t="s">
        <v>154</v>
      </c>
      <c r="H216" s="2">
        <v>25</v>
      </c>
      <c r="I216" s="2">
        <v>25</v>
      </c>
      <c r="J216" s="2">
        <v>46</v>
      </c>
      <c r="K216" s="2">
        <v>0.19739999999999899</v>
      </c>
      <c r="L216" s="2">
        <v>23300</v>
      </c>
      <c r="M216" s="2">
        <v>2004</v>
      </c>
    </row>
    <row r="217" spans="1:13">
      <c r="A217" s="2" t="s">
        <v>147</v>
      </c>
      <c r="B217" s="2">
        <v>255</v>
      </c>
      <c r="C217" s="2" t="s">
        <v>371</v>
      </c>
      <c r="D217" s="2" t="s">
        <v>67</v>
      </c>
      <c r="E217" s="2">
        <v>301</v>
      </c>
      <c r="F217" s="2" t="s">
        <v>372</v>
      </c>
      <c r="G217" s="2" t="s">
        <v>150</v>
      </c>
      <c r="H217" s="2">
        <v>14</v>
      </c>
      <c r="I217" s="2">
        <v>14</v>
      </c>
      <c r="J217" s="2">
        <v>12450</v>
      </c>
      <c r="K217" s="2">
        <v>60.046300000000002</v>
      </c>
      <c r="L217" s="2">
        <v>20734</v>
      </c>
      <c r="M217" s="2">
        <v>2004</v>
      </c>
    </row>
    <row r="218" spans="1:13">
      <c r="A218" s="2" t="s">
        <v>147</v>
      </c>
      <c r="B218" s="2">
        <v>255</v>
      </c>
      <c r="C218" s="2" t="s">
        <v>371</v>
      </c>
      <c r="D218" s="2" t="s">
        <v>67</v>
      </c>
      <c r="E218" s="2">
        <v>401</v>
      </c>
      <c r="F218" s="2" t="s">
        <v>373</v>
      </c>
      <c r="G218" s="2" t="s">
        <v>152</v>
      </c>
      <c r="H218" s="2">
        <v>14</v>
      </c>
      <c r="I218" s="2">
        <v>14</v>
      </c>
      <c r="J218" s="2">
        <v>8259</v>
      </c>
      <c r="K218" s="2">
        <v>39.833100000000002</v>
      </c>
      <c r="L218" s="2">
        <v>20734</v>
      </c>
      <c r="M218" s="2">
        <v>2004</v>
      </c>
    </row>
    <row r="219" spans="1:13">
      <c r="A219" s="2" t="s">
        <v>147</v>
      </c>
      <c r="B219" s="2">
        <v>255</v>
      </c>
      <c r="C219" s="2" t="s">
        <v>371</v>
      </c>
      <c r="D219" s="2" t="s">
        <v>67</v>
      </c>
      <c r="E219" s="2">
        <v>9901</v>
      </c>
      <c r="F219" s="2" t="s">
        <v>153</v>
      </c>
      <c r="G219" s="2" t="s">
        <v>154</v>
      </c>
      <c r="H219" s="2">
        <v>14</v>
      </c>
      <c r="I219" s="2">
        <v>14</v>
      </c>
      <c r="J219" s="2">
        <v>25</v>
      </c>
      <c r="K219" s="2">
        <v>0.1206</v>
      </c>
      <c r="L219" s="2">
        <v>20734</v>
      </c>
      <c r="M219" s="2">
        <v>2004</v>
      </c>
    </row>
    <row r="220" spans="1:13">
      <c r="A220" s="2" t="s">
        <v>147</v>
      </c>
      <c r="B220" s="2">
        <v>256</v>
      </c>
      <c r="C220" s="2" t="s">
        <v>374</v>
      </c>
      <c r="D220" s="2" t="s">
        <v>68</v>
      </c>
      <c r="E220" s="2">
        <v>301</v>
      </c>
      <c r="F220" s="2" t="s">
        <v>375</v>
      </c>
      <c r="G220" s="2" t="s">
        <v>150</v>
      </c>
      <c r="H220" s="2">
        <v>20</v>
      </c>
      <c r="I220" s="2">
        <v>20</v>
      </c>
      <c r="J220" s="2">
        <v>14565</v>
      </c>
      <c r="K220" s="2">
        <v>59.204900000000002</v>
      </c>
      <c r="L220" s="2">
        <v>24601</v>
      </c>
      <c r="M220" s="2">
        <v>2004</v>
      </c>
    </row>
    <row r="221" spans="1:13">
      <c r="A221" s="2" t="s">
        <v>147</v>
      </c>
      <c r="B221" s="2">
        <v>256</v>
      </c>
      <c r="C221" s="2" t="s">
        <v>374</v>
      </c>
      <c r="D221" s="2" t="s">
        <v>68</v>
      </c>
      <c r="E221" s="2">
        <v>401</v>
      </c>
      <c r="F221" s="2" t="s">
        <v>376</v>
      </c>
      <c r="G221" s="2" t="s">
        <v>152</v>
      </c>
      <c r="H221" s="2">
        <v>20</v>
      </c>
      <c r="I221" s="2">
        <v>20</v>
      </c>
      <c r="J221" s="2">
        <v>9991</v>
      </c>
      <c r="K221" s="2">
        <v>40.612200000000001</v>
      </c>
      <c r="L221" s="2">
        <v>24601</v>
      </c>
      <c r="M221" s="2">
        <v>2004</v>
      </c>
    </row>
    <row r="222" spans="1:13">
      <c r="A222" s="2" t="s">
        <v>147</v>
      </c>
      <c r="B222" s="2">
        <v>256</v>
      </c>
      <c r="C222" s="2" t="s">
        <v>374</v>
      </c>
      <c r="D222" s="2" t="s">
        <v>68</v>
      </c>
      <c r="E222" s="2">
        <v>9901</v>
      </c>
      <c r="F222" s="2" t="s">
        <v>153</v>
      </c>
      <c r="G222" s="2" t="s">
        <v>154</v>
      </c>
      <c r="H222" s="2">
        <v>20</v>
      </c>
      <c r="I222" s="2">
        <v>20</v>
      </c>
      <c r="J222" s="2">
        <v>45</v>
      </c>
      <c r="K222" s="2">
        <v>0.18290000000000001</v>
      </c>
      <c r="L222" s="2">
        <v>24601</v>
      </c>
      <c r="M222" s="2">
        <v>2004</v>
      </c>
    </row>
    <row r="223" spans="1:13">
      <c r="A223" s="2" t="s">
        <v>147</v>
      </c>
      <c r="B223" s="2">
        <v>257</v>
      </c>
      <c r="C223" s="2" t="s">
        <v>377</v>
      </c>
      <c r="D223" s="2" t="s">
        <v>69</v>
      </c>
      <c r="E223" s="2">
        <v>301</v>
      </c>
      <c r="F223" s="2" t="s">
        <v>378</v>
      </c>
      <c r="G223" s="2" t="s">
        <v>150</v>
      </c>
      <c r="H223" s="2">
        <v>14</v>
      </c>
      <c r="I223" s="2">
        <v>14</v>
      </c>
      <c r="J223" s="2">
        <v>14167</v>
      </c>
      <c r="K223" s="2">
        <v>63.253999999999898</v>
      </c>
      <c r="L223" s="2">
        <v>22397</v>
      </c>
      <c r="M223" s="2">
        <v>2004</v>
      </c>
    </row>
    <row r="224" spans="1:13">
      <c r="A224" s="2" t="s">
        <v>147</v>
      </c>
      <c r="B224" s="2">
        <v>257</v>
      </c>
      <c r="C224" s="2" t="s">
        <v>377</v>
      </c>
      <c r="D224" s="2" t="s">
        <v>69</v>
      </c>
      <c r="E224" s="2">
        <v>401</v>
      </c>
      <c r="F224" s="2" t="s">
        <v>379</v>
      </c>
      <c r="G224" s="2" t="s">
        <v>152</v>
      </c>
      <c r="H224" s="2">
        <v>14</v>
      </c>
      <c r="I224" s="2">
        <v>14</v>
      </c>
      <c r="J224" s="2">
        <v>8197</v>
      </c>
      <c r="K224" s="2">
        <v>36.598700000000001</v>
      </c>
      <c r="L224" s="2">
        <v>22397</v>
      </c>
      <c r="M224" s="2">
        <v>2004</v>
      </c>
    </row>
    <row r="225" spans="1:13">
      <c r="A225" s="2" t="s">
        <v>147</v>
      </c>
      <c r="B225" s="2">
        <v>257</v>
      </c>
      <c r="C225" s="2" t="s">
        <v>377</v>
      </c>
      <c r="D225" s="2" t="s">
        <v>69</v>
      </c>
      <c r="E225" s="2">
        <v>9901</v>
      </c>
      <c r="F225" s="2" t="s">
        <v>153</v>
      </c>
      <c r="G225" s="2" t="s">
        <v>154</v>
      </c>
      <c r="H225" s="2">
        <v>14</v>
      </c>
      <c r="I225" s="2">
        <v>14</v>
      </c>
      <c r="J225" s="2">
        <v>33</v>
      </c>
      <c r="K225" s="2">
        <v>0.14729999999999899</v>
      </c>
      <c r="L225" s="2">
        <v>22397</v>
      </c>
      <c r="M225" s="2">
        <v>2004</v>
      </c>
    </row>
    <row r="226" spans="1:13">
      <c r="A226" s="2" t="s">
        <v>147</v>
      </c>
      <c r="B226" s="2">
        <v>258</v>
      </c>
      <c r="C226" s="2" t="s">
        <v>380</v>
      </c>
      <c r="D226" s="2" t="s">
        <v>70</v>
      </c>
      <c r="E226" s="2">
        <v>301</v>
      </c>
      <c r="F226" s="2" t="s">
        <v>381</v>
      </c>
      <c r="G226" s="2" t="s">
        <v>150</v>
      </c>
      <c r="H226" s="2">
        <v>12</v>
      </c>
      <c r="I226" s="2">
        <v>12</v>
      </c>
      <c r="J226" s="2">
        <v>13205</v>
      </c>
      <c r="K226" s="2">
        <v>61.627899999999897</v>
      </c>
      <c r="L226" s="2">
        <v>21427</v>
      </c>
      <c r="M226" s="2">
        <v>2004</v>
      </c>
    </row>
    <row r="227" spans="1:13">
      <c r="A227" s="2" t="s">
        <v>147</v>
      </c>
      <c r="B227" s="2">
        <v>258</v>
      </c>
      <c r="C227" s="2" t="s">
        <v>380</v>
      </c>
      <c r="D227" s="2" t="s">
        <v>70</v>
      </c>
      <c r="E227" s="2">
        <v>401</v>
      </c>
      <c r="F227" s="2" t="s">
        <v>382</v>
      </c>
      <c r="G227" s="2" t="s">
        <v>152</v>
      </c>
      <c r="H227" s="2">
        <v>12</v>
      </c>
      <c r="I227" s="2">
        <v>12</v>
      </c>
      <c r="J227" s="2">
        <v>8202</v>
      </c>
      <c r="K227" s="2">
        <v>38.278799999999897</v>
      </c>
      <c r="L227" s="2">
        <v>21427</v>
      </c>
      <c r="M227" s="2">
        <v>2004</v>
      </c>
    </row>
    <row r="228" spans="1:13">
      <c r="A228" s="2" t="s">
        <v>147</v>
      </c>
      <c r="B228" s="2">
        <v>258</v>
      </c>
      <c r="C228" s="2" t="s">
        <v>380</v>
      </c>
      <c r="D228" s="2" t="s">
        <v>70</v>
      </c>
      <c r="E228" s="2">
        <v>9901</v>
      </c>
      <c r="F228" s="2" t="s">
        <v>153</v>
      </c>
      <c r="G228" s="2" t="s">
        <v>154</v>
      </c>
      <c r="H228" s="2">
        <v>12</v>
      </c>
      <c r="I228" s="2">
        <v>12</v>
      </c>
      <c r="J228" s="2">
        <v>20</v>
      </c>
      <c r="K228" s="3">
        <v>9.3299999999999897E-2</v>
      </c>
      <c r="L228" s="2">
        <v>21427</v>
      </c>
      <c r="M228" s="2">
        <v>2004</v>
      </c>
    </row>
    <row r="229" spans="1:13">
      <c r="A229" s="2" t="s">
        <v>147</v>
      </c>
      <c r="B229" s="2">
        <v>259</v>
      </c>
      <c r="C229" s="2" t="s">
        <v>383</v>
      </c>
      <c r="D229" s="2" t="s">
        <v>71</v>
      </c>
      <c r="E229" s="2">
        <v>301</v>
      </c>
      <c r="F229" s="2" t="s">
        <v>384</v>
      </c>
      <c r="G229" s="2" t="s">
        <v>150</v>
      </c>
      <c r="H229" s="2">
        <v>29</v>
      </c>
      <c r="I229" s="2">
        <v>29</v>
      </c>
      <c r="J229" s="2">
        <v>14511</v>
      </c>
      <c r="K229" s="2">
        <v>62.3860999999999</v>
      </c>
      <c r="L229" s="2">
        <v>23260</v>
      </c>
      <c r="M229" s="2">
        <v>2004</v>
      </c>
    </row>
    <row r="230" spans="1:13">
      <c r="A230" s="2" t="s">
        <v>147</v>
      </c>
      <c r="B230" s="2">
        <v>259</v>
      </c>
      <c r="C230" s="2" t="s">
        <v>383</v>
      </c>
      <c r="D230" s="2" t="s">
        <v>71</v>
      </c>
      <c r="E230" s="2">
        <v>401</v>
      </c>
      <c r="F230" s="2" t="s">
        <v>385</v>
      </c>
      <c r="G230" s="2" t="s">
        <v>152</v>
      </c>
      <c r="H230" s="2">
        <v>29</v>
      </c>
      <c r="I230" s="2">
        <v>29</v>
      </c>
      <c r="J230" s="2">
        <v>8718</v>
      </c>
      <c r="K230" s="2">
        <v>37.480699999999899</v>
      </c>
      <c r="L230" s="2">
        <v>23260</v>
      </c>
      <c r="M230" s="2">
        <v>2004</v>
      </c>
    </row>
    <row r="231" spans="1:13">
      <c r="A231" s="2" t="s">
        <v>147</v>
      </c>
      <c r="B231" s="2">
        <v>259</v>
      </c>
      <c r="C231" s="2" t="s">
        <v>383</v>
      </c>
      <c r="D231" s="2" t="s">
        <v>71</v>
      </c>
      <c r="E231" s="2">
        <v>9901</v>
      </c>
      <c r="F231" s="2" t="s">
        <v>153</v>
      </c>
      <c r="G231" s="2" t="s">
        <v>154</v>
      </c>
      <c r="H231" s="2">
        <v>29</v>
      </c>
      <c r="I231" s="2">
        <v>29</v>
      </c>
      <c r="J231" s="2">
        <v>31</v>
      </c>
      <c r="K231" s="2">
        <v>0.1333</v>
      </c>
      <c r="L231" s="2">
        <v>23260</v>
      </c>
      <c r="M231" s="2">
        <v>2004</v>
      </c>
    </row>
    <row r="232" spans="1:13">
      <c r="A232" s="2" t="s">
        <v>147</v>
      </c>
      <c r="B232" s="2">
        <v>260</v>
      </c>
      <c r="C232" s="2" t="s">
        <v>386</v>
      </c>
      <c r="D232" s="2" t="s">
        <v>72</v>
      </c>
      <c r="E232" s="2">
        <v>301</v>
      </c>
      <c r="F232" s="2" t="s">
        <v>387</v>
      </c>
      <c r="G232" s="2" t="s">
        <v>150</v>
      </c>
      <c r="H232" s="2">
        <v>13</v>
      </c>
      <c r="I232" s="2">
        <v>13</v>
      </c>
      <c r="J232" s="2">
        <v>10971</v>
      </c>
      <c r="K232" s="2">
        <v>51.0184</v>
      </c>
      <c r="L232" s="2">
        <v>21504</v>
      </c>
      <c r="M232" s="2">
        <v>2004</v>
      </c>
    </row>
    <row r="233" spans="1:13">
      <c r="A233" s="2" t="s">
        <v>147</v>
      </c>
      <c r="B233" s="2">
        <v>260</v>
      </c>
      <c r="C233" s="2" t="s">
        <v>386</v>
      </c>
      <c r="D233" s="2" t="s">
        <v>72</v>
      </c>
      <c r="E233" s="2">
        <v>401</v>
      </c>
      <c r="F233" s="2" t="s">
        <v>388</v>
      </c>
      <c r="G233" s="2" t="s">
        <v>152</v>
      </c>
      <c r="H233" s="2">
        <v>13</v>
      </c>
      <c r="I233" s="2">
        <v>13</v>
      </c>
      <c r="J233" s="2">
        <v>10505</v>
      </c>
      <c r="K233" s="2">
        <v>48.851399999999899</v>
      </c>
      <c r="L233" s="2">
        <v>21504</v>
      </c>
      <c r="M233" s="2">
        <v>2004</v>
      </c>
    </row>
    <row r="234" spans="1:13">
      <c r="A234" s="2" t="s">
        <v>147</v>
      </c>
      <c r="B234" s="2">
        <v>260</v>
      </c>
      <c r="C234" s="2" t="s">
        <v>386</v>
      </c>
      <c r="D234" s="2" t="s">
        <v>72</v>
      </c>
      <c r="E234" s="2">
        <v>9901</v>
      </c>
      <c r="F234" s="2" t="s">
        <v>153</v>
      </c>
      <c r="G234" s="2" t="s">
        <v>154</v>
      </c>
      <c r="H234" s="2">
        <v>13</v>
      </c>
      <c r="I234" s="2">
        <v>13</v>
      </c>
      <c r="J234" s="2">
        <v>28</v>
      </c>
      <c r="K234" s="2">
        <v>0.13020000000000001</v>
      </c>
      <c r="L234" s="2">
        <v>21504</v>
      </c>
      <c r="M234" s="2">
        <v>2004</v>
      </c>
    </row>
    <row r="235" spans="1:13">
      <c r="A235" s="2" t="s">
        <v>147</v>
      </c>
      <c r="B235" s="2">
        <v>261</v>
      </c>
      <c r="C235" s="2" t="s">
        <v>389</v>
      </c>
      <c r="D235" s="2" t="s">
        <v>73</v>
      </c>
      <c r="E235" s="2">
        <v>301</v>
      </c>
      <c r="F235" s="2" t="s">
        <v>390</v>
      </c>
      <c r="G235" s="2" t="s">
        <v>150</v>
      </c>
      <c r="H235" s="2">
        <v>14</v>
      </c>
      <c r="I235" s="2">
        <v>14</v>
      </c>
      <c r="J235" s="2">
        <v>14194</v>
      </c>
      <c r="K235" s="2">
        <v>64.700500000000005</v>
      </c>
      <c r="L235" s="2">
        <v>21938</v>
      </c>
      <c r="M235" s="2">
        <v>2004</v>
      </c>
    </row>
    <row r="236" spans="1:13">
      <c r="A236" s="2" t="s">
        <v>147</v>
      </c>
      <c r="B236" s="2">
        <v>261</v>
      </c>
      <c r="C236" s="2" t="s">
        <v>389</v>
      </c>
      <c r="D236" s="2" t="s">
        <v>73</v>
      </c>
      <c r="E236" s="2">
        <v>401</v>
      </c>
      <c r="F236" s="2" t="s">
        <v>391</v>
      </c>
      <c r="G236" s="2" t="s">
        <v>152</v>
      </c>
      <c r="H236" s="2">
        <v>14</v>
      </c>
      <c r="I236" s="2">
        <v>14</v>
      </c>
      <c r="J236" s="2">
        <v>7719</v>
      </c>
      <c r="K236" s="2">
        <v>35.185499999999898</v>
      </c>
      <c r="L236" s="2">
        <v>21938</v>
      </c>
      <c r="M236" s="2">
        <v>2004</v>
      </c>
    </row>
    <row r="237" spans="1:13">
      <c r="A237" s="2" t="s">
        <v>147</v>
      </c>
      <c r="B237" s="2">
        <v>261</v>
      </c>
      <c r="C237" s="2" t="s">
        <v>389</v>
      </c>
      <c r="D237" s="2" t="s">
        <v>73</v>
      </c>
      <c r="E237" s="2">
        <v>9901</v>
      </c>
      <c r="F237" s="2" t="s">
        <v>153</v>
      </c>
      <c r="G237" s="2" t="s">
        <v>154</v>
      </c>
      <c r="H237" s="2">
        <v>14</v>
      </c>
      <c r="I237" s="2">
        <v>14</v>
      </c>
      <c r="J237" s="2">
        <v>25</v>
      </c>
      <c r="K237" s="2">
        <v>0.114</v>
      </c>
      <c r="L237" s="2">
        <v>21938</v>
      </c>
      <c r="M237" s="2">
        <v>2004</v>
      </c>
    </row>
    <row r="238" spans="1:13">
      <c r="A238" s="2" t="s">
        <v>147</v>
      </c>
      <c r="B238" s="2">
        <v>262</v>
      </c>
      <c r="C238" s="2" t="s">
        <v>392</v>
      </c>
      <c r="D238" s="2" t="s">
        <v>74</v>
      </c>
      <c r="E238" s="2">
        <v>101</v>
      </c>
      <c r="F238" s="2" t="s">
        <v>393</v>
      </c>
      <c r="G238" s="2" t="s">
        <v>206</v>
      </c>
      <c r="H238" s="2">
        <v>11</v>
      </c>
      <c r="I238" s="2">
        <v>11</v>
      </c>
      <c r="J238" s="2">
        <v>533</v>
      </c>
      <c r="K238" s="2">
        <v>2.6903000000000001</v>
      </c>
      <c r="L238" s="2">
        <v>19812</v>
      </c>
      <c r="M238" s="2">
        <v>2004</v>
      </c>
    </row>
    <row r="239" spans="1:13">
      <c r="A239" s="2" t="s">
        <v>147</v>
      </c>
      <c r="B239" s="2">
        <v>262</v>
      </c>
      <c r="C239" s="2" t="s">
        <v>392</v>
      </c>
      <c r="D239" s="2" t="s">
        <v>74</v>
      </c>
      <c r="E239" s="2">
        <v>301</v>
      </c>
      <c r="F239" s="2" t="s">
        <v>394</v>
      </c>
      <c r="G239" s="2" t="s">
        <v>150</v>
      </c>
      <c r="H239" s="2">
        <v>11</v>
      </c>
      <c r="I239" s="2">
        <v>11</v>
      </c>
      <c r="J239" s="2">
        <v>10372</v>
      </c>
      <c r="K239" s="2">
        <v>52.3521</v>
      </c>
      <c r="L239" s="2">
        <v>19812</v>
      </c>
      <c r="M239" s="2">
        <v>2004</v>
      </c>
    </row>
    <row r="240" spans="1:13">
      <c r="A240" s="2" t="s">
        <v>147</v>
      </c>
      <c r="B240" s="2">
        <v>262</v>
      </c>
      <c r="C240" s="2" t="s">
        <v>392</v>
      </c>
      <c r="D240" s="2" t="s">
        <v>74</v>
      </c>
      <c r="E240" s="2">
        <v>401</v>
      </c>
      <c r="F240" s="2" t="s">
        <v>395</v>
      </c>
      <c r="G240" s="2" t="s">
        <v>152</v>
      </c>
      <c r="H240" s="2">
        <v>11</v>
      </c>
      <c r="I240" s="2">
        <v>11</v>
      </c>
      <c r="J240" s="2">
        <v>8891</v>
      </c>
      <c r="K240" s="2">
        <v>44.876800000000003</v>
      </c>
      <c r="L240" s="2">
        <v>19812</v>
      </c>
      <c r="M240" s="2">
        <v>2004</v>
      </c>
    </row>
    <row r="241" spans="1:13">
      <c r="A241" s="2" t="s">
        <v>147</v>
      </c>
      <c r="B241" s="2">
        <v>262</v>
      </c>
      <c r="C241" s="2" t="s">
        <v>392</v>
      </c>
      <c r="D241" s="2" t="s">
        <v>74</v>
      </c>
      <c r="E241" s="2">
        <v>9901</v>
      </c>
      <c r="F241" s="2" t="s">
        <v>153</v>
      </c>
      <c r="G241" s="2" t="s">
        <v>154</v>
      </c>
      <c r="H241" s="2">
        <v>11</v>
      </c>
      <c r="I241" s="2">
        <v>11</v>
      </c>
      <c r="J241" s="2">
        <v>16</v>
      </c>
      <c r="K241" s="3">
        <v>8.07999999999999E-2</v>
      </c>
      <c r="L241" s="2">
        <v>19812</v>
      </c>
      <c r="M241" s="2">
        <v>2004</v>
      </c>
    </row>
    <row r="242" spans="1:13">
      <c r="A242" s="2" t="s">
        <v>147</v>
      </c>
      <c r="B242" s="2">
        <v>263</v>
      </c>
      <c r="C242" s="2" t="s">
        <v>396</v>
      </c>
      <c r="D242" s="2" t="s">
        <v>75</v>
      </c>
      <c r="E242" s="2">
        <v>301</v>
      </c>
      <c r="F242" s="2" t="s">
        <v>397</v>
      </c>
      <c r="G242" s="2" t="s">
        <v>150</v>
      </c>
      <c r="H242" s="2">
        <v>12</v>
      </c>
      <c r="I242" s="2">
        <v>12</v>
      </c>
      <c r="J242" s="2">
        <v>10968</v>
      </c>
      <c r="K242" s="2">
        <v>53.683100000000003</v>
      </c>
      <c r="L242" s="2">
        <v>20431</v>
      </c>
      <c r="M242" s="2">
        <v>2004</v>
      </c>
    </row>
    <row r="243" spans="1:13">
      <c r="A243" s="2" t="s">
        <v>147</v>
      </c>
      <c r="B243" s="2">
        <v>263</v>
      </c>
      <c r="C243" s="2" t="s">
        <v>396</v>
      </c>
      <c r="D243" s="2" t="s">
        <v>75</v>
      </c>
      <c r="E243" s="2">
        <v>401</v>
      </c>
      <c r="F243" s="2" t="s">
        <v>398</v>
      </c>
      <c r="G243" s="2" t="s">
        <v>152</v>
      </c>
      <c r="H243" s="2">
        <v>12</v>
      </c>
      <c r="I243" s="2">
        <v>12</v>
      </c>
      <c r="J243" s="2">
        <v>9441</v>
      </c>
      <c r="K243" s="2">
        <v>46.209200000000003</v>
      </c>
      <c r="L243" s="2">
        <v>20431</v>
      </c>
      <c r="M243" s="2">
        <v>2004</v>
      </c>
    </row>
    <row r="244" spans="1:13">
      <c r="A244" s="2" t="s">
        <v>147</v>
      </c>
      <c r="B244" s="2">
        <v>263</v>
      </c>
      <c r="C244" s="2" t="s">
        <v>396</v>
      </c>
      <c r="D244" s="2" t="s">
        <v>75</v>
      </c>
      <c r="E244" s="2">
        <v>9901</v>
      </c>
      <c r="F244" s="2" t="s">
        <v>153</v>
      </c>
      <c r="G244" s="2" t="s">
        <v>154</v>
      </c>
      <c r="H244" s="2">
        <v>12</v>
      </c>
      <c r="I244" s="2">
        <v>12</v>
      </c>
      <c r="J244" s="2">
        <v>22</v>
      </c>
      <c r="K244" s="2">
        <v>0.1077</v>
      </c>
      <c r="L244" s="2">
        <v>20431</v>
      </c>
      <c r="M244" s="2">
        <v>2004</v>
      </c>
    </row>
    <row r="245" spans="1:13">
      <c r="A245" s="2" t="s">
        <v>147</v>
      </c>
      <c r="B245" s="2">
        <v>264</v>
      </c>
      <c r="C245" s="2" t="s">
        <v>399</v>
      </c>
      <c r="D245" s="2" t="s">
        <v>76</v>
      </c>
      <c r="E245" s="2">
        <v>301</v>
      </c>
      <c r="F245" s="2" t="s">
        <v>400</v>
      </c>
      <c r="G245" s="2" t="s">
        <v>150</v>
      </c>
      <c r="H245" s="2">
        <v>18</v>
      </c>
      <c r="I245" s="2">
        <v>18</v>
      </c>
      <c r="J245" s="2">
        <v>9398</v>
      </c>
      <c r="K245" s="2">
        <v>44.633400000000002</v>
      </c>
      <c r="L245" s="2">
        <v>21056</v>
      </c>
      <c r="M245" s="2">
        <v>2004</v>
      </c>
    </row>
    <row r="246" spans="1:13">
      <c r="A246" s="2" t="s">
        <v>147</v>
      </c>
      <c r="B246" s="2">
        <v>264</v>
      </c>
      <c r="C246" s="2" t="s">
        <v>399</v>
      </c>
      <c r="D246" s="2" t="s">
        <v>76</v>
      </c>
      <c r="E246" s="2">
        <v>401</v>
      </c>
      <c r="F246" s="2" t="s">
        <v>401</v>
      </c>
      <c r="G246" s="2" t="s">
        <v>152</v>
      </c>
      <c r="H246" s="2">
        <v>18</v>
      </c>
      <c r="I246" s="2">
        <v>18</v>
      </c>
      <c r="J246" s="2">
        <v>11644</v>
      </c>
      <c r="K246" s="2">
        <v>55.300199999999897</v>
      </c>
      <c r="L246" s="2">
        <v>21056</v>
      </c>
      <c r="M246" s="2">
        <v>2004</v>
      </c>
    </row>
    <row r="247" spans="1:13">
      <c r="A247" s="2" t="s">
        <v>147</v>
      </c>
      <c r="B247" s="2">
        <v>264</v>
      </c>
      <c r="C247" s="2" t="s">
        <v>399</v>
      </c>
      <c r="D247" s="2" t="s">
        <v>76</v>
      </c>
      <c r="E247" s="2">
        <v>9901</v>
      </c>
      <c r="F247" s="2" t="s">
        <v>153</v>
      </c>
      <c r="G247" s="2" t="s">
        <v>154</v>
      </c>
      <c r="H247" s="2">
        <v>18</v>
      </c>
      <c r="I247" s="2">
        <v>18</v>
      </c>
      <c r="J247" s="2">
        <v>14</v>
      </c>
      <c r="K247" s="3">
        <v>6.6500000000000004E-2</v>
      </c>
      <c r="L247" s="2">
        <v>21056</v>
      </c>
      <c r="M247" s="2">
        <v>2004</v>
      </c>
    </row>
    <row r="248" spans="1:13">
      <c r="A248" s="2" t="s">
        <v>147</v>
      </c>
      <c r="B248" s="2">
        <v>265</v>
      </c>
      <c r="C248" s="2" t="s">
        <v>402</v>
      </c>
      <c r="D248" s="2" t="s">
        <v>77</v>
      </c>
      <c r="E248" s="2">
        <v>301</v>
      </c>
      <c r="F248" s="2" t="s">
        <v>403</v>
      </c>
      <c r="G248" s="2" t="s">
        <v>150</v>
      </c>
      <c r="H248" s="2">
        <v>13</v>
      </c>
      <c r="I248" s="2">
        <v>13</v>
      </c>
      <c r="J248" s="2">
        <v>6767</v>
      </c>
      <c r="K248" s="2">
        <v>31.654</v>
      </c>
      <c r="L248" s="2">
        <v>21378</v>
      </c>
      <c r="M248" s="2">
        <v>2004</v>
      </c>
    </row>
    <row r="249" spans="1:13">
      <c r="A249" s="2" t="s">
        <v>147</v>
      </c>
      <c r="B249" s="2">
        <v>265</v>
      </c>
      <c r="C249" s="2" t="s">
        <v>402</v>
      </c>
      <c r="D249" s="2" t="s">
        <v>77</v>
      </c>
      <c r="E249" s="2">
        <v>401</v>
      </c>
      <c r="F249" s="2" t="s">
        <v>404</v>
      </c>
      <c r="G249" s="2" t="s">
        <v>152</v>
      </c>
      <c r="H249" s="2">
        <v>13</v>
      </c>
      <c r="I249" s="2">
        <v>13</v>
      </c>
      <c r="J249" s="2">
        <v>14594</v>
      </c>
      <c r="K249" s="2">
        <v>68.266400000000004</v>
      </c>
      <c r="L249" s="2">
        <v>21378</v>
      </c>
      <c r="M249" s="2">
        <v>2004</v>
      </c>
    </row>
    <row r="250" spans="1:13">
      <c r="A250" s="2" t="s">
        <v>147</v>
      </c>
      <c r="B250" s="2">
        <v>265</v>
      </c>
      <c r="C250" s="2" t="s">
        <v>402</v>
      </c>
      <c r="D250" s="2" t="s">
        <v>77</v>
      </c>
      <c r="E250" s="2">
        <v>9901</v>
      </c>
      <c r="F250" s="2" t="s">
        <v>153</v>
      </c>
      <c r="G250" s="2" t="s">
        <v>154</v>
      </c>
      <c r="H250" s="2">
        <v>13</v>
      </c>
      <c r="I250" s="2">
        <v>13</v>
      </c>
      <c r="J250" s="2">
        <v>17</v>
      </c>
      <c r="K250" s="3">
        <v>7.9500000000000001E-2</v>
      </c>
      <c r="L250" s="2">
        <v>21378</v>
      </c>
      <c r="M250" s="2">
        <v>2004</v>
      </c>
    </row>
    <row r="251" spans="1:13">
      <c r="A251" s="2" t="s">
        <v>147</v>
      </c>
      <c r="B251" s="2">
        <v>266</v>
      </c>
      <c r="C251" s="2" t="s">
        <v>405</v>
      </c>
      <c r="D251" s="2" t="s">
        <v>78</v>
      </c>
      <c r="E251" s="2">
        <v>301</v>
      </c>
      <c r="F251" s="2" t="s">
        <v>406</v>
      </c>
      <c r="G251" s="2" t="s">
        <v>150</v>
      </c>
      <c r="H251" s="2">
        <v>11</v>
      </c>
      <c r="I251" s="2">
        <v>11</v>
      </c>
      <c r="J251" s="2">
        <v>8918</v>
      </c>
      <c r="K251" s="2">
        <v>49.525199999999899</v>
      </c>
      <c r="L251" s="2">
        <v>18007</v>
      </c>
      <c r="M251" s="2">
        <v>2004</v>
      </c>
    </row>
    <row r="252" spans="1:13">
      <c r="A252" s="2" t="s">
        <v>147</v>
      </c>
      <c r="B252" s="2">
        <v>266</v>
      </c>
      <c r="C252" s="2" t="s">
        <v>405</v>
      </c>
      <c r="D252" s="2" t="s">
        <v>78</v>
      </c>
      <c r="E252" s="2">
        <v>401</v>
      </c>
      <c r="F252" s="2" t="s">
        <v>407</v>
      </c>
      <c r="G252" s="2" t="s">
        <v>152</v>
      </c>
      <c r="H252" s="2">
        <v>11</v>
      </c>
      <c r="I252" s="2">
        <v>11</v>
      </c>
      <c r="J252" s="2">
        <v>8499</v>
      </c>
      <c r="K252" s="2">
        <v>47.198300000000003</v>
      </c>
      <c r="L252" s="2">
        <v>18007</v>
      </c>
      <c r="M252" s="2">
        <v>2004</v>
      </c>
    </row>
    <row r="253" spans="1:13">
      <c r="A253" s="2" t="s">
        <v>147</v>
      </c>
      <c r="B253" s="2">
        <v>266</v>
      </c>
      <c r="C253" s="2" t="s">
        <v>405</v>
      </c>
      <c r="D253" s="2" t="s">
        <v>78</v>
      </c>
      <c r="E253" s="2">
        <v>1101</v>
      </c>
      <c r="F253" s="2" t="s">
        <v>408</v>
      </c>
      <c r="G253" s="2" t="s">
        <v>409</v>
      </c>
      <c r="H253" s="2">
        <v>11</v>
      </c>
      <c r="I253" s="2">
        <v>11</v>
      </c>
      <c r="J253" s="2">
        <v>574</v>
      </c>
      <c r="K253" s="2">
        <v>3.1876000000000002</v>
      </c>
      <c r="L253" s="2">
        <v>18007</v>
      </c>
      <c r="M253" s="2">
        <v>2004</v>
      </c>
    </row>
    <row r="254" spans="1:13">
      <c r="A254" s="2" t="s">
        <v>147</v>
      </c>
      <c r="B254" s="2">
        <v>266</v>
      </c>
      <c r="C254" s="2" t="s">
        <v>405</v>
      </c>
      <c r="D254" s="2" t="s">
        <v>78</v>
      </c>
      <c r="E254" s="2">
        <v>9901</v>
      </c>
      <c r="F254" s="2" t="s">
        <v>153</v>
      </c>
      <c r="G254" s="2" t="s">
        <v>154</v>
      </c>
      <c r="H254" s="2">
        <v>11</v>
      </c>
      <c r="I254" s="2">
        <v>11</v>
      </c>
      <c r="J254" s="2">
        <v>16</v>
      </c>
      <c r="K254" s="3">
        <v>8.8900000000000007E-2</v>
      </c>
      <c r="L254" s="2">
        <v>18007</v>
      </c>
      <c r="M254" s="2">
        <v>2004</v>
      </c>
    </row>
    <row r="255" spans="1:13">
      <c r="A255" s="2" t="s">
        <v>147</v>
      </c>
      <c r="B255" s="2">
        <v>267</v>
      </c>
      <c r="C255" s="2" t="s">
        <v>410</v>
      </c>
      <c r="D255" s="2" t="s">
        <v>79</v>
      </c>
      <c r="E255" s="2">
        <v>301</v>
      </c>
      <c r="F255" s="2" t="s">
        <v>411</v>
      </c>
      <c r="G255" s="2" t="s">
        <v>150</v>
      </c>
      <c r="H255" s="2">
        <v>14</v>
      </c>
      <c r="I255" s="2">
        <v>14</v>
      </c>
      <c r="J255" s="2">
        <v>7223</v>
      </c>
      <c r="K255" s="2">
        <v>33.717700000000001</v>
      </c>
      <c r="L255" s="2">
        <v>21422</v>
      </c>
      <c r="M255" s="2">
        <v>2004</v>
      </c>
    </row>
    <row r="256" spans="1:13">
      <c r="A256" s="2" t="s">
        <v>147</v>
      </c>
      <c r="B256" s="2">
        <v>267</v>
      </c>
      <c r="C256" s="2" t="s">
        <v>410</v>
      </c>
      <c r="D256" s="2" t="s">
        <v>79</v>
      </c>
      <c r="E256" s="2">
        <v>401</v>
      </c>
      <c r="F256" s="2" t="s">
        <v>412</v>
      </c>
      <c r="G256" s="2" t="s">
        <v>152</v>
      </c>
      <c r="H256" s="2">
        <v>14</v>
      </c>
      <c r="I256" s="2">
        <v>14</v>
      </c>
      <c r="J256" s="2">
        <v>14164</v>
      </c>
      <c r="K256" s="2">
        <v>66.118899999999897</v>
      </c>
      <c r="L256" s="2">
        <v>21422</v>
      </c>
      <c r="M256" s="2">
        <v>2004</v>
      </c>
    </row>
    <row r="257" spans="1:13">
      <c r="A257" s="2" t="s">
        <v>147</v>
      </c>
      <c r="B257" s="2">
        <v>267</v>
      </c>
      <c r="C257" s="2" t="s">
        <v>410</v>
      </c>
      <c r="D257" s="2" t="s">
        <v>79</v>
      </c>
      <c r="E257" s="2">
        <v>9901</v>
      </c>
      <c r="F257" s="2" t="s">
        <v>153</v>
      </c>
      <c r="G257" s="2" t="s">
        <v>154</v>
      </c>
      <c r="H257" s="2">
        <v>14</v>
      </c>
      <c r="I257" s="2">
        <v>14</v>
      </c>
      <c r="J257" s="2">
        <v>35</v>
      </c>
      <c r="K257" s="2">
        <v>0.16339999999999899</v>
      </c>
      <c r="L257" s="2">
        <v>21422</v>
      </c>
      <c r="M257" s="2">
        <v>2004</v>
      </c>
    </row>
    <row r="258" spans="1:13">
      <c r="A258" s="2" t="s">
        <v>147</v>
      </c>
      <c r="B258" s="2">
        <v>268</v>
      </c>
      <c r="C258" s="2" t="s">
        <v>413</v>
      </c>
      <c r="D258" s="2" t="s">
        <v>80</v>
      </c>
      <c r="E258" s="2">
        <v>301</v>
      </c>
      <c r="F258" s="2" t="s">
        <v>414</v>
      </c>
      <c r="G258" s="2" t="s">
        <v>150</v>
      </c>
      <c r="H258" s="2">
        <v>15</v>
      </c>
      <c r="I258" s="2">
        <v>15</v>
      </c>
      <c r="J258" s="2">
        <v>13746</v>
      </c>
      <c r="K258" s="2">
        <v>57.4161</v>
      </c>
      <c r="L258" s="2">
        <v>23941</v>
      </c>
      <c r="M258" s="2">
        <v>2004</v>
      </c>
    </row>
    <row r="259" spans="1:13">
      <c r="A259" s="2" t="s">
        <v>147</v>
      </c>
      <c r="B259" s="2">
        <v>268</v>
      </c>
      <c r="C259" s="2" t="s">
        <v>413</v>
      </c>
      <c r="D259" s="2" t="s">
        <v>80</v>
      </c>
      <c r="E259" s="2">
        <v>401</v>
      </c>
      <c r="F259" s="2" t="s">
        <v>415</v>
      </c>
      <c r="G259" s="2" t="s">
        <v>152</v>
      </c>
      <c r="H259" s="2">
        <v>15</v>
      </c>
      <c r="I259" s="2">
        <v>15</v>
      </c>
      <c r="J259" s="2">
        <v>10168</v>
      </c>
      <c r="K259" s="2">
        <v>42.4711</v>
      </c>
      <c r="L259" s="2">
        <v>23941</v>
      </c>
      <c r="M259" s="2">
        <v>2004</v>
      </c>
    </row>
    <row r="260" spans="1:13">
      <c r="A260" s="2" t="s">
        <v>147</v>
      </c>
      <c r="B260" s="2">
        <v>268</v>
      </c>
      <c r="C260" s="2" t="s">
        <v>413</v>
      </c>
      <c r="D260" s="2" t="s">
        <v>80</v>
      </c>
      <c r="E260" s="2">
        <v>9901</v>
      </c>
      <c r="F260" s="2" t="s">
        <v>153</v>
      </c>
      <c r="G260" s="2" t="s">
        <v>154</v>
      </c>
      <c r="H260" s="2">
        <v>15</v>
      </c>
      <c r="I260" s="2">
        <v>15</v>
      </c>
      <c r="J260" s="2">
        <v>27</v>
      </c>
      <c r="K260" s="2">
        <v>0.1128</v>
      </c>
      <c r="L260" s="2">
        <v>23941</v>
      </c>
      <c r="M260" s="2">
        <v>2004</v>
      </c>
    </row>
    <row r="261" spans="1:13">
      <c r="A261" s="2" t="s">
        <v>147</v>
      </c>
      <c r="B261" s="2">
        <v>269</v>
      </c>
      <c r="C261" s="2" t="s">
        <v>416</v>
      </c>
      <c r="D261" s="2" t="s">
        <v>81</v>
      </c>
      <c r="E261" s="2">
        <v>201</v>
      </c>
      <c r="F261" s="2" t="s">
        <v>417</v>
      </c>
      <c r="G261" s="2" t="s">
        <v>166</v>
      </c>
      <c r="H261" s="2">
        <v>15</v>
      </c>
      <c r="I261" s="2">
        <v>15</v>
      </c>
      <c r="J261" s="2">
        <v>3401</v>
      </c>
      <c r="K261" s="2">
        <v>15.7913999999999</v>
      </c>
      <c r="L261" s="2">
        <v>21537</v>
      </c>
      <c r="M261" s="2">
        <v>2004</v>
      </c>
    </row>
    <row r="262" spans="1:13">
      <c r="A262" s="2" t="s">
        <v>147</v>
      </c>
      <c r="B262" s="2">
        <v>269</v>
      </c>
      <c r="C262" s="2" t="s">
        <v>416</v>
      </c>
      <c r="D262" s="2" t="s">
        <v>81</v>
      </c>
      <c r="E262" s="2">
        <v>301</v>
      </c>
      <c r="F262" s="2" t="s">
        <v>418</v>
      </c>
      <c r="G262" s="2" t="s">
        <v>150</v>
      </c>
      <c r="H262" s="2">
        <v>15</v>
      </c>
      <c r="I262" s="2">
        <v>15</v>
      </c>
      <c r="J262" s="2">
        <v>11316</v>
      </c>
      <c r="K262" s="2">
        <v>52.542099999999898</v>
      </c>
      <c r="L262" s="2">
        <v>21537</v>
      </c>
      <c r="M262" s="2">
        <v>2004</v>
      </c>
    </row>
    <row r="263" spans="1:13">
      <c r="A263" s="2" t="s">
        <v>147</v>
      </c>
      <c r="B263" s="2">
        <v>269</v>
      </c>
      <c r="C263" s="2" t="s">
        <v>416</v>
      </c>
      <c r="D263" s="2" t="s">
        <v>81</v>
      </c>
      <c r="E263" s="2">
        <v>401</v>
      </c>
      <c r="F263" s="2" t="s">
        <v>419</v>
      </c>
      <c r="G263" s="2" t="s">
        <v>152</v>
      </c>
      <c r="H263" s="2">
        <v>15</v>
      </c>
      <c r="I263" s="2">
        <v>15</v>
      </c>
      <c r="J263" s="2">
        <v>6791</v>
      </c>
      <c r="K263" s="2">
        <v>31.5318</v>
      </c>
      <c r="L263" s="2">
        <v>21537</v>
      </c>
      <c r="M263" s="2">
        <v>2004</v>
      </c>
    </row>
    <row r="264" spans="1:13">
      <c r="A264" s="2" t="s">
        <v>147</v>
      </c>
      <c r="B264" s="2">
        <v>269</v>
      </c>
      <c r="C264" s="2" t="s">
        <v>416</v>
      </c>
      <c r="D264" s="2" t="s">
        <v>81</v>
      </c>
      <c r="E264" s="2">
        <v>9901</v>
      </c>
      <c r="F264" s="2" t="s">
        <v>153</v>
      </c>
      <c r="G264" s="2" t="s">
        <v>154</v>
      </c>
      <c r="H264" s="2">
        <v>15</v>
      </c>
      <c r="I264" s="2">
        <v>15</v>
      </c>
      <c r="J264" s="2">
        <v>29</v>
      </c>
      <c r="K264" s="2">
        <v>0.13469999999999899</v>
      </c>
      <c r="L264" s="2">
        <v>21537</v>
      </c>
      <c r="M264" s="2">
        <v>2004</v>
      </c>
    </row>
    <row r="265" spans="1:13">
      <c r="A265" s="2" t="s">
        <v>147</v>
      </c>
      <c r="B265" s="2">
        <v>270</v>
      </c>
      <c r="C265" s="2" t="s">
        <v>420</v>
      </c>
      <c r="D265" s="2" t="s">
        <v>82</v>
      </c>
      <c r="E265" s="2">
        <v>301</v>
      </c>
      <c r="F265" s="2" t="s">
        <v>421</v>
      </c>
      <c r="G265" s="2" t="s">
        <v>150</v>
      </c>
      <c r="H265" s="2">
        <v>17</v>
      </c>
      <c r="I265" s="2">
        <v>17</v>
      </c>
      <c r="J265" s="2">
        <v>10769</v>
      </c>
      <c r="K265" s="2">
        <v>49.417200000000001</v>
      </c>
      <c r="L265" s="2">
        <v>21792</v>
      </c>
      <c r="M265" s="2">
        <v>2004</v>
      </c>
    </row>
    <row r="266" spans="1:13">
      <c r="A266" s="2" t="s">
        <v>147</v>
      </c>
      <c r="B266" s="2">
        <v>270</v>
      </c>
      <c r="C266" s="2" t="s">
        <v>420</v>
      </c>
      <c r="D266" s="2" t="s">
        <v>82</v>
      </c>
      <c r="E266" s="2">
        <v>401</v>
      </c>
      <c r="F266" s="2" t="s">
        <v>422</v>
      </c>
      <c r="G266" s="2" t="s">
        <v>152</v>
      </c>
      <c r="H266" s="2">
        <v>17</v>
      </c>
      <c r="I266" s="2">
        <v>17</v>
      </c>
      <c r="J266" s="2">
        <v>11008</v>
      </c>
      <c r="K266" s="2">
        <v>50.514000000000003</v>
      </c>
      <c r="L266" s="2">
        <v>21792</v>
      </c>
      <c r="M266" s="2">
        <v>2004</v>
      </c>
    </row>
    <row r="267" spans="1:13">
      <c r="A267" s="2" t="s">
        <v>147</v>
      </c>
      <c r="B267" s="2">
        <v>270</v>
      </c>
      <c r="C267" s="2" t="s">
        <v>420</v>
      </c>
      <c r="D267" s="2" t="s">
        <v>82</v>
      </c>
      <c r="E267" s="2">
        <v>9901</v>
      </c>
      <c r="F267" s="2" t="s">
        <v>153</v>
      </c>
      <c r="G267" s="2" t="s">
        <v>154</v>
      </c>
      <c r="H267" s="2">
        <v>17</v>
      </c>
      <c r="I267" s="2">
        <v>17</v>
      </c>
      <c r="J267" s="2">
        <v>15</v>
      </c>
      <c r="K267" s="2">
        <v>6.88E-2</v>
      </c>
      <c r="L267" s="2">
        <v>21792</v>
      </c>
      <c r="M267" s="2">
        <v>2004</v>
      </c>
    </row>
    <row r="268" spans="1:13">
      <c r="A268" s="2" t="s">
        <v>147</v>
      </c>
      <c r="B268" s="2">
        <v>271</v>
      </c>
      <c r="C268" s="2" t="s">
        <v>423</v>
      </c>
      <c r="D268" s="2" t="s">
        <v>83</v>
      </c>
      <c r="E268" s="2">
        <v>301</v>
      </c>
      <c r="F268" s="2" t="s">
        <v>424</v>
      </c>
      <c r="G268" s="2" t="s">
        <v>150</v>
      </c>
      <c r="H268" s="2">
        <v>12</v>
      </c>
      <c r="I268" s="2">
        <v>12</v>
      </c>
      <c r="J268" s="2">
        <v>13425</v>
      </c>
      <c r="K268" s="2">
        <v>59.834200000000003</v>
      </c>
      <c r="L268" s="2">
        <v>22437</v>
      </c>
      <c r="M268" s="2">
        <v>2004</v>
      </c>
    </row>
    <row r="269" spans="1:13">
      <c r="A269" s="2" t="s">
        <v>147</v>
      </c>
      <c r="B269" s="2">
        <v>271</v>
      </c>
      <c r="C269" s="2" t="s">
        <v>423</v>
      </c>
      <c r="D269" s="2" t="s">
        <v>83</v>
      </c>
      <c r="E269" s="2">
        <v>401</v>
      </c>
      <c r="F269" s="2" t="s">
        <v>425</v>
      </c>
      <c r="G269" s="2" t="s">
        <v>152</v>
      </c>
      <c r="H269" s="2">
        <v>12</v>
      </c>
      <c r="I269" s="2">
        <v>12</v>
      </c>
      <c r="J269" s="2">
        <v>8999</v>
      </c>
      <c r="K269" s="2">
        <v>40.107900000000001</v>
      </c>
      <c r="L269" s="2">
        <v>22437</v>
      </c>
      <c r="M269" s="2">
        <v>2004</v>
      </c>
    </row>
    <row r="270" spans="1:13">
      <c r="A270" s="2" t="s">
        <v>147</v>
      </c>
      <c r="B270" s="2">
        <v>271</v>
      </c>
      <c r="C270" s="2" t="s">
        <v>423</v>
      </c>
      <c r="D270" s="2" t="s">
        <v>83</v>
      </c>
      <c r="E270" s="2">
        <v>9901</v>
      </c>
      <c r="F270" s="2" t="s">
        <v>153</v>
      </c>
      <c r="G270" s="2" t="s">
        <v>154</v>
      </c>
      <c r="H270" s="2">
        <v>12</v>
      </c>
      <c r="I270" s="2">
        <v>12</v>
      </c>
      <c r="J270" s="2">
        <v>13</v>
      </c>
      <c r="K270" s="2">
        <v>5.79E-2</v>
      </c>
      <c r="L270" s="2">
        <v>22437</v>
      </c>
      <c r="M270" s="2">
        <v>2004</v>
      </c>
    </row>
    <row r="271" spans="1:13">
      <c r="A271" s="2" t="s">
        <v>147</v>
      </c>
      <c r="B271" s="2">
        <v>272</v>
      </c>
      <c r="C271" s="2" t="s">
        <v>426</v>
      </c>
      <c r="D271" s="2" t="s">
        <v>84</v>
      </c>
      <c r="E271" s="2">
        <v>301</v>
      </c>
      <c r="F271" s="2" t="s">
        <v>427</v>
      </c>
      <c r="G271" s="2" t="s">
        <v>150</v>
      </c>
      <c r="H271" s="2">
        <v>15</v>
      </c>
      <c r="I271" s="2">
        <v>15</v>
      </c>
      <c r="J271" s="2">
        <v>12483</v>
      </c>
      <c r="K271" s="2">
        <v>56.435600000000001</v>
      </c>
      <c r="L271" s="2">
        <v>22119</v>
      </c>
      <c r="M271" s="2">
        <v>2004</v>
      </c>
    </row>
    <row r="272" spans="1:13">
      <c r="A272" s="2" t="s">
        <v>147</v>
      </c>
      <c r="B272" s="2">
        <v>272</v>
      </c>
      <c r="C272" s="2" t="s">
        <v>426</v>
      </c>
      <c r="D272" s="2" t="s">
        <v>84</v>
      </c>
      <c r="E272" s="2">
        <v>401</v>
      </c>
      <c r="F272" s="2" t="s">
        <v>428</v>
      </c>
      <c r="G272" s="2" t="s">
        <v>152</v>
      </c>
      <c r="H272" s="2">
        <v>15</v>
      </c>
      <c r="I272" s="2">
        <v>15</v>
      </c>
      <c r="J272" s="2">
        <v>9605</v>
      </c>
      <c r="K272" s="2">
        <v>43.4241999999999</v>
      </c>
      <c r="L272" s="2">
        <v>22119</v>
      </c>
      <c r="M272" s="2">
        <v>2004</v>
      </c>
    </row>
    <row r="273" spans="1:13">
      <c r="A273" s="2" t="s">
        <v>147</v>
      </c>
      <c r="B273" s="2">
        <v>272</v>
      </c>
      <c r="C273" s="2" t="s">
        <v>426</v>
      </c>
      <c r="D273" s="2" t="s">
        <v>84</v>
      </c>
      <c r="E273" s="2">
        <v>9901</v>
      </c>
      <c r="F273" s="2" t="s">
        <v>153</v>
      </c>
      <c r="G273" s="2" t="s">
        <v>154</v>
      </c>
      <c r="H273" s="2">
        <v>15</v>
      </c>
      <c r="I273" s="2">
        <v>15</v>
      </c>
      <c r="J273" s="2">
        <v>31</v>
      </c>
      <c r="K273" s="2">
        <v>0.14019999999999899</v>
      </c>
      <c r="L273" s="2">
        <v>22119</v>
      </c>
      <c r="M273" s="2">
        <v>2004</v>
      </c>
    </row>
    <row r="274" spans="1:13">
      <c r="A274" s="2" t="s">
        <v>147</v>
      </c>
      <c r="B274" s="2">
        <v>273</v>
      </c>
      <c r="C274" s="2" t="s">
        <v>429</v>
      </c>
      <c r="D274" s="2" t="s">
        <v>85</v>
      </c>
      <c r="E274" s="2">
        <v>301</v>
      </c>
      <c r="F274" s="2" t="s">
        <v>430</v>
      </c>
      <c r="G274" s="2" t="s">
        <v>150</v>
      </c>
      <c r="H274" s="2">
        <v>17</v>
      </c>
      <c r="I274" s="2">
        <v>17</v>
      </c>
      <c r="J274" s="2">
        <v>11734</v>
      </c>
      <c r="K274" s="2">
        <v>52.299900000000001</v>
      </c>
      <c r="L274" s="2">
        <v>22436</v>
      </c>
      <c r="M274" s="2">
        <v>2004</v>
      </c>
    </row>
    <row r="275" spans="1:13">
      <c r="A275" s="2" t="s">
        <v>147</v>
      </c>
      <c r="B275" s="2">
        <v>273</v>
      </c>
      <c r="C275" s="2" t="s">
        <v>429</v>
      </c>
      <c r="D275" s="2" t="s">
        <v>85</v>
      </c>
      <c r="E275" s="2">
        <v>401</v>
      </c>
      <c r="F275" s="2" t="s">
        <v>431</v>
      </c>
      <c r="G275" s="2" t="s">
        <v>152</v>
      </c>
      <c r="H275" s="2">
        <v>17</v>
      </c>
      <c r="I275" s="2">
        <v>17</v>
      </c>
      <c r="J275" s="2">
        <v>10672</v>
      </c>
      <c r="K275" s="2">
        <v>47.566400000000002</v>
      </c>
      <c r="L275" s="2">
        <v>22436</v>
      </c>
      <c r="M275" s="2">
        <v>2004</v>
      </c>
    </row>
    <row r="276" spans="1:13">
      <c r="A276" s="2" t="s">
        <v>147</v>
      </c>
      <c r="B276" s="2">
        <v>273</v>
      </c>
      <c r="C276" s="2" t="s">
        <v>429</v>
      </c>
      <c r="D276" s="2" t="s">
        <v>85</v>
      </c>
      <c r="E276" s="2">
        <v>9901</v>
      </c>
      <c r="F276" s="2" t="s">
        <v>153</v>
      </c>
      <c r="G276" s="2" t="s">
        <v>154</v>
      </c>
      <c r="H276" s="2">
        <v>17</v>
      </c>
      <c r="I276" s="2">
        <v>17</v>
      </c>
      <c r="J276" s="2">
        <v>30</v>
      </c>
      <c r="K276" s="2">
        <v>0.13370000000000001</v>
      </c>
      <c r="L276" s="2">
        <v>22436</v>
      </c>
      <c r="M276" s="2">
        <v>2004</v>
      </c>
    </row>
    <row r="277" spans="1:13">
      <c r="A277" s="2" t="s">
        <v>147</v>
      </c>
      <c r="B277" s="2">
        <v>274</v>
      </c>
      <c r="C277" s="2" t="s">
        <v>432</v>
      </c>
      <c r="D277" s="2" t="s">
        <v>86</v>
      </c>
      <c r="E277" s="2">
        <v>301</v>
      </c>
      <c r="F277" s="2" t="s">
        <v>433</v>
      </c>
      <c r="G277" s="2" t="s">
        <v>150</v>
      </c>
      <c r="H277" s="2">
        <v>14</v>
      </c>
      <c r="I277" s="2">
        <v>14</v>
      </c>
      <c r="J277" s="2">
        <v>9272</v>
      </c>
      <c r="K277" s="2">
        <v>44.234499999999898</v>
      </c>
      <c r="L277" s="2">
        <v>20961</v>
      </c>
      <c r="M277" s="2">
        <v>2004</v>
      </c>
    </row>
    <row r="278" spans="1:13">
      <c r="A278" s="2" t="s">
        <v>147</v>
      </c>
      <c r="B278" s="2">
        <v>274</v>
      </c>
      <c r="C278" s="2" t="s">
        <v>432</v>
      </c>
      <c r="D278" s="2" t="s">
        <v>86</v>
      </c>
      <c r="E278" s="2">
        <v>401</v>
      </c>
      <c r="F278" s="2" t="s">
        <v>434</v>
      </c>
      <c r="G278" s="2" t="s">
        <v>152</v>
      </c>
      <c r="H278" s="2">
        <v>14</v>
      </c>
      <c r="I278" s="2">
        <v>14</v>
      </c>
      <c r="J278" s="2">
        <v>11643</v>
      </c>
      <c r="K278" s="2">
        <v>55.5459999999999</v>
      </c>
      <c r="L278" s="2">
        <v>20961</v>
      </c>
      <c r="M278" s="2">
        <v>2004</v>
      </c>
    </row>
    <row r="279" spans="1:13">
      <c r="A279" s="2" t="s">
        <v>147</v>
      </c>
      <c r="B279" s="2">
        <v>274</v>
      </c>
      <c r="C279" s="2" t="s">
        <v>432</v>
      </c>
      <c r="D279" s="2" t="s">
        <v>86</v>
      </c>
      <c r="E279" s="2">
        <v>9901</v>
      </c>
      <c r="F279" s="2" t="s">
        <v>153</v>
      </c>
      <c r="G279" s="2" t="s">
        <v>154</v>
      </c>
      <c r="H279" s="2">
        <v>14</v>
      </c>
      <c r="I279" s="2">
        <v>14</v>
      </c>
      <c r="J279" s="2">
        <v>46</v>
      </c>
      <c r="K279" s="2">
        <v>0.2195</v>
      </c>
      <c r="L279" s="2">
        <v>20961</v>
      </c>
      <c r="M279" s="2">
        <v>2004</v>
      </c>
    </row>
    <row r="280" spans="1:13">
      <c r="A280" s="2" t="s">
        <v>147</v>
      </c>
      <c r="B280" s="2">
        <v>275</v>
      </c>
      <c r="C280" s="2" t="s">
        <v>435</v>
      </c>
      <c r="D280" s="2" t="s">
        <v>87</v>
      </c>
      <c r="E280" s="2">
        <v>301</v>
      </c>
      <c r="F280" s="2" t="s">
        <v>436</v>
      </c>
      <c r="G280" s="2" t="s">
        <v>150</v>
      </c>
      <c r="H280" s="2">
        <v>14</v>
      </c>
      <c r="I280" s="2">
        <v>14</v>
      </c>
      <c r="J280" s="2">
        <v>7270</v>
      </c>
      <c r="K280" s="2">
        <v>33.1176999999999</v>
      </c>
      <c r="L280" s="2">
        <v>21952</v>
      </c>
      <c r="M280" s="2">
        <v>2004</v>
      </c>
    </row>
    <row r="281" spans="1:13">
      <c r="A281" s="2" t="s">
        <v>147</v>
      </c>
      <c r="B281" s="2">
        <v>275</v>
      </c>
      <c r="C281" s="2" t="s">
        <v>435</v>
      </c>
      <c r="D281" s="2" t="s">
        <v>87</v>
      </c>
      <c r="E281" s="2">
        <v>401</v>
      </c>
      <c r="F281" s="2" t="s">
        <v>437</v>
      </c>
      <c r="G281" s="2" t="s">
        <v>152</v>
      </c>
      <c r="H281" s="2">
        <v>14</v>
      </c>
      <c r="I281" s="2">
        <v>14</v>
      </c>
      <c r="J281" s="2">
        <v>14641</v>
      </c>
      <c r="K281" s="2">
        <v>66.695499999999896</v>
      </c>
      <c r="L281" s="2">
        <v>21952</v>
      </c>
      <c r="M281" s="2">
        <v>2004</v>
      </c>
    </row>
    <row r="282" spans="1:13">
      <c r="A282" s="2" t="s">
        <v>147</v>
      </c>
      <c r="B282" s="2">
        <v>275</v>
      </c>
      <c r="C282" s="2" t="s">
        <v>435</v>
      </c>
      <c r="D282" s="2" t="s">
        <v>87</v>
      </c>
      <c r="E282" s="2">
        <v>9901</v>
      </c>
      <c r="F282" s="2" t="s">
        <v>153</v>
      </c>
      <c r="G282" s="2" t="s">
        <v>154</v>
      </c>
      <c r="H282" s="2">
        <v>14</v>
      </c>
      <c r="I282" s="2">
        <v>14</v>
      </c>
      <c r="J282" s="2">
        <v>41</v>
      </c>
      <c r="K282" s="2">
        <v>0.18679999999999899</v>
      </c>
      <c r="L282" s="2">
        <v>21952</v>
      </c>
      <c r="M282" s="2">
        <v>2004</v>
      </c>
    </row>
    <row r="283" spans="1:13">
      <c r="A283" s="2" t="s">
        <v>147</v>
      </c>
      <c r="B283" s="2">
        <v>276</v>
      </c>
      <c r="C283" s="2" t="s">
        <v>438</v>
      </c>
      <c r="D283" s="2" t="s">
        <v>88</v>
      </c>
      <c r="E283" s="2">
        <v>201</v>
      </c>
      <c r="F283" s="2" t="s">
        <v>439</v>
      </c>
      <c r="G283" s="2" t="s">
        <v>166</v>
      </c>
      <c r="H283" s="2">
        <v>16</v>
      </c>
      <c r="I283" s="2">
        <v>16</v>
      </c>
      <c r="J283" s="2">
        <v>702</v>
      </c>
      <c r="K283" s="2">
        <v>3.5053999999999901</v>
      </c>
      <c r="L283" s="2">
        <v>20026</v>
      </c>
      <c r="M283" s="2">
        <v>2004</v>
      </c>
    </row>
    <row r="284" spans="1:13">
      <c r="A284" s="2" t="s">
        <v>147</v>
      </c>
      <c r="B284" s="2">
        <v>276</v>
      </c>
      <c r="C284" s="2" t="s">
        <v>438</v>
      </c>
      <c r="D284" s="2" t="s">
        <v>88</v>
      </c>
      <c r="E284" s="2">
        <v>301</v>
      </c>
      <c r="F284" s="2" t="s">
        <v>440</v>
      </c>
      <c r="G284" s="2" t="s">
        <v>150</v>
      </c>
      <c r="H284" s="2">
        <v>16</v>
      </c>
      <c r="I284" s="2">
        <v>16</v>
      </c>
      <c r="J284" s="2">
        <v>9258</v>
      </c>
      <c r="K284" s="2">
        <v>46.229900000000001</v>
      </c>
      <c r="L284" s="2">
        <v>20026</v>
      </c>
      <c r="M284" s="2">
        <v>2004</v>
      </c>
    </row>
    <row r="285" spans="1:13">
      <c r="A285" s="2" t="s">
        <v>147</v>
      </c>
      <c r="B285" s="2">
        <v>276</v>
      </c>
      <c r="C285" s="2" t="s">
        <v>438</v>
      </c>
      <c r="D285" s="2" t="s">
        <v>88</v>
      </c>
      <c r="E285" s="2">
        <v>401</v>
      </c>
      <c r="F285" s="2" t="s">
        <v>441</v>
      </c>
      <c r="G285" s="2" t="s">
        <v>152</v>
      </c>
      <c r="H285" s="2">
        <v>16</v>
      </c>
      <c r="I285" s="2">
        <v>16</v>
      </c>
      <c r="J285" s="2">
        <v>10040</v>
      </c>
      <c r="K285" s="2">
        <v>50.134799999999899</v>
      </c>
      <c r="L285" s="2">
        <v>20026</v>
      </c>
      <c r="M285" s="2">
        <v>2004</v>
      </c>
    </row>
    <row r="286" spans="1:13">
      <c r="A286" s="2" t="s">
        <v>147</v>
      </c>
      <c r="B286" s="2">
        <v>276</v>
      </c>
      <c r="C286" s="2" t="s">
        <v>438</v>
      </c>
      <c r="D286" s="2" t="s">
        <v>88</v>
      </c>
      <c r="E286" s="2">
        <v>9901</v>
      </c>
      <c r="F286" s="2" t="s">
        <v>153</v>
      </c>
      <c r="G286" s="2" t="s">
        <v>154</v>
      </c>
      <c r="H286" s="2">
        <v>16</v>
      </c>
      <c r="I286" s="2">
        <v>16</v>
      </c>
      <c r="J286" s="2">
        <v>26</v>
      </c>
      <c r="K286" s="2">
        <v>0.1298</v>
      </c>
      <c r="L286" s="2">
        <v>20026</v>
      </c>
      <c r="M286" s="2">
        <v>2004</v>
      </c>
    </row>
    <row r="287" spans="1:13">
      <c r="A287" s="2" t="s">
        <v>147</v>
      </c>
      <c r="B287" s="2">
        <v>277</v>
      </c>
      <c r="C287" s="2" t="s">
        <v>442</v>
      </c>
      <c r="D287" s="2" t="s">
        <v>89</v>
      </c>
      <c r="E287" s="2">
        <v>201</v>
      </c>
      <c r="F287" s="2" t="s">
        <v>443</v>
      </c>
      <c r="G287" s="2" t="s">
        <v>166</v>
      </c>
      <c r="H287" s="2">
        <v>18</v>
      </c>
      <c r="I287" s="2">
        <v>18</v>
      </c>
      <c r="J287" s="2">
        <v>1499</v>
      </c>
      <c r="K287" s="2">
        <v>6.9733999999999901</v>
      </c>
      <c r="L287" s="2">
        <v>21496</v>
      </c>
      <c r="M287" s="2">
        <v>2004</v>
      </c>
    </row>
    <row r="288" spans="1:13">
      <c r="A288" s="2" t="s">
        <v>147</v>
      </c>
      <c r="B288" s="2">
        <v>277</v>
      </c>
      <c r="C288" s="2" t="s">
        <v>442</v>
      </c>
      <c r="D288" s="2" t="s">
        <v>89</v>
      </c>
      <c r="E288" s="2">
        <v>301</v>
      </c>
      <c r="F288" s="2" t="s">
        <v>444</v>
      </c>
      <c r="G288" s="2" t="s">
        <v>150</v>
      </c>
      <c r="H288" s="2">
        <v>18</v>
      </c>
      <c r="I288" s="2">
        <v>18</v>
      </c>
      <c r="J288" s="2">
        <v>7873</v>
      </c>
      <c r="K288" s="2">
        <v>36.6253999999999</v>
      </c>
      <c r="L288" s="2">
        <v>21496</v>
      </c>
      <c r="M288" s="2">
        <v>2004</v>
      </c>
    </row>
    <row r="289" spans="1:13">
      <c r="A289" s="2" t="s">
        <v>147</v>
      </c>
      <c r="B289" s="2">
        <v>277</v>
      </c>
      <c r="C289" s="2" t="s">
        <v>442</v>
      </c>
      <c r="D289" s="2" t="s">
        <v>89</v>
      </c>
      <c r="E289" s="2">
        <v>401</v>
      </c>
      <c r="F289" s="2" t="s">
        <v>445</v>
      </c>
      <c r="G289" s="2" t="s">
        <v>152</v>
      </c>
      <c r="H289" s="2">
        <v>18</v>
      </c>
      <c r="I289" s="2">
        <v>18</v>
      </c>
      <c r="J289" s="2">
        <v>12093</v>
      </c>
      <c r="K289" s="2">
        <v>56.256999999999898</v>
      </c>
      <c r="L289" s="2">
        <v>21496</v>
      </c>
      <c r="M289" s="2">
        <v>2004</v>
      </c>
    </row>
    <row r="290" spans="1:13">
      <c r="A290" s="2" t="s">
        <v>147</v>
      </c>
      <c r="B290" s="2">
        <v>277</v>
      </c>
      <c r="C290" s="2" t="s">
        <v>442</v>
      </c>
      <c r="D290" s="2" t="s">
        <v>89</v>
      </c>
      <c r="E290" s="2">
        <v>9901</v>
      </c>
      <c r="F290" s="2" t="s">
        <v>153</v>
      </c>
      <c r="G290" s="2" t="s">
        <v>154</v>
      </c>
      <c r="H290" s="2">
        <v>18</v>
      </c>
      <c r="I290" s="2">
        <v>18</v>
      </c>
      <c r="J290" s="2">
        <v>31</v>
      </c>
      <c r="K290" s="2">
        <v>0.144199999999999</v>
      </c>
      <c r="L290" s="2">
        <v>21496</v>
      </c>
      <c r="M290" s="2">
        <v>2004</v>
      </c>
    </row>
    <row r="291" spans="1:13">
      <c r="A291" s="2" t="s">
        <v>147</v>
      </c>
      <c r="B291" s="2">
        <v>278</v>
      </c>
      <c r="C291" s="2" t="s">
        <v>446</v>
      </c>
      <c r="D291" s="2" t="s">
        <v>90</v>
      </c>
      <c r="E291" s="2">
        <v>301</v>
      </c>
      <c r="F291" s="2" t="s">
        <v>447</v>
      </c>
      <c r="G291" s="2" t="s">
        <v>150</v>
      </c>
      <c r="H291" s="2">
        <v>13</v>
      </c>
      <c r="I291" s="2">
        <v>13</v>
      </c>
      <c r="J291" s="2">
        <v>5408</v>
      </c>
      <c r="K291" s="2">
        <v>37.534700000000001</v>
      </c>
      <c r="L291" s="2">
        <v>14408</v>
      </c>
      <c r="M291" s="2">
        <v>2004</v>
      </c>
    </row>
    <row r="292" spans="1:13">
      <c r="A292" s="2" t="s">
        <v>147</v>
      </c>
      <c r="B292" s="2">
        <v>278</v>
      </c>
      <c r="C292" s="2" t="s">
        <v>446</v>
      </c>
      <c r="D292" s="2" t="s">
        <v>90</v>
      </c>
      <c r="E292" s="2">
        <v>401</v>
      </c>
      <c r="F292" s="2" t="s">
        <v>448</v>
      </c>
      <c r="G292" s="2" t="s">
        <v>152</v>
      </c>
      <c r="H292" s="2">
        <v>13</v>
      </c>
      <c r="I292" s="2">
        <v>13</v>
      </c>
      <c r="J292" s="2">
        <v>8965</v>
      </c>
      <c r="K292" s="2">
        <v>62.2224</v>
      </c>
      <c r="L292" s="2">
        <v>14408</v>
      </c>
      <c r="M292" s="2">
        <v>2004</v>
      </c>
    </row>
    <row r="293" spans="1:13">
      <c r="A293" s="2" t="s">
        <v>147</v>
      </c>
      <c r="B293" s="2">
        <v>278</v>
      </c>
      <c r="C293" s="2" t="s">
        <v>446</v>
      </c>
      <c r="D293" s="2" t="s">
        <v>90</v>
      </c>
      <c r="E293" s="2">
        <v>9901</v>
      </c>
      <c r="F293" s="2" t="s">
        <v>153</v>
      </c>
      <c r="G293" s="2" t="s">
        <v>154</v>
      </c>
      <c r="H293" s="2">
        <v>13</v>
      </c>
      <c r="I293" s="2">
        <v>13</v>
      </c>
      <c r="J293" s="2">
        <v>35</v>
      </c>
      <c r="K293" s="2">
        <v>0.2429</v>
      </c>
      <c r="L293" s="2">
        <v>14408</v>
      </c>
      <c r="M293" s="2">
        <v>2004</v>
      </c>
    </row>
    <row r="294" spans="1:13">
      <c r="A294" s="2" t="s">
        <v>147</v>
      </c>
      <c r="B294" s="2">
        <v>279</v>
      </c>
      <c r="C294" s="2" t="s">
        <v>449</v>
      </c>
      <c r="D294" s="2" t="s">
        <v>91</v>
      </c>
      <c r="E294" s="2">
        <v>301</v>
      </c>
      <c r="F294" s="2" t="s">
        <v>450</v>
      </c>
      <c r="G294" s="2" t="s">
        <v>150</v>
      </c>
      <c r="H294" s="2">
        <v>10</v>
      </c>
      <c r="I294" s="2">
        <v>10</v>
      </c>
      <c r="J294" s="2">
        <v>5980</v>
      </c>
      <c r="K294" s="2">
        <v>36.334899999999898</v>
      </c>
      <c r="L294" s="2">
        <v>16458</v>
      </c>
      <c r="M294" s="2">
        <v>2004</v>
      </c>
    </row>
    <row r="295" spans="1:13">
      <c r="A295" s="2" t="s">
        <v>147</v>
      </c>
      <c r="B295" s="2">
        <v>279</v>
      </c>
      <c r="C295" s="2" t="s">
        <v>449</v>
      </c>
      <c r="D295" s="2" t="s">
        <v>91</v>
      </c>
      <c r="E295" s="2">
        <v>401</v>
      </c>
      <c r="F295" s="2" t="s">
        <v>451</v>
      </c>
      <c r="G295" s="2" t="s">
        <v>152</v>
      </c>
      <c r="H295" s="2">
        <v>10</v>
      </c>
      <c r="I295" s="2">
        <v>10</v>
      </c>
      <c r="J295" s="2">
        <v>10448</v>
      </c>
      <c r="K295" s="2">
        <v>63.482799999999898</v>
      </c>
      <c r="L295" s="2">
        <v>16458</v>
      </c>
      <c r="M295" s="2">
        <v>2004</v>
      </c>
    </row>
    <row r="296" spans="1:13">
      <c r="A296" s="2" t="s">
        <v>147</v>
      </c>
      <c r="B296" s="2">
        <v>279</v>
      </c>
      <c r="C296" s="2" t="s">
        <v>449</v>
      </c>
      <c r="D296" s="2" t="s">
        <v>91</v>
      </c>
      <c r="E296" s="2">
        <v>9901</v>
      </c>
      <c r="F296" s="2" t="s">
        <v>153</v>
      </c>
      <c r="G296" s="2" t="s">
        <v>154</v>
      </c>
      <c r="H296" s="2">
        <v>10</v>
      </c>
      <c r="I296" s="2">
        <v>10</v>
      </c>
      <c r="J296" s="2">
        <v>30</v>
      </c>
      <c r="K296" s="2">
        <v>0.18229999999999899</v>
      </c>
      <c r="L296" s="2">
        <v>16458</v>
      </c>
      <c r="M296" s="2">
        <v>2004</v>
      </c>
    </row>
    <row r="297" spans="1:13">
      <c r="A297" s="2" t="s">
        <v>147</v>
      </c>
      <c r="B297" s="2">
        <v>280</v>
      </c>
      <c r="C297" s="2" t="s">
        <v>452</v>
      </c>
      <c r="D297" s="2" t="s">
        <v>92</v>
      </c>
      <c r="E297" s="2">
        <v>301</v>
      </c>
      <c r="F297" s="2" t="s">
        <v>453</v>
      </c>
      <c r="G297" s="2" t="s">
        <v>150</v>
      </c>
      <c r="H297" s="2">
        <v>9</v>
      </c>
      <c r="I297" s="2">
        <v>9</v>
      </c>
      <c r="J297" s="2">
        <v>9576</v>
      </c>
      <c r="K297" s="2">
        <v>47.779699999999899</v>
      </c>
      <c r="L297" s="2">
        <v>20042</v>
      </c>
      <c r="M297" s="2">
        <v>2004</v>
      </c>
    </row>
    <row r="298" spans="1:13">
      <c r="A298" s="2" t="s">
        <v>147</v>
      </c>
      <c r="B298" s="2">
        <v>280</v>
      </c>
      <c r="C298" s="2" t="s">
        <v>452</v>
      </c>
      <c r="D298" s="2" t="s">
        <v>92</v>
      </c>
      <c r="E298" s="2">
        <v>401</v>
      </c>
      <c r="F298" s="2" t="s">
        <v>454</v>
      </c>
      <c r="G298" s="2" t="s">
        <v>152</v>
      </c>
      <c r="H298" s="2">
        <v>9</v>
      </c>
      <c r="I298" s="2">
        <v>9</v>
      </c>
      <c r="J298" s="2">
        <v>10438</v>
      </c>
      <c r="K298" s="2">
        <v>52.080599999999897</v>
      </c>
      <c r="L298" s="2">
        <v>20042</v>
      </c>
      <c r="M298" s="2">
        <v>2004</v>
      </c>
    </row>
    <row r="299" spans="1:13">
      <c r="A299" s="2" t="s">
        <v>147</v>
      </c>
      <c r="B299" s="2">
        <v>280</v>
      </c>
      <c r="C299" s="2" t="s">
        <v>452</v>
      </c>
      <c r="D299" s="2" t="s">
        <v>92</v>
      </c>
      <c r="E299" s="2">
        <v>9901</v>
      </c>
      <c r="F299" s="2" t="s">
        <v>153</v>
      </c>
      <c r="G299" s="2" t="s">
        <v>154</v>
      </c>
      <c r="H299" s="2">
        <v>9</v>
      </c>
      <c r="I299" s="2">
        <v>9</v>
      </c>
      <c r="J299" s="2">
        <v>28</v>
      </c>
      <c r="K299" s="2">
        <v>0.13969999999999899</v>
      </c>
      <c r="L299" s="2">
        <v>20042</v>
      </c>
      <c r="M299" s="2">
        <v>2004</v>
      </c>
    </row>
    <row r="300" spans="1:13">
      <c r="A300" s="2" t="s">
        <v>147</v>
      </c>
      <c r="B300" s="2">
        <v>281</v>
      </c>
      <c r="C300" s="2" t="s">
        <v>455</v>
      </c>
      <c r="D300" s="2" t="s">
        <v>93</v>
      </c>
      <c r="E300" s="2">
        <v>301</v>
      </c>
      <c r="F300" s="2" t="s">
        <v>456</v>
      </c>
      <c r="G300" s="2" t="s">
        <v>150</v>
      </c>
      <c r="H300" s="2">
        <v>15</v>
      </c>
      <c r="I300" s="2">
        <v>15</v>
      </c>
      <c r="J300" s="2">
        <v>10444</v>
      </c>
      <c r="K300" s="2">
        <v>49.0122</v>
      </c>
      <c r="L300" s="2">
        <v>21309</v>
      </c>
      <c r="M300" s="2">
        <v>2004</v>
      </c>
    </row>
    <row r="301" spans="1:13">
      <c r="A301" s="2" t="s">
        <v>147</v>
      </c>
      <c r="B301" s="2">
        <v>281</v>
      </c>
      <c r="C301" s="2" t="s">
        <v>455</v>
      </c>
      <c r="D301" s="2" t="s">
        <v>93</v>
      </c>
      <c r="E301" s="2">
        <v>401</v>
      </c>
      <c r="F301" s="2" t="s">
        <v>457</v>
      </c>
      <c r="G301" s="2" t="s">
        <v>152</v>
      </c>
      <c r="H301" s="2">
        <v>15</v>
      </c>
      <c r="I301" s="2">
        <v>15</v>
      </c>
      <c r="J301" s="2">
        <v>10846</v>
      </c>
      <c r="K301" s="2">
        <v>50.898699999999899</v>
      </c>
      <c r="L301" s="2">
        <v>21309</v>
      </c>
      <c r="M301" s="2">
        <v>2004</v>
      </c>
    </row>
    <row r="302" spans="1:13">
      <c r="A302" s="2" t="s">
        <v>147</v>
      </c>
      <c r="B302" s="2">
        <v>281</v>
      </c>
      <c r="C302" s="2" t="s">
        <v>455</v>
      </c>
      <c r="D302" s="2" t="s">
        <v>93</v>
      </c>
      <c r="E302" s="2">
        <v>9901</v>
      </c>
      <c r="F302" s="2" t="s">
        <v>153</v>
      </c>
      <c r="G302" s="2" t="s">
        <v>154</v>
      </c>
      <c r="H302" s="2">
        <v>15</v>
      </c>
      <c r="I302" s="2">
        <v>15</v>
      </c>
      <c r="J302" s="2">
        <v>19</v>
      </c>
      <c r="K302" s="3">
        <v>8.9200000000000002E-2</v>
      </c>
      <c r="L302" s="2">
        <v>21309</v>
      </c>
      <c r="M302" s="2">
        <v>2004</v>
      </c>
    </row>
    <row r="303" spans="1:13">
      <c r="A303" s="2" t="s">
        <v>147</v>
      </c>
      <c r="B303" s="2">
        <v>282</v>
      </c>
      <c r="C303" s="2" t="s">
        <v>458</v>
      </c>
      <c r="D303" s="2" t="s">
        <v>94</v>
      </c>
      <c r="E303" s="2">
        <v>301</v>
      </c>
      <c r="F303" s="2" t="s">
        <v>459</v>
      </c>
      <c r="G303" s="2" t="s">
        <v>150</v>
      </c>
      <c r="H303" s="2">
        <v>14</v>
      </c>
      <c r="I303" s="2">
        <v>14</v>
      </c>
      <c r="J303" s="2">
        <v>12479</v>
      </c>
      <c r="K303" s="2">
        <v>57.912599999999898</v>
      </c>
      <c r="L303" s="2">
        <v>21548</v>
      </c>
      <c r="M303" s="2">
        <v>2004</v>
      </c>
    </row>
    <row r="304" spans="1:13">
      <c r="A304" s="2" t="s">
        <v>147</v>
      </c>
      <c r="B304" s="2">
        <v>282</v>
      </c>
      <c r="C304" s="2" t="s">
        <v>458</v>
      </c>
      <c r="D304" s="2" t="s">
        <v>94</v>
      </c>
      <c r="E304" s="2">
        <v>401</v>
      </c>
      <c r="F304" s="2" t="s">
        <v>460</v>
      </c>
      <c r="G304" s="2" t="s">
        <v>152</v>
      </c>
      <c r="H304" s="2">
        <v>14</v>
      </c>
      <c r="I304" s="2">
        <v>14</v>
      </c>
      <c r="J304" s="2">
        <v>9056</v>
      </c>
      <c r="K304" s="2">
        <v>42.027099999999898</v>
      </c>
      <c r="L304" s="2">
        <v>21548</v>
      </c>
      <c r="M304" s="2">
        <v>2004</v>
      </c>
    </row>
    <row r="305" spans="1:13">
      <c r="A305" s="2" t="s">
        <v>147</v>
      </c>
      <c r="B305" s="2">
        <v>282</v>
      </c>
      <c r="C305" s="2" t="s">
        <v>458</v>
      </c>
      <c r="D305" s="2" t="s">
        <v>94</v>
      </c>
      <c r="E305" s="2">
        <v>9901</v>
      </c>
      <c r="F305" s="2" t="s">
        <v>153</v>
      </c>
      <c r="G305" s="2" t="s">
        <v>154</v>
      </c>
      <c r="H305" s="2">
        <v>14</v>
      </c>
      <c r="I305" s="2">
        <v>14</v>
      </c>
      <c r="J305" s="2">
        <v>13</v>
      </c>
      <c r="K305" s="3">
        <v>6.0299999999999902E-2</v>
      </c>
      <c r="L305" s="2">
        <v>21548</v>
      </c>
      <c r="M305" s="2">
        <v>2004</v>
      </c>
    </row>
    <row r="306" spans="1:13">
      <c r="A306" s="2" t="s">
        <v>147</v>
      </c>
      <c r="B306" s="2">
        <v>283</v>
      </c>
      <c r="C306" s="2" t="s">
        <v>461</v>
      </c>
      <c r="D306" s="2" t="s">
        <v>95</v>
      </c>
      <c r="E306" s="2">
        <v>301</v>
      </c>
      <c r="F306" s="2" t="s">
        <v>462</v>
      </c>
      <c r="G306" s="2" t="s">
        <v>150</v>
      </c>
      <c r="H306" s="2">
        <v>16</v>
      </c>
      <c r="I306" s="2">
        <v>16</v>
      </c>
      <c r="J306" s="2">
        <v>12123</v>
      </c>
      <c r="K306" s="2">
        <v>62.9438999999999</v>
      </c>
      <c r="L306" s="2">
        <v>19260</v>
      </c>
      <c r="M306" s="2">
        <v>2004</v>
      </c>
    </row>
    <row r="307" spans="1:13">
      <c r="A307" s="2" t="s">
        <v>147</v>
      </c>
      <c r="B307" s="2">
        <v>283</v>
      </c>
      <c r="C307" s="2" t="s">
        <v>461</v>
      </c>
      <c r="D307" s="2" t="s">
        <v>95</v>
      </c>
      <c r="E307" s="2">
        <v>401</v>
      </c>
      <c r="F307" s="2" t="s">
        <v>463</v>
      </c>
      <c r="G307" s="2" t="s">
        <v>152</v>
      </c>
      <c r="H307" s="2">
        <v>16</v>
      </c>
      <c r="I307" s="2">
        <v>16</v>
      </c>
      <c r="J307" s="2">
        <v>7119</v>
      </c>
      <c r="K307" s="2">
        <v>36.962600000000002</v>
      </c>
      <c r="L307" s="2">
        <v>19260</v>
      </c>
      <c r="M307" s="2">
        <v>2004</v>
      </c>
    </row>
    <row r="308" spans="1:13">
      <c r="A308" s="2" t="s">
        <v>147</v>
      </c>
      <c r="B308" s="2">
        <v>283</v>
      </c>
      <c r="C308" s="2" t="s">
        <v>461</v>
      </c>
      <c r="D308" s="2" t="s">
        <v>95</v>
      </c>
      <c r="E308" s="2">
        <v>9901</v>
      </c>
      <c r="F308" s="2" t="s">
        <v>153</v>
      </c>
      <c r="G308" s="2" t="s">
        <v>154</v>
      </c>
      <c r="H308" s="2">
        <v>16</v>
      </c>
      <c r="I308" s="2">
        <v>16</v>
      </c>
      <c r="J308" s="2">
        <v>18</v>
      </c>
      <c r="K308" s="2">
        <v>9.35E-2</v>
      </c>
      <c r="L308" s="2">
        <v>19260</v>
      </c>
      <c r="M308" s="2">
        <v>2004</v>
      </c>
    </row>
    <row r="309" spans="1:13">
      <c r="A309" s="2" t="s">
        <v>147</v>
      </c>
      <c r="B309" s="2">
        <v>284</v>
      </c>
      <c r="C309" s="2" t="s">
        <v>464</v>
      </c>
      <c r="D309" s="2" t="s">
        <v>96</v>
      </c>
      <c r="E309" s="2">
        <v>301</v>
      </c>
      <c r="F309" s="2" t="s">
        <v>465</v>
      </c>
      <c r="G309" s="2" t="s">
        <v>150</v>
      </c>
      <c r="H309" s="2">
        <v>15</v>
      </c>
      <c r="I309" s="2">
        <v>15</v>
      </c>
      <c r="J309" s="2">
        <v>13856</v>
      </c>
      <c r="K309" s="2">
        <v>62.9818</v>
      </c>
      <c r="L309" s="2">
        <v>22000</v>
      </c>
      <c r="M309" s="2">
        <v>2004</v>
      </c>
    </row>
    <row r="310" spans="1:13">
      <c r="A310" s="2" t="s">
        <v>147</v>
      </c>
      <c r="B310" s="2">
        <v>284</v>
      </c>
      <c r="C310" s="2" t="s">
        <v>464</v>
      </c>
      <c r="D310" s="2" t="s">
        <v>96</v>
      </c>
      <c r="E310" s="2">
        <v>401</v>
      </c>
      <c r="F310" s="2" t="s">
        <v>466</v>
      </c>
      <c r="G310" s="2" t="s">
        <v>152</v>
      </c>
      <c r="H310" s="2">
        <v>15</v>
      </c>
      <c r="I310" s="2">
        <v>15</v>
      </c>
      <c r="J310" s="2">
        <v>8124</v>
      </c>
      <c r="K310" s="2">
        <v>36.927300000000002</v>
      </c>
      <c r="L310" s="2">
        <v>22000</v>
      </c>
      <c r="M310" s="2">
        <v>2004</v>
      </c>
    </row>
    <row r="311" spans="1:13">
      <c r="A311" s="2" t="s">
        <v>147</v>
      </c>
      <c r="B311" s="2">
        <v>284</v>
      </c>
      <c r="C311" s="2" t="s">
        <v>464</v>
      </c>
      <c r="D311" s="2" t="s">
        <v>96</v>
      </c>
      <c r="E311" s="2">
        <v>9901</v>
      </c>
      <c r="F311" s="2" t="s">
        <v>153</v>
      </c>
      <c r="G311" s="2" t="s">
        <v>154</v>
      </c>
      <c r="H311" s="2">
        <v>15</v>
      </c>
      <c r="I311" s="2">
        <v>15</v>
      </c>
      <c r="J311" s="2">
        <v>20</v>
      </c>
      <c r="K311" s="3">
        <v>9.0899999999999898E-2</v>
      </c>
      <c r="L311" s="2">
        <v>22000</v>
      </c>
      <c r="M311" s="2">
        <v>2004</v>
      </c>
    </row>
    <row r="312" spans="1:13">
      <c r="A312" s="2" t="s">
        <v>147</v>
      </c>
      <c r="B312" s="2">
        <v>285</v>
      </c>
      <c r="C312" s="2" t="s">
        <v>467</v>
      </c>
      <c r="D312" s="2" t="s">
        <v>97</v>
      </c>
      <c r="E312" s="2">
        <v>301</v>
      </c>
      <c r="F312" s="2" t="s">
        <v>468</v>
      </c>
      <c r="G312" s="2" t="s">
        <v>150</v>
      </c>
      <c r="H312" s="2">
        <v>13</v>
      </c>
      <c r="I312" s="2">
        <v>13</v>
      </c>
      <c r="J312" s="2">
        <v>10873</v>
      </c>
      <c r="K312" s="2">
        <v>56.118699999999897</v>
      </c>
      <c r="L312" s="2">
        <v>19375</v>
      </c>
      <c r="M312" s="2">
        <v>2004</v>
      </c>
    </row>
    <row r="313" spans="1:13">
      <c r="A313" s="2" t="s">
        <v>147</v>
      </c>
      <c r="B313" s="2">
        <v>285</v>
      </c>
      <c r="C313" s="2" t="s">
        <v>467</v>
      </c>
      <c r="D313" s="2" t="s">
        <v>97</v>
      </c>
      <c r="E313" s="2">
        <v>401</v>
      </c>
      <c r="F313" s="2" t="s">
        <v>469</v>
      </c>
      <c r="G313" s="2" t="s">
        <v>152</v>
      </c>
      <c r="H313" s="2">
        <v>13</v>
      </c>
      <c r="I313" s="2">
        <v>13</v>
      </c>
      <c r="J313" s="2">
        <v>8472</v>
      </c>
      <c r="K313" s="2">
        <v>43.726500000000001</v>
      </c>
      <c r="L313" s="2">
        <v>19375</v>
      </c>
      <c r="M313" s="2">
        <v>2004</v>
      </c>
    </row>
    <row r="314" spans="1:13">
      <c r="A314" s="2" t="s">
        <v>147</v>
      </c>
      <c r="B314" s="2">
        <v>285</v>
      </c>
      <c r="C314" s="2" t="s">
        <v>467</v>
      </c>
      <c r="D314" s="2" t="s">
        <v>97</v>
      </c>
      <c r="E314" s="2">
        <v>9901</v>
      </c>
      <c r="F314" s="2" t="s">
        <v>153</v>
      </c>
      <c r="G314" s="2" t="s">
        <v>154</v>
      </c>
      <c r="H314" s="2">
        <v>13</v>
      </c>
      <c r="I314" s="2">
        <v>13</v>
      </c>
      <c r="J314" s="2">
        <v>30</v>
      </c>
      <c r="K314" s="2">
        <v>0.15479999999999899</v>
      </c>
      <c r="L314" s="2">
        <v>19375</v>
      </c>
      <c r="M314" s="2">
        <v>2004</v>
      </c>
    </row>
    <row r="315" spans="1:13">
      <c r="A315" s="2" t="s">
        <v>147</v>
      </c>
      <c r="B315" s="2">
        <v>286</v>
      </c>
      <c r="C315" s="2" t="s">
        <v>470</v>
      </c>
      <c r="D315" s="2" t="s">
        <v>98</v>
      </c>
      <c r="E315" s="2">
        <v>301</v>
      </c>
      <c r="F315" s="2" t="s">
        <v>471</v>
      </c>
      <c r="G315" s="2" t="s">
        <v>150</v>
      </c>
      <c r="H315" s="2">
        <v>17</v>
      </c>
      <c r="I315" s="2">
        <v>17</v>
      </c>
      <c r="J315" s="2">
        <v>6579</v>
      </c>
      <c r="K315" s="2">
        <v>36.152299999999897</v>
      </c>
      <c r="L315" s="2">
        <v>18198</v>
      </c>
      <c r="M315" s="2">
        <v>2004</v>
      </c>
    </row>
    <row r="316" spans="1:13">
      <c r="A316" s="2" t="s">
        <v>147</v>
      </c>
      <c r="B316" s="2">
        <v>286</v>
      </c>
      <c r="C316" s="2" t="s">
        <v>470</v>
      </c>
      <c r="D316" s="2" t="s">
        <v>98</v>
      </c>
      <c r="E316" s="2">
        <v>401</v>
      </c>
      <c r="F316" s="2" t="s">
        <v>472</v>
      </c>
      <c r="G316" s="2" t="s">
        <v>152</v>
      </c>
      <c r="H316" s="2">
        <v>17</v>
      </c>
      <c r="I316" s="2">
        <v>17</v>
      </c>
      <c r="J316" s="2">
        <v>11586</v>
      </c>
      <c r="K316" s="2">
        <v>63.6663</v>
      </c>
      <c r="L316" s="2">
        <v>18198</v>
      </c>
      <c r="M316" s="2">
        <v>2004</v>
      </c>
    </row>
    <row r="317" spans="1:13">
      <c r="A317" s="2" t="s">
        <v>147</v>
      </c>
      <c r="B317" s="2">
        <v>286</v>
      </c>
      <c r="C317" s="2" t="s">
        <v>470</v>
      </c>
      <c r="D317" s="2" t="s">
        <v>98</v>
      </c>
      <c r="E317" s="2">
        <v>9901</v>
      </c>
      <c r="F317" s="2" t="s">
        <v>153</v>
      </c>
      <c r="G317" s="2" t="s">
        <v>154</v>
      </c>
      <c r="H317" s="2">
        <v>17</v>
      </c>
      <c r="I317" s="2">
        <v>17</v>
      </c>
      <c r="J317" s="2">
        <v>33</v>
      </c>
      <c r="K317" s="2">
        <v>0.18129999999999899</v>
      </c>
      <c r="L317" s="2">
        <v>18198</v>
      </c>
      <c r="M317" s="2">
        <v>2004</v>
      </c>
    </row>
    <row r="318" spans="1:13">
      <c r="A318" s="2" t="s">
        <v>147</v>
      </c>
      <c r="B318" s="2">
        <v>287</v>
      </c>
      <c r="C318" s="2" t="s">
        <v>473</v>
      </c>
      <c r="D318" s="2" t="s">
        <v>99</v>
      </c>
      <c r="E318" s="2">
        <v>301</v>
      </c>
      <c r="F318" s="2" t="s">
        <v>474</v>
      </c>
      <c r="G318" s="2" t="s">
        <v>150</v>
      </c>
      <c r="H318" s="2">
        <v>10</v>
      </c>
      <c r="I318" s="2">
        <v>10</v>
      </c>
      <c r="J318" s="2">
        <v>10843</v>
      </c>
      <c r="K318" s="2">
        <v>51.907699999999899</v>
      </c>
      <c r="L318" s="2">
        <v>20889</v>
      </c>
      <c r="M318" s="2">
        <v>2004</v>
      </c>
    </row>
    <row r="319" spans="1:13">
      <c r="A319" s="2" t="s">
        <v>147</v>
      </c>
      <c r="B319" s="2">
        <v>287</v>
      </c>
      <c r="C319" s="2" t="s">
        <v>473</v>
      </c>
      <c r="D319" s="2" t="s">
        <v>99</v>
      </c>
      <c r="E319" s="2">
        <v>401</v>
      </c>
      <c r="F319" s="2" t="s">
        <v>475</v>
      </c>
      <c r="G319" s="2" t="s">
        <v>152</v>
      </c>
      <c r="H319" s="2">
        <v>10</v>
      </c>
      <c r="I319" s="2">
        <v>10</v>
      </c>
      <c r="J319" s="2">
        <v>10019</v>
      </c>
      <c r="K319" s="2">
        <v>47.963000000000001</v>
      </c>
      <c r="L319" s="2">
        <v>20889</v>
      </c>
      <c r="M319" s="2">
        <v>2004</v>
      </c>
    </row>
    <row r="320" spans="1:13">
      <c r="A320" s="2" t="s">
        <v>147</v>
      </c>
      <c r="B320" s="2">
        <v>287</v>
      </c>
      <c r="C320" s="2" t="s">
        <v>473</v>
      </c>
      <c r="D320" s="2" t="s">
        <v>99</v>
      </c>
      <c r="E320" s="2">
        <v>9901</v>
      </c>
      <c r="F320" s="2" t="s">
        <v>153</v>
      </c>
      <c r="G320" s="2" t="s">
        <v>154</v>
      </c>
      <c r="H320" s="2">
        <v>10</v>
      </c>
      <c r="I320" s="2">
        <v>10</v>
      </c>
      <c r="J320" s="2">
        <v>27</v>
      </c>
      <c r="K320" s="2">
        <v>0.1293</v>
      </c>
      <c r="L320" s="2">
        <v>20889</v>
      </c>
      <c r="M320" s="2">
        <v>2004</v>
      </c>
    </row>
    <row r="321" spans="1:13">
      <c r="A321" s="2" t="s">
        <v>147</v>
      </c>
      <c r="B321" s="2">
        <v>288</v>
      </c>
      <c r="C321" s="2" t="s">
        <v>476</v>
      </c>
      <c r="D321" s="2" t="s">
        <v>100</v>
      </c>
      <c r="E321" s="2">
        <v>301</v>
      </c>
      <c r="F321" s="2" t="s">
        <v>477</v>
      </c>
      <c r="G321" s="2" t="s">
        <v>150</v>
      </c>
      <c r="H321" s="2">
        <v>17</v>
      </c>
      <c r="I321" s="2">
        <v>17</v>
      </c>
      <c r="J321" s="2">
        <v>12468</v>
      </c>
      <c r="K321" s="2">
        <v>55.180300000000003</v>
      </c>
      <c r="L321" s="2">
        <v>22595</v>
      </c>
      <c r="M321" s="2">
        <v>2004</v>
      </c>
    </row>
    <row r="322" spans="1:13">
      <c r="A322" s="2" t="s">
        <v>147</v>
      </c>
      <c r="B322" s="2">
        <v>288</v>
      </c>
      <c r="C322" s="2" t="s">
        <v>476</v>
      </c>
      <c r="D322" s="2" t="s">
        <v>100</v>
      </c>
      <c r="E322" s="2">
        <v>401</v>
      </c>
      <c r="F322" s="2" t="s">
        <v>478</v>
      </c>
      <c r="G322" s="2" t="s">
        <v>152</v>
      </c>
      <c r="H322" s="2">
        <v>17</v>
      </c>
      <c r="I322" s="2">
        <v>17</v>
      </c>
      <c r="J322" s="2">
        <v>10107</v>
      </c>
      <c r="K322" s="2">
        <v>44.731099999999898</v>
      </c>
      <c r="L322" s="2">
        <v>22595</v>
      </c>
      <c r="M322" s="2">
        <v>2004</v>
      </c>
    </row>
    <row r="323" spans="1:13">
      <c r="A323" s="2" t="s">
        <v>147</v>
      </c>
      <c r="B323" s="2">
        <v>288</v>
      </c>
      <c r="C323" s="2" t="s">
        <v>476</v>
      </c>
      <c r="D323" s="2" t="s">
        <v>100</v>
      </c>
      <c r="E323" s="2">
        <v>9901</v>
      </c>
      <c r="F323" s="2" t="s">
        <v>153</v>
      </c>
      <c r="G323" s="2" t="s">
        <v>154</v>
      </c>
      <c r="H323" s="2">
        <v>17</v>
      </c>
      <c r="I323" s="2">
        <v>17</v>
      </c>
      <c r="J323" s="2">
        <v>20</v>
      </c>
      <c r="K323" s="3">
        <v>8.8499999999999898E-2</v>
      </c>
      <c r="L323" s="2">
        <v>22595</v>
      </c>
      <c r="M323" s="2">
        <v>2004</v>
      </c>
    </row>
    <row r="324" spans="1:13">
      <c r="A324" s="2" t="s">
        <v>147</v>
      </c>
      <c r="B324" s="2">
        <v>289</v>
      </c>
      <c r="C324" s="2" t="s">
        <v>479</v>
      </c>
      <c r="D324" s="2" t="s">
        <v>101</v>
      </c>
      <c r="E324" s="2">
        <v>201</v>
      </c>
      <c r="F324" s="2" t="s">
        <v>480</v>
      </c>
      <c r="G324" s="2" t="s">
        <v>166</v>
      </c>
      <c r="H324" s="2">
        <v>17</v>
      </c>
      <c r="I324" s="2">
        <v>17</v>
      </c>
      <c r="J324" s="2">
        <v>696</v>
      </c>
      <c r="K324" s="2">
        <v>3.63499999999999</v>
      </c>
      <c r="L324" s="2">
        <v>19147</v>
      </c>
      <c r="M324" s="2">
        <v>2004</v>
      </c>
    </row>
    <row r="325" spans="1:13">
      <c r="A325" s="2" t="s">
        <v>147</v>
      </c>
      <c r="B325" s="2">
        <v>289</v>
      </c>
      <c r="C325" s="2" t="s">
        <v>479</v>
      </c>
      <c r="D325" s="2" t="s">
        <v>101</v>
      </c>
      <c r="E325" s="2">
        <v>301</v>
      </c>
      <c r="F325" s="2" t="s">
        <v>481</v>
      </c>
      <c r="G325" s="2" t="s">
        <v>150</v>
      </c>
      <c r="H325" s="2">
        <v>17</v>
      </c>
      <c r="I325" s="2">
        <v>17</v>
      </c>
      <c r="J325" s="2">
        <v>7943</v>
      </c>
      <c r="K325" s="2">
        <v>41.484299999999898</v>
      </c>
      <c r="L325" s="2">
        <v>19147</v>
      </c>
      <c r="M325" s="2">
        <v>2004</v>
      </c>
    </row>
    <row r="326" spans="1:13">
      <c r="A326" s="2" t="s">
        <v>147</v>
      </c>
      <c r="B326" s="2">
        <v>289</v>
      </c>
      <c r="C326" s="2" t="s">
        <v>479</v>
      </c>
      <c r="D326" s="2" t="s">
        <v>101</v>
      </c>
      <c r="E326" s="2">
        <v>401</v>
      </c>
      <c r="F326" s="2" t="s">
        <v>482</v>
      </c>
      <c r="G326" s="2" t="s">
        <v>152</v>
      </c>
      <c r="H326" s="2">
        <v>17</v>
      </c>
      <c r="I326" s="2">
        <v>17</v>
      </c>
      <c r="J326" s="2">
        <v>10490</v>
      </c>
      <c r="K326" s="2">
        <v>54.786700000000003</v>
      </c>
      <c r="L326" s="2">
        <v>19147</v>
      </c>
      <c r="M326" s="2">
        <v>2004</v>
      </c>
    </row>
    <row r="327" spans="1:13">
      <c r="A327" s="2" t="s">
        <v>147</v>
      </c>
      <c r="B327" s="2">
        <v>289</v>
      </c>
      <c r="C327" s="2" t="s">
        <v>479</v>
      </c>
      <c r="D327" s="2" t="s">
        <v>101</v>
      </c>
      <c r="E327" s="2">
        <v>9901</v>
      </c>
      <c r="F327" s="2" t="s">
        <v>153</v>
      </c>
      <c r="G327" s="2" t="s">
        <v>154</v>
      </c>
      <c r="H327" s="2">
        <v>17</v>
      </c>
      <c r="I327" s="2">
        <v>17</v>
      </c>
      <c r="J327" s="2">
        <v>18</v>
      </c>
      <c r="K327" s="2">
        <v>9.4E-2</v>
      </c>
      <c r="L327" s="2">
        <v>19147</v>
      </c>
      <c r="M327" s="2">
        <v>2004</v>
      </c>
    </row>
    <row r="328" spans="1:13">
      <c r="A328" s="2" t="s">
        <v>147</v>
      </c>
      <c r="B328" s="2">
        <v>290</v>
      </c>
      <c r="C328" s="2" t="s">
        <v>483</v>
      </c>
      <c r="D328" s="2" t="s">
        <v>102</v>
      </c>
      <c r="E328" s="2">
        <v>301</v>
      </c>
      <c r="F328" s="2" t="s">
        <v>484</v>
      </c>
      <c r="G328" s="2" t="s">
        <v>150</v>
      </c>
      <c r="H328" s="2">
        <v>12</v>
      </c>
      <c r="I328" s="2">
        <v>12</v>
      </c>
      <c r="J328" s="2">
        <v>13531</v>
      </c>
      <c r="K328" s="2">
        <v>59.396000000000001</v>
      </c>
      <c r="L328" s="2">
        <v>22781</v>
      </c>
      <c r="M328" s="2">
        <v>2004</v>
      </c>
    </row>
    <row r="329" spans="1:13">
      <c r="A329" s="2" t="s">
        <v>147</v>
      </c>
      <c r="B329" s="2">
        <v>290</v>
      </c>
      <c r="C329" s="2" t="s">
        <v>483</v>
      </c>
      <c r="D329" s="2" t="s">
        <v>102</v>
      </c>
      <c r="E329" s="2">
        <v>401</v>
      </c>
      <c r="F329" s="2" t="s">
        <v>485</v>
      </c>
      <c r="G329" s="2" t="s">
        <v>152</v>
      </c>
      <c r="H329" s="2">
        <v>12</v>
      </c>
      <c r="I329" s="2">
        <v>12</v>
      </c>
      <c r="J329" s="2">
        <v>9238</v>
      </c>
      <c r="K329" s="2">
        <v>40.551299999999898</v>
      </c>
      <c r="L329" s="2">
        <v>22781</v>
      </c>
      <c r="M329" s="2">
        <v>2004</v>
      </c>
    </row>
    <row r="330" spans="1:13">
      <c r="A330" s="2" t="s">
        <v>147</v>
      </c>
      <c r="B330" s="2">
        <v>290</v>
      </c>
      <c r="C330" s="2" t="s">
        <v>483</v>
      </c>
      <c r="D330" s="2" t="s">
        <v>102</v>
      </c>
      <c r="E330" s="2">
        <v>9901</v>
      </c>
      <c r="F330" s="2" t="s">
        <v>153</v>
      </c>
      <c r="G330" s="2" t="s">
        <v>154</v>
      </c>
      <c r="H330" s="2">
        <v>12</v>
      </c>
      <c r="I330" s="2">
        <v>12</v>
      </c>
      <c r="J330" s="2">
        <v>12</v>
      </c>
      <c r="K330" s="3">
        <v>5.26999999999999E-2</v>
      </c>
      <c r="L330" s="2">
        <v>22781</v>
      </c>
      <c r="M330" s="2">
        <v>2004</v>
      </c>
    </row>
    <row r="331" spans="1:13">
      <c r="A331" s="2" t="s">
        <v>147</v>
      </c>
      <c r="B331" s="2">
        <v>291</v>
      </c>
      <c r="C331" s="2" t="s">
        <v>486</v>
      </c>
      <c r="D331" s="2" t="s">
        <v>103</v>
      </c>
      <c r="E331" s="2">
        <v>301</v>
      </c>
      <c r="F331" s="2" t="s">
        <v>487</v>
      </c>
      <c r="G331" s="2" t="s">
        <v>150</v>
      </c>
      <c r="H331" s="2">
        <v>18</v>
      </c>
      <c r="I331" s="2">
        <v>18</v>
      </c>
      <c r="J331" s="2">
        <v>13091</v>
      </c>
      <c r="K331" s="2">
        <v>51.594200000000001</v>
      </c>
      <c r="L331" s="2">
        <v>25373</v>
      </c>
      <c r="M331" s="2">
        <v>2004</v>
      </c>
    </row>
    <row r="332" spans="1:13">
      <c r="A332" s="2" t="s">
        <v>147</v>
      </c>
      <c r="B332" s="2">
        <v>291</v>
      </c>
      <c r="C332" s="2" t="s">
        <v>486</v>
      </c>
      <c r="D332" s="2" t="s">
        <v>103</v>
      </c>
      <c r="E332" s="2">
        <v>401</v>
      </c>
      <c r="F332" s="2" t="s">
        <v>488</v>
      </c>
      <c r="G332" s="2" t="s">
        <v>152</v>
      </c>
      <c r="H332" s="2">
        <v>18</v>
      </c>
      <c r="I332" s="2">
        <v>18</v>
      </c>
      <c r="J332" s="2">
        <v>12261</v>
      </c>
      <c r="K332" s="2">
        <v>48.323</v>
      </c>
      <c r="L332" s="2">
        <v>25373</v>
      </c>
      <c r="M332" s="2">
        <v>2004</v>
      </c>
    </row>
    <row r="333" spans="1:13">
      <c r="A333" s="2" t="s">
        <v>147</v>
      </c>
      <c r="B333" s="2">
        <v>291</v>
      </c>
      <c r="C333" s="2" t="s">
        <v>486</v>
      </c>
      <c r="D333" s="2" t="s">
        <v>103</v>
      </c>
      <c r="E333" s="2">
        <v>9901</v>
      </c>
      <c r="F333" s="2" t="s">
        <v>153</v>
      </c>
      <c r="G333" s="2" t="s">
        <v>154</v>
      </c>
      <c r="H333" s="2">
        <v>18</v>
      </c>
      <c r="I333" s="2">
        <v>18</v>
      </c>
      <c r="J333" s="2">
        <v>21</v>
      </c>
      <c r="K333" s="3">
        <v>8.2799999999999901E-2</v>
      </c>
      <c r="L333" s="2">
        <v>25373</v>
      </c>
      <c r="M333" s="2">
        <v>2004</v>
      </c>
    </row>
    <row r="334" spans="1:13">
      <c r="A334" s="2" t="s">
        <v>147</v>
      </c>
      <c r="B334" s="2">
        <v>292</v>
      </c>
      <c r="C334" s="2" t="s">
        <v>489</v>
      </c>
      <c r="D334" s="2" t="s">
        <v>104</v>
      </c>
      <c r="E334" s="2">
        <v>301</v>
      </c>
      <c r="F334" s="2" t="s">
        <v>490</v>
      </c>
      <c r="G334" s="2" t="s">
        <v>150</v>
      </c>
      <c r="H334" s="2">
        <v>12</v>
      </c>
      <c r="I334" s="2">
        <v>12</v>
      </c>
      <c r="J334" s="2">
        <v>11923</v>
      </c>
      <c r="K334" s="2">
        <v>54.267000000000003</v>
      </c>
      <c r="L334" s="2">
        <v>21971</v>
      </c>
      <c r="M334" s="2">
        <v>2004</v>
      </c>
    </row>
    <row r="335" spans="1:13">
      <c r="A335" s="2" t="s">
        <v>147</v>
      </c>
      <c r="B335" s="2">
        <v>292</v>
      </c>
      <c r="C335" s="2" t="s">
        <v>489</v>
      </c>
      <c r="D335" s="2" t="s">
        <v>104</v>
      </c>
      <c r="E335" s="2">
        <v>401</v>
      </c>
      <c r="F335" s="2" t="s">
        <v>491</v>
      </c>
      <c r="G335" s="2" t="s">
        <v>152</v>
      </c>
      <c r="H335" s="2">
        <v>12</v>
      </c>
      <c r="I335" s="2">
        <v>12</v>
      </c>
      <c r="J335" s="2">
        <v>10030</v>
      </c>
      <c r="K335" s="2">
        <v>45.6511</v>
      </c>
      <c r="L335" s="2">
        <v>21971</v>
      </c>
      <c r="M335" s="2">
        <v>2004</v>
      </c>
    </row>
    <row r="336" spans="1:13">
      <c r="A336" s="2" t="s">
        <v>147</v>
      </c>
      <c r="B336" s="2">
        <v>292</v>
      </c>
      <c r="C336" s="2" t="s">
        <v>489</v>
      </c>
      <c r="D336" s="2" t="s">
        <v>104</v>
      </c>
      <c r="E336" s="2">
        <v>9901</v>
      </c>
      <c r="F336" s="2" t="s">
        <v>153</v>
      </c>
      <c r="G336" s="2" t="s">
        <v>154</v>
      </c>
      <c r="H336" s="2">
        <v>12</v>
      </c>
      <c r="I336" s="2">
        <v>12</v>
      </c>
      <c r="J336" s="2">
        <v>18</v>
      </c>
      <c r="K336" s="3">
        <v>8.1900000000000001E-2</v>
      </c>
      <c r="L336" s="2">
        <v>21971</v>
      </c>
      <c r="M336" s="2">
        <v>2004</v>
      </c>
    </row>
    <row r="337" spans="1:13">
      <c r="A337" s="2" t="s">
        <v>147</v>
      </c>
      <c r="B337" s="2">
        <v>293</v>
      </c>
      <c r="C337" s="2" t="s">
        <v>492</v>
      </c>
      <c r="D337" s="2" t="s">
        <v>105</v>
      </c>
      <c r="E337" s="2">
        <v>301</v>
      </c>
      <c r="F337" s="2" t="s">
        <v>493</v>
      </c>
      <c r="G337" s="2" t="s">
        <v>150</v>
      </c>
      <c r="H337" s="2">
        <v>10</v>
      </c>
      <c r="I337" s="2">
        <v>10</v>
      </c>
      <c r="J337" s="2">
        <v>12795</v>
      </c>
      <c r="K337" s="2">
        <v>58.0429999999999</v>
      </c>
      <c r="L337" s="2">
        <v>22044</v>
      </c>
      <c r="M337" s="2">
        <v>2004</v>
      </c>
    </row>
    <row r="338" spans="1:13">
      <c r="A338" s="2" t="s">
        <v>147</v>
      </c>
      <c r="B338" s="2">
        <v>293</v>
      </c>
      <c r="C338" s="2" t="s">
        <v>492</v>
      </c>
      <c r="D338" s="2" t="s">
        <v>105</v>
      </c>
      <c r="E338" s="2">
        <v>401</v>
      </c>
      <c r="F338" s="2" t="s">
        <v>494</v>
      </c>
      <c r="G338" s="2" t="s">
        <v>152</v>
      </c>
      <c r="H338" s="2">
        <v>10</v>
      </c>
      <c r="I338" s="2">
        <v>10</v>
      </c>
      <c r="J338" s="2">
        <v>9233</v>
      </c>
      <c r="K338" s="2">
        <v>41.8843999999999</v>
      </c>
      <c r="L338" s="2">
        <v>22044</v>
      </c>
      <c r="M338" s="2">
        <v>2004</v>
      </c>
    </row>
    <row r="339" spans="1:13">
      <c r="A339" s="2" t="s">
        <v>147</v>
      </c>
      <c r="B339" s="2">
        <v>293</v>
      </c>
      <c r="C339" s="2" t="s">
        <v>492</v>
      </c>
      <c r="D339" s="2" t="s">
        <v>105</v>
      </c>
      <c r="E339" s="2">
        <v>9901</v>
      </c>
      <c r="F339" s="2" t="s">
        <v>153</v>
      </c>
      <c r="G339" s="2" t="s">
        <v>154</v>
      </c>
      <c r="H339" s="2">
        <v>10</v>
      </c>
      <c r="I339" s="2">
        <v>10</v>
      </c>
      <c r="J339" s="2">
        <v>16</v>
      </c>
      <c r="K339" s="3">
        <v>7.2599999999999901E-2</v>
      </c>
      <c r="L339" s="2">
        <v>22044</v>
      </c>
      <c r="M339" s="2">
        <v>2004</v>
      </c>
    </row>
    <row r="340" spans="1:13">
      <c r="A340" s="2" t="s">
        <v>147</v>
      </c>
      <c r="B340" s="2">
        <v>294</v>
      </c>
      <c r="C340" s="2" t="s">
        <v>495</v>
      </c>
      <c r="D340" s="2" t="s">
        <v>106</v>
      </c>
      <c r="E340" s="2">
        <v>301</v>
      </c>
      <c r="F340" s="2" t="s">
        <v>496</v>
      </c>
      <c r="G340" s="2" t="s">
        <v>150</v>
      </c>
      <c r="H340" s="2">
        <v>11</v>
      </c>
      <c r="I340" s="2">
        <v>11</v>
      </c>
      <c r="J340" s="2">
        <v>8876</v>
      </c>
      <c r="K340" s="2">
        <v>40.415300000000002</v>
      </c>
      <c r="L340" s="2">
        <v>21962</v>
      </c>
      <c r="M340" s="2">
        <v>2004</v>
      </c>
    </row>
    <row r="341" spans="1:13">
      <c r="A341" s="2" t="s">
        <v>147</v>
      </c>
      <c r="B341" s="2">
        <v>294</v>
      </c>
      <c r="C341" s="2" t="s">
        <v>495</v>
      </c>
      <c r="D341" s="2" t="s">
        <v>106</v>
      </c>
      <c r="E341" s="2">
        <v>401</v>
      </c>
      <c r="F341" s="2" t="s">
        <v>497</v>
      </c>
      <c r="G341" s="2" t="s">
        <v>152</v>
      </c>
      <c r="H341" s="2">
        <v>11</v>
      </c>
      <c r="I341" s="2">
        <v>11</v>
      </c>
      <c r="J341" s="2">
        <v>13059</v>
      </c>
      <c r="K341" s="2">
        <v>59.461799999999897</v>
      </c>
      <c r="L341" s="2">
        <v>21962</v>
      </c>
      <c r="M341" s="2">
        <v>2004</v>
      </c>
    </row>
    <row r="342" spans="1:13">
      <c r="A342" s="2" t="s">
        <v>147</v>
      </c>
      <c r="B342" s="2">
        <v>294</v>
      </c>
      <c r="C342" s="2" t="s">
        <v>495</v>
      </c>
      <c r="D342" s="2" t="s">
        <v>106</v>
      </c>
      <c r="E342" s="2">
        <v>9901</v>
      </c>
      <c r="F342" s="2" t="s">
        <v>153</v>
      </c>
      <c r="G342" s="2" t="s">
        <v>154</v>
      </c>
      <c r="H342" s="2">
        <v>11</v>
      </c>
      <c r="I342" s="2">
        <v>11</v>
      </c>
      <c r="J342" s="2">
        <v>27</v>
      </c>
      <c r="K342" s="2">
        <v>0.1229</v>
      </c>
      <c r="L342" s="2">
        <v>21962</v>
      </c>
      <c r="M342" s="2">
        <v>2004</v>
      </c>
    </row>
    <row r="343" spans="1:13">
      <c r="A343" s="2" t="s">
        <v>147</v>
      </c>
      <c r="B343" s="2">
        <v>295</v>
      </c>
      <c r="C343" s="2" t="s">
        <v>498</v>
      </c>
      <c r="D343" s="2" t="s">
        <v>107</v>
      </c>
      <c r="E343" s="2">
        <v>301</v>
      </c>
      <c r="F343" s="2" t="s">
        <v>499</v>
      </c>
      <c r="G343" s="2" t="s">
        <v>150</v>
      </c>
      <c r="H343" s="2">
        <v>13</v>
      </c>
      <c r="I343" s="2">
        <v>13</v>
      </c>
      <c r="J343" s="2">
        <v>10246</v>
      </c>
      <c r="K343" s="2">
        <v>47.883000000000003</v>
      </c>
      <c r="L343" s="2">
        <v>21398</v>
      </c>
      <c r="M343" s="2">
        <v>2004</v>
      </c>
    </row>
    <row r="344" spans="1:13">
      <c r="A344" s="2" t="s">
        <v>147</v>
      </c>
      <c r="B344" s="2">
        <v>295</v>
      </c>
      <c r="C344" s="2" t="s">
        <v>498</v>
      </c>
      <c r="D344" s="2" t="s">
        <v>107</v>
      </c>
      <c r="E344" s="2">
        <v>401</v>
      </c>
      <c r="F344" s="2" t="s">
        <v>500</v>
      </c>
      <c r="G344" s="2" t="s">
        <v>152</v>
      </c>
      <c r="H344" s="2">
        <v>13</v>
      </c>
      <c r="I344" s="2">
        <v>13</v>
      </c>
      <c r="J344" s="2">
        <v>11132</v>
      </c>
      <c r="K344" s="2">
        <v>52.023600000000002</v>
      </c>
      <c r="L344" s="2">
        <v>21398</v>
      </c>
      <c r="M344" s="2">
        <v>2004</v>
      </c>
    </row>
    <row r="345" spans="1:13">
      <c r="A345" s="2" t="s">
        <v>147</v>
      </c>
      <c r="B345" s="2">
        <v>295</v>
      </c>
      <c r="C345" s="2" t="s">
        <v>498</v>
      </c>
      <c r="D345" s="2" t="s">
        <v>107</v>
      </c>
      <c r="E345" s="2">
        <v>9901</v>
      </c>
      <c r="F345" s="2" t="s">
        <v>153</v>
      </c>
      <c r="G345" s="2" t="s">
        <v>154</v>
      </c>
      <c r="H345" s="2">
        <v>13</v>
      </c>
      <c r="I345" s="2">
        <v>13</v>
      </c>
      <c r="J345" s="2">
        <v>20</v>
      </c>
      <c r="K345" s="2">
        <v>9.35E-2</v>
      </c>
      <c r="L345" s="2">
        <v>21398</v>
      </c>
      <c r="M345" s="2">
        <v>2004</v>
      </c>
    </row>
    <row r="346" spans="1:13">
      <c r="A346" s="2" t="s">
        <v>147</v>
      </c>
      <c r="B346" s="2">
        <v>296</v>
      </c>
      <c r="C346" s="2" t="s">
        <v>501</v>
      </c>
      <c r="D346" s="2" t="s">
        <v>108</v>
      </c>
      <c r="E346" s="2">
        <v>201</v>
      </c>
      <c r="F346" s="2" t="s">
        <v>502</v>
      </c>
      <c r="G346" s="2" t="s">
        <v>166</v>
      </c>
      <c r="H346" s="2">
        <v>15</v>
      </c>
      <c r="I346" s="2">
        <v>15</v>
      </c>
      <c r="J346" s="2">
        <v>1250</v>
      </c>
      <c r="K346" s="2">
        <v>6.3131000000000004</v>
      </c>
      <c r="L346" s="2">
        <v>19800</v>
      </c>
      <c r="M346" s="2">
        <v>2004</v>
      </c>
    </row>
    <row r="347" spans="1:13">
      <c r="A347" s="2" t="s">
        <v>147</v>
      </c>
      <c r="B347" s="2">
        <v>296</v>
      </c>
      <c r="C347" s="2" t="s">
        <v>501</v>
      </c>
      <c r="D347" s="2" t="s">
        <v>108</v>
      </c>
      <c r="E347" s="2">
        <v>301</v>
      </c>
      <c r="F347" s="2" t="s">
        <v>503</v>
      </c>
      <c r="G347" s="2" t="s">
        <v>150</v>
      </c>
      <c r="H347" s="2">
        <v>15</v>
      </c>
      <c r="I347" s="2">
        <v>15</v>
      </c>
      <c r="J347" s="2">
        <v>7673</v>
      </c>
      <c r="K347" s="2">
        <v>38.752499999999898</v>
      </c>
      <c r="L347" s="2">
        <v>19800</v>
      </c>
      <c r="M347" s="2">
        <v>2004</v>
      </c>
    </row>
    <row r="348" spans="1:13">
      <c r="A348" s="2" t="s">
        <v>147</v>
      </c>
      <c r="B348" s="2">
        <v>296</v>
      </c>
      <c r="C348" s="2" t="s">
        <v>501</v>
      </c>
      <c r="D348" s="2" t="s">
        <v>108</v>
      </c>
      <c r="E348" s="2">
        <v>401</v>
      </c>
      <c r="F348" s="2" t="s">
        <v>504</v>
      </c>
      <c r="G348" s="2" t="s">
        <v>152</v>
      </c>
      <c r="H348" s="2">
        <v>15</v>
      </c>
      <c r="I348" s="2">
        <v>15</v>
      </c>
      <c r="J348" s="2">
        <v>10849</v>
      </c>
      <c r="K348" s="2">
        <v>54.792900000000003</v>
      </c>
      <c r="L348" s="2">
        <v>19800</v>
      </c>
      <c r="M348" s="2">
        <v>2004</v>
      </c>
    </row>
    <row r="349" spans="1:13">
      <c r="A349" s="2" t="s">
        <v>147</v>
      </c>
      <c r="B349" s="2">
        <v>296</v>
      </c>
      <c r="C349" s="2" t="s">
        <v>501</v>
      </c>
      <c r="D349" s="2" t="s">
        <v>108</v>
      </c>
      <c r="E349" s="2">
        <v>9901</v>
      </c>
      <c r="F349" s="2" t="s">
        <v>153</v>
      </c>
      <c r="G349" s="2" t="s">
        <v>154</v>
      </c>
      <c r="H349" s="2">
        <v>15</v>
      </c>
      <c r="I349" s="2">
        <v>15</v>
      </c>
      <c r="J349" s="2">
        <v>28</v>
      </c>
      <c r="K349" s="2">
        <v>0.1414</v>
      </c>
      <c r="L349" s="2">
        <v>19800</v>
      </c>
      <c r="M349" s="2">
        <v>2004</v>
      </c>
    </row>
    <row r="350" spans="1:13">
      <c r="A350" s="2" t="s">
        <v>147</v>
      </c>
      <c r="B350" s="2">
        <v>297</v>
      </c>
      <c r="C350" s="2" t="s">
        <v>505</v>
      </c>
      <c r="D350" s="2" t="s">
        <v>109</v>
      </c>
      <c r="E350" s="2">
        <v>301</v>
      </c>
      <c r="F350" s="2" t="s">
        <v>506</v>
      </c>
      <c r="G350" s="2" t="s">
        <v>150</v>
      </c>
      <c r="H350" s="2">
        <v>13</v>
      </c>
      <c r="I350" s="2">
        <v>13</v>
      </c>
      <c r="J350" s="2">
        <v>9002</v>
      </c>
      <c r="K350" s="2">
        <v>43.933599999999899</v>
      </c>
      <c r="L350" s="2">
        <v>20490</v>
      </c>
      <c r="M350" s="2">
        <v>2004</v>
      </c>
    </row>
    <row r="351" spans="1:13">
      <c r="A351" s="2" t="s">
        <v>147</v>
      </c>
      <c r="B351" s="2">
        <v>297</v>
      </c>
      <c r="C351" s="2" t="s">
        <v>505</v>
      </c>
      <c r="D351" s="2" t="s">
        <v>109</v>
      </c>
      <c r="E351" s="2">
        <v>401</v>
      </c>
      <c r="F351" s="2" t="s">
        <v>507</v>
      </c>
      <c r="G351" s="2" t="s">
        <v>152</v>
      </c>
      <c r="H351" s="2">
        <v>13</v>
      </c>
      <c r="I351" s="2">
        <v>13</v>
      </c>
      <c r="J351" s="2">
        <v>11465</v>
      </c>
      <c r="K351" s="2">
        <v>55.954099999999897</v>
      </c>
      <c r="L351" s="2">
        <v>20490</v>
      </c>
      <c r="M351" s="2">
        <v>2004</v>
      </c>
    </row>
    <row r="352" spans="1:13">
      <c r="A352" s="2" t="s">
        <v>147</v>
      </c>
      <c r="B352" s="2">
        <v>297</v>
      </c>
      <c r="C352" s="2" t="s">
        <v>505</v>
      </c>
      <c r="D352" s="2" t="s">
        <v>109</v>
      </c>
      <c r="E352" s="2">
        <v>9901</v>
      </c>
      <c r="F352" s="2" t="s">
        <v>153</v>
      </c>
      <c r="G352" s="2" t="s">
        <v>154</v>
      </c>
      <c r="H352" s="2">
        <v>13</v>
      </c>
      <c r="I352" s="2">
        <v>13</v>
      </c>
      <c r="J352" s="2">
        <v>23</v>
      </c>
      <c r="K352" s="2">
        <v>0.11219999999999899</v>
      </c>
      <c r="L352" s="2">
        <v>20490</v>
      </c>
      <c r="M352" s="2">
        <v>2004</v>
      </c>
    </row>
    <row r="353" spans="1:13">
      <c r="A353" s="2" t="s">
        <v>147</v>
      </c>
      <c r="B353" s="2">
        <v>298</v>
      </c>
      <c r="C353" s="2" t="s">
        <v>508</v>
      </c>
      <c r="D353" s="2" t="s">
        <v>110</v>
      </c>
      <c r="E353" s="2">
        <v>301</v>
      </c>
      <c r="F353" s="2" t="s">
        <v>509</v>
      </c>
      <c r="G353" s="2" t="s">
        <v>150</v>
      </c>
      <c r="H353" s="2">
        <v>15</v>
      </c>
      <c r="I353" s="2">
        <v>15</v>
      </c>
      <c r="J353" s="2">
        <v>11424</v>
      </c>
      <c r="K353" s="2">
        <v>52.862000000000002</v>
      </c>
      <c r="L353" s="2">
        <v>21611</v>
      </c>
      <c r="M353" s="2">
        <v>2004</v>
      </c>
    </row>
    <row r="354" spans="1:13">
      <c r="A354" s="2" t="s">
        <v>147</v>
      </c>
      <c r="B354" s="2">
        <v>298</v>
      </c>
      <c r="C354" s="2" t="s">
        <v>508</v>
      </c>
      <c r="D354" s="2" t="s">
        <v>110</v>
      </c>
      <c r="E354" s="2">
        <v>401</v>
      </c>
      <c r="F354" s="2" t="s">
        <v>510</v>
      </c>
      <c r="G354" s="2" t="s">
        <v>152</v>
      </c>
      <c r="H354" s="2">
        <v>15</v>
      </c>
      <c r="I354" s="2">
        <v>15</v>
      </c>
      <c r="J354" s="2">
        <v>10166</v>
      </c>
      <c r="K354" s="2">
        <v>47.040900000000001</v>
      </c>
      <c r="L354" s="2">
        <v>21611</v>
      </c>
      <c r="M354" s="2">
        <v>2004</v>
      </c>
    </row>
    <row r="355" spans="1:13">
      <c r="A355" s="2" t="s">
        <v>147</v>
      </c>
      <c r="B355" s="2">
        <v>298</v>
      </c>
      <c r="C355" s="2" t="s">
        <v>508</v>
      </c>
      <c r="D355" s="2" t="s">
        <v>110</v>
      </c>
      <c r="E355" s="2">
        <v>9901</v>
      </c>
      <c r="F355" s="2" t="s">
        <v>153</v>
      </c>
      <c r="G355" s="2" t="s">
        <v>154</v>
      </c>
      <c r="H355" s="2">
        <v>15</v>
      </c>
      <c r="I355" s="2">
        <v>15</v>
      </c>
      <c r="J355" s="2">
        <v>21</v>
      </c>
      <c r="K355" s="3">
        <v>9.7199999999999898E-2</v>
      </c>
      <c r="L355" s="2">
        <v>21611</v>
      </c>
      <c r="M355" s="2">
        <v>2004</v>
      </c>
    </row>
    <row r="356" spans="1:13">
      <c r="A356" s="2" t="s">
        <v>147</v>
      </c>
      <c r="B356" s="2">
        <v>299</v>
      </c>
      <c r="C356" s="2" t="s">
        <v>511</v>
      </c>
      <c r="D356" s="2" t="s">
        <v>111</v>
      </c>
      <c r="E356" s="2">
        <v>301</v>
      </c>
      <c r="F356" s="2" t="s">
        <v>512</v>
      </c>
      <c r="G356" s="2" t="s">
        <v>150</v>
      </c>
      <c r="H356" s="2">
        <v>11</v>
      </c>
      <c r="I356" s="2">
        <v>11</v>
      </c>
      <c r="J356" s="2">
        <v>12848</v>
      </c>
      <c r="K356" s="2">
        <v>54.546999999999898</v>
      </c>
      <c r="L356" s="2">
        <v>23554</v>
      </c>
      <c r="M356" s="2">
        <v>2004</v>
      </c>
    </row>
    <row r="357" spans="1:13">
      <c r="A357" s="2" t="s">
        <v>147</v>
      </c>
      <c r="B357" s="2">
        <v>299</v>
      </c>
      <c r="C357" s="2" t="s">
        <v>511</v>
      </c>
      <c r="D357" s="2" t="s">
        <v>111</v>
      </c>
      <c r="E357" s="2">
        <v>401</v>
      </c>
      <c r="F357" s="2" t="s">
        <v>513</v>
      </c>
      <c r="G357" s="2" t="s">
        <v>152</v>
      </c>
      <c r="H357" s="2">
        <v>11</v>
      </c>
      <c r="I357" s="2">
        <v>11</v>
      </c>
      <c r="J357" s="2">
        <v>10683</v>
      </c>
      <c r="K357" s="2">
        <v>45.355400000000003</v>
      </c>
      <c r="L357" s="2">
        <v>23554</v>
      </c>
      <c r="M357" s="2">
        <v>2004</v>
      </c>
    </row>
    <row r="358" spans="1:13">
      <c r="A358" s="2" t="s">
        <v>147</v>
      </c>
      <c r="B358" s="2">
        <v>299</v>
      </c>
      <c r="C358" s="2" t="s">
        <v>511</v>
      </c>
      <c r="D358" s="2" t="s">
        <v>111</v>
      </c>
      <c r="E358" s="2">
        <v>9901</v>
      </c>
      <c r="F358" s="2" t="s">
        <v>153</v>
      </c>
      <c r="G358" s="2" t="s">
        <v>154</v>
      </c>
      <c r="H358" s="2">
        <v>11</v>
      </c>
      <c r="I358" s="2">
        <v>11</v>
      </c>
      <c r="J358" s="2">
        <v>23</v>
      </c>
      <c r="K358" s="3">
        <v>9.7600000000000006E-2</v>
      </c>
      <c r="L358" s="2">
        <v>23554</v>
      </c>
      <c r="M358" s="2">
        <v>2004</v>
      </c>
    </row>
    <row r="359" spans="1:13">
      <c r="A359" s="2" t="s">
        <v>147</v>
      </c>
      <c r="B359" s="2">
        <v>300</v>
      </c>
      <c r="C359" s="2" t="s">
        <v>514</v>
      </c>
      <c r="D359" s="2" t="s">
        <v>112</v>
      </c>
      <c r="E359" s="2">
        <v>301</v>
      </c>
      <c r="F359" s="2" t="s">
        <v>515</v>
      </c>
      <c r="G359" s="2" t="s">
        <v>150</v>
      </c>
      <c r="H359" s="2">
        <v>15</v>
      </c>
      <c r="I359" s="2">
        <v>15</v>
      </c>
      <c r="J359" s="2">
        <v>6029</v>
      </c>
      <c r="K359" s="2">
        <v>31.442</v>
      </c>
      <c r="L359" s="2">
        <v>19175</v>
      </c>
      <c r="M359" s="2">
        <v>2004</v>
      </c>
    </row>
    <row r="360" spans="1:13">
      <c r="A360" s="2" t="s">
        <v>147</v>
      </c>
      <c r="B360" s="2">
        <v>300</v>
      </c>
      <c r="C360" s="2" t="s">
        <v>514</v>
      </c>
      <c r="D360" s="2" t="s">
        <v>112</v>
      </c>
      <c r="E360" s="2">
        <v>401</v>
      </c>
      <c r="F360" s="2" t="s">
        <v>516</v>
      </c>
      <c r="G360" s="2" t="s">
        <v>152</v>
      </c>
      <c r="H360" s="2">
        <v>15</v>
      </c>
      <c r="I360" s="2">
        <v>15</v>
      </c>
      <c r="J360" s="2">
        <v>13119</v>
      </c>
      <c r="K360" s="2">
        <v>68.417199999999895</v>
      </c>
      <c r="L360" s="2">
        <v>19175</v>
      </c>
      <c r="M360" s="2">
        <v>2004</v>
      </c>
    </row>
    <row r="361" spans="1:13">
      <c r="A361" s="2" t="s">
        <v>147</v>
      </c>
      <c r="B361" s="2">
        <v>300</v>
      </c>
      <c r="C361" s="2" t="s">
        <v>514</v>
      </c>
      <c r="D361" s="2" t="s">
        <v>112</v>
      </c>
      <c r="E361" s="2">
        <v>9901</v>
      </c>
      <c r="F361" s="2" t="s">
        <v>153</v>
      </c>
      <c r="G361" s="2" t="s">
        <v>154</v>
      </c>
      <c r="H361" s="2">
        <v>15</v>
      </c>
      <c r="I361" s="2">
        <v>15</v>
      </c>
      <c r="J361" s="2">
        <v>27</v>
      </c>
      <c r="K361" s="2">
        <v>0.14080000000000001</v>
      </c>
      <c r="L361" s="2">
        <v>19175</v>
      </c>
      <c r="M361" s="2">
        <v>2004</v>
      </c>
    </row>
    <row r="362" spans="1:13">
      <c r="A362" s="2" t="s">
        <v>147</v>
      </c>
      <c r="B362" s="2">
        <v>301</v>
      </c>
      <c r="C362" s="2" t="s">
        <v>517</v>
      </c>
      <c r="D362" s="2" t="s">
        <v>113</v>
      </c>
      <c r="E362" s="2">
        <v>101</v>
      </c>
      <c r="F362" s="2" t="s">
        <v>518</v>
      </c>
      <c r="G362" s="2" t="s">
        <v>206</v>
      </c>
      <c r="H362" s="2">
        <v>19</v>
      </c>
      <c r="I362" s="2">
        <v>19</v>
      </c>
      <c r="J362" s="2">
        <v>507</v>
      </c>
      <c r="K362" s="2">
        <v>2.2948</v>
      </c>
      <c r="L362" s="2">
        <v>22093</v>
      </c>
      <c r="M362" s="2">
        <v>2004</v>
      </c>
    </row>
    <row r="363" spans="1:13">
      <c r="A363" s="2" t="s">
        <v>147</v>
      </c>
      <c r="B363" s="2">
        <v>301</v>
      </c>
      <c r="C363" s="2" t="s">
        <v>517</v>
      </c>
      <c r="D363" s="2" t="s">
        <v>113</v>
      </c>
      <c r="E363" s="2">
        <v>301</v>
      </c>
      <c r="F363" s="2" t="s">
        <v>519</v>
      </c>
      <c r="G363" s="2" t="s">
        <v>150</v>
      </c>
      <c r="H363" s="2">
        <v>19</v>
      </c>
      <c r="I363" s="2">
        <v>19</v>
      </c>
      <c r="J363" s="2">
        <v>13092</v>
      </c>
      <c r="K363" s="2">
        <v>59.258600000000001</v>
      </c>
      <c r="L363" s="2">
        <v>22093</v>
      </c>
      <c r="M363" s="2">
        <v>2004</v>
      </c>
    </row>
    <row r="364" spans="1:13">
      <c r="A364" s="2" t="s">
        <v>147</v>
      </c>
      <c r="B364" s="2">
        <v>301</v>
      </c>
      <c r="C364" s="2" t="s">
        <v>517</v>
      </c>
      <c r="D364" s="2" t="s">
        <v>113</v>
      </c>
      <c r="E364" s="2">
        <v>401</v>
      </c>
      <c r="F364" s="2" t="s">
        <v>520</v>
      </c>
      <c r="G364" s="2" t="s">
        <v>152</v>
      </c>
      <c r="H364" s="2">
        <v>19</v>
      </c>
      <c r="I364" s="2">
        <v>19</v>
      </c>
      <c r="J364" s="2">
        <v>8478</v>
      </c>
      <c r="K364" s="2">
        <v>38.374099999999899</v>
      </c>
      <c r="L364" s="2">
        <v>22093</v>
      </c>
      <c r="M364" s="2">
        <v>2004</v>
      </c>
    </row>
    <row r="365" spans="1:13">
      <c r="A365" s="2" t="s">
        <v>147</v>
      </c>
      <c r="B365" s="2">
        <v>301</v>
      </c>
      <c r="C365" s="2" t="s">
        <v>517</v>
      </c>
      <c r="D365" s="2" t="s">
        <v>113</v>
      </c>
      <c r="E365" s="2">
        <v>9901</v>
      </c>
      <c r="F365" s="2" t="s">
        <v>153</v>
      </c>
      <c r="G365" s="2" t="s">
        <v>154</v>
      </c>
      <c r="H365" s="2">
        <v>19</v>
      </c>
      <c r="I365" s="2">
        <v>19</v>
      </c>
      <c r="J365" s="2">
        <v>16</v>
      </c>
      <c r="K365" s="3">
        <v>7.2400000000000006E-2</v>
      </c>
      <c r="L365" s="2">
        <v>22093</v>
      </c>
      <c r="M365" s="2">
        <v>2004</v>
      </c>
    </row>
    <row r="366" spans="1:13">
      <c r="A366" s="2" t="s">
        <v>147</v>
      </c>
      <c r="B366" s="2">
        <v>302</v>
      </c>
      <c r="C366" s="2" t="s">
        <v>521</v>
      </c>
      <c r="D366" s="2" t="s">
        <v>114</v>
      </c>
      <c r="E366" s="2">
        <v>301</v>
      </c>
      <c r="F366" s="2" t="s">
        <v>522</v>
      </c>
      <c r="G366" s="2" t="s">
        <v>150</v>
      </c>
      <c r="H366" s="2">
        <v>12</v>
      </c>
      <c r="I366" s="2">
        <v>12</v>
      </c>
      <c r="J366" s="2">
        <v>2802</v>
      </c>
      <c r="K366" s="2">
        <v>19.024999999999899</v>
      </c>
      <c r="L366" s="2">
        <v>14728</v>
      </c>
      <c r="M366" s="2">
        <v>2004</v>
      </c>
    </row>
    <row r="367" spans="1:13">
      <c r="A367" s="2" t="s">
        <v>147</v>
      </c>
      <c r="B367" s="2">
        <v>302</v>
      </c>
      <c r="C367" s="2" t="s">
        <v>521</v>
      </c>
      <c r="D367" s="2" t="s">
        <v>114</v>
      </c>
      <c r="E367" s="2">
        <v>401</v>
      </c>
      <c r="F367" s="2" t="s">
        <v>523</v>
      </c>
      <c r="G367" s="2" t="s">
        <v>152</v>
      </c>
      <c r="H367" s="2">
        <v>12</v>
      </c>
      <c r="I367" s="2">
        <v>12</v>
      </c>
      <c r="J367" s="2">
        <v>11853</v>
      </c>
      <c r="K367" s="2">
        <v>80.479399999999899</v>
      </c>
      <c r="L367" s="2">
        <v>14728</v>
      </c>
      <c r="M367" s="2">
        <v>2004</v>
      </c>
    </row>
    <row r="368" spans="1:13">
      <c r="A368" s="2" t="s">
        <v>147</v>
      </c>
      <c r="B368" s="2">
        <v>302</v>
      </c>
      <c r="C368" s="2" t="s">
        <v>521</v>
      </c>
      <c r="D368" s="2" t="s">
        <v>114</v>
      </c>
      <c r="E368" s="2">
        <v>9901</v>
      </c>
      <c r="F368" s="2" t="s">
        <v>153</v>
      </c>
      <c r="G368" s="2" t="s">
        <v>154</v>
      </c>
      <c r="H368" s="2">
        <v>12</v>
      </c>
      <c r="I368" s="2">
        <v>12</v>
      </c>
      <c r="J368" s="2">
        <v>73</v>
      </c>
      <c r="K368" s="2">
        <v>0.49569999999999897</v>
      </c>
      <c r="L368" s="2">
        <v>14728</v>
      </c>
      <c r="M368" s="2">
        <v>2004</v>
      </c>
    </row>
    <row r="369" spans="1:13">
      <c r="A369" s="2" t="s">
        <v>147</v>
      </c>
      <c r="B369" s="2">
        <v>303</v>
      </c>
      <c r="C369" s="2" t="s">
        <v>524</v>
      </c>
      <c r="D369" s="2" t="s">
        <v>115</v>
      </c>
      <c r="E369" s="2">
        <v>301</v>
      </c>
      <c r="F369" s="2" t="s">
        <v>525</v>
      </c>
      <c r="G369" s="2" t="s">
        <v>150</v>
      </c>
      <c r="H369" s="2">
        <v>14</v>
      </c>
      <c r="I369" s="2">
        <v>14</v>
      </c>
      <c r="J369" s="2">
        <v>1988</v>
      </c>
      <c r="K369" s="2">
        <v>15.491300000000001</v>
      </c>
      <c r="L369" s="2">
        <v>12833</v>
      </c>
      <c r="M369" s="2">
        <v>2004</v>
      </c>
    </row>
    <row r="370" spans="1:13">
      <c r="A370" s="2" t="s">
        <v>147</v>
      </c>
      <c r="B370" s="2">
        <v>303</v>
      </c>
      <c r="C370" s="2" t="s">
        <v>524</v>
      </c>
      <c r="D370" s="2" t="s">
        <v>115</v>
      </c>
      <c r="E370" s="2">
        <v>401</v>
      </c>
      <c r="F370" s="2" t="s">
        <v>526</v>
      </c>
      <c r="G370" s="2" t="s">
        <v>152</v>
      </c>
      <c r="H370" s="2">
        <v>14</v>
      </c>
      <c r="I370" s="2">
        <v>14</v>
      </c>
      <c r="J370" s="2">
        <v>10796</v>
      </c>
      <c r="K370" s="2">
        <v>84.126900000000006</v>
      </c>
      <c r="L370" s="2">
        <v>12833</v>
      </c>
      <c r="M370" s="2">
        <v>2004</v>
      </c>
    </row>
    <row r="371" spans="1:13">
      <c r="A371" s="2" t="s">
        <v>147</v>
      </c>
      <c r="B371" s="2">
        <v>303</v>
      </c>
      <c r="C371" s="2" t="s">
        <v>524</v>
      </c>
      <c r="D371" s="2" t="s">
        <v>115</v>
      </c>
      <c r="E371" s="2">
        <v>9901</v>
      </c>
      <c r="F371" s="2" t="s">
        <v>153</v>
      </c>
      <c r="G371" s="2" t="s">
        <v>154</v>
      </c>
      <c r="H371" s="2">
        <v>14</v>
      </c>
      <c r="I371" s="2">
        <v>14</v>
      </c>
      <c r="J371" s="2">
        <v>49</v>
      </c>
      <c r="K371" s="2">
        <v>0.38179999999999897</v>
      </c>
      <c r="L371" s="2">
        <v>12833</v>
      </c>
      <c r="M371" s="2">
        <v>2004</v>
      </c>
    </row>
    <row r="372" spans="1:13">
      <c r="A372" s="2" t="s">
        <v>147</v>
      </c>
      <c r="B372" s="2">
        <v>304</v>
      </c>
      <c r="C372" s="2" t="s">
        <v>527</v>
      </c>
      <c r="D372" s="2" t="s">
        <v>116</v>
      </c>
      <c r="E372" s="2">
        <v>101</v>
      </c>
      <c r="F372" s="2" t="s">
        <v>528</v>
      </c>
      <c r="G372" s="2" t="s">
        <v>206</v>
      </c>
      <c r="H372" s="2">
        <v>12</v>
      </c>
      <c r="I372" s="2">
        <v>12</v>
      </c>
      <c r="J372" s="2">
        <v>3875</v>
      </c>
      <c r="K372" s="2">
        <v>20.918800000000001</v>
      </c>
      <c r="L372" s="2">
        <v>18524</v>
      </c>
      <c r="M372" s="2">
        <v>2004</v>
      </c>
    </row>
    <row r="373" spans="1:13">
      <c r="A373" s="2" t="s">
        <v>147</v>
      </c>
      <c r="B373" s="2">
        <v>304</v>
      </c>
      <c r="C373" s="2" t="s">
        <v>527</v>
      </c>
      <c r="D373" s="2" t="s">
        <v>116</v>
      </c>
      <c r="E373" s="2">
        <v>301</v>
      </c>
      <c r="F373" s="2" t="s">
        <v>529</v>
      </c>
      <c r="G373" s="2" t="s">
        <v>150</v>
      </c>
      <c r="H373" s="2">
        <v>12</v>
      </c>
      <c r="I373" s="2">
        <v>12</v>
      </c>
      <c r="J373" s="2">
        <v>3233</v>
      </c>
      <c r="K373" s="2">
        <v>17.4529999999999</v>
      </c>
      <c r="L373" s="2">
        <v>18524</v>
      </c>
      <c r="M373" s="2">
        <v>2004</v>
      </c>
    </row>
    <row r="374" spans="1:13">
      <c r="A374" s="2" t="s">
        <v>147</v>
      </c>
      <c r="B374" s="2">
        <v>304</v>
      </c>
      <c r="C374" s="2" t="s">
        <v>527</v>
      </c>
      <c r="D374" s="2" t="s">
        <v>116</v>
      </c>
      <c r="E374" s="2">
        <v>401</v>
      </c>
      <c r="F374" s="2" t="s">
        <v>530</v>
      </c>
      <c r="G374" s="2" t="s">
        <v>152</v>
      </c>
      <c r="H374" s="2">
        <v>12</v>
      </c>
      <c r="I374" s="2">
        <v>12</v>
      </c>
      <c r="J374" s="2">
        <v>11381</v>
      </c>
      <c r="K374" s="2">
        <v>61.4392</v>
      </c>
      <c r="L374" s="2">
        <v>18524</v>
      </c>
      <c r="M374" s="2">
        <v>2004</v>
      </c>
    </row>
    <row r="375" spans="1:13">
      <c r="A375" s="2" t="s">
        <v>147</v>
      </c>
      <c r="B375" s="2">
        <v>304</v>
      </c>
      <c r="C375" s="2" t="s">
        <v>527</v>
      </c>
      <c r="D375" s="2" t="s">
        <v>116</v>
      </c>
      <c r="E375" s="2">
        <v>9901</v>
      </c>
      <c r="F375" s="2" t="s">
        <v>153</v>
      </c>
      <c r="G375" s="2" t="s">
        <v>154</v>
      </c>
      <c r="H375" s="2">
        <v>12</v>
      </c>
      <c r="I375" s="2">
        <v>12</v>
      </c>
      <c r="J375" s="2">
        <v>35</v>
      </c>
      <c r="K375" s="2">
        <v>0.18890000000000001</v>
      </c>
      <c r="L375" s="2">
        <v>18524</v>
      </c>
      <c r="M375" s="2">
        <v>2004</v>
      </c>
    </row>
    <row r="376" spans="1:13">
      <c r="A376" s="2" t="s">
        <v>147</v>
      </c>
      <c r="B376" s="2">
        <v>305</v>
      </c>
      <c r="C376" s="2" t="s">
        <v>531</v>
      </c>
      <c r="D376" s="2" t="s">
        <v>117</v>
      </c>
      <c r="E376" s="2">
        <v>101</v>
      </c>
      <c r="F376" s="2" t="s">
        <v>532</v>
      </c>
      <c r="G376" s="2" t="s">
        <v>206</v>
      </c>
      <c r="H376" s="2">
        <v>13</v>
      </c>
      <c r="I376" s="2">
        <v>13</v>
      </c>
      <c r="J376" s="2">
        <v>2182</v>
      </c>
      <c r="K376" s="2">
        <v>12.6647</v>
      </c>
      <c r="L376" s="2">
        <v>17229</v>
      </c>
      <c r="M376" s="2">
        <v>2004</v>
      </c>
    </row>
    <row r="377" spans="1:13">
      <c r="A377" s="2" t="s">
        <v>147</v>
      </c>
      <c r="B377" s="2">
        <v>305</v>
      </c>
      <c r="C377" s="2" t="s">
        <v>531</v>
      </c>
      <c r="D377" s="2" t="s">
        <v>117</v>
      </c>
      <c r="E377" s="2">
        <v>201</v>
      </c>
      <c r="F377" s="2" t="s">
        <v>533</v>
      </c>
      <c r="G377" s="2" t="s">
        <v>166</v>
      </c>
      <c r="H377" s="2">
        <v>13</v>
      </c>
      <c r="I377" s="2">
        <v>13</v>
      </c>
      <c r="J377" s="2">
        <v>995</v>
      </c>
      <c r="K377" s="2">
        <v>5.7751000000000001</v>
      </c>
      <c r="L377" s="2">
        <v>17229</v>
      </c>
      <c r="M377" s="2">
        <v>2004</v>
      </c>
    </row>
    <row r="378" spans="1:13">
      <c r="A378" s="2" t="s">
        <v>147</v>
      </c>
      <c r="B378" s="2">
        <v>305</v>
      </c>
      <c r="C378" s="2" t="s">
        <v>531</v>
      </c>
      <c r="D378" s="2" t="s">
        <v>117</v>
      </c>
      <c r="E378" s="2">
        <v>301</v>
      </c>
      <c r="F378" s="2" t="s">
        <v>534</v>
      </c>
      <c r="G378" s="2" t="s">
        <v>150</v>
      </c>
      <c r="H378" s="2">
        <v>13</v>
      </c>
      <c r="I378" s="2">
        <v>13</v>
      </c>
      <c r="J378" s="2">
        <v>3860</v>
      </c>
      <c r="K378" s="2">
        <v>22.4041</v>
      </c>
      <c r="L378" s="2">
        <v>17229</v>
      </c>
      <c r="M378" s="2">
        <v>2004</v>
      </c>
    </row>
    <row r="379" spans="1:13">
      <c r="A379" s="2" t="s">
        <v>147</v>
      </c>
      <c r="B379" s="2">
        <v>305</v>
      </c>
      <c r="C379" s="2" t="s">
        <v>531</v>
      </c>
      <c r="D379" s="2" t="s">
        <v>117</v>
      </c>
      <c r="E379" s="2">
        <v>401</v>
      </c>
      <c r="F379" s="2" t="s">
        <v>535</v>
      </c>
      <c r="G379" s="2" t="s">
        <v>152</v>
      </c>
      <c r="H379" s="2">
        <v>13</v>
      </c>
      <c r="I379" s="2">
        <v>13</v>
      </c>
      <c r="J379" s="2">
        <v>10139</v>
      </c>
      <c r="K379" s="2">
        <v>58.848500000000001</v>
      </c>
      <c r="L379" s="2">
        <v>17229</v>
      </c>
      <c r="M379" s="2">
        <v>2004</v>
      </c>
    </row>
    <row r="380" spans="1:13">
      <c r="A380" s="2" t="s">
        <v>147</v>
      </c>
      <c r="B380" s="2">
        <v>305</v>
      </c>
      <c r="C380" s="2" t="s">
        <v>531</v>
      </c>
      <c r="D380" s="2" t="s">
        <v>117</v>
      </c>
      <c r="E380" s="2">
        <v>9901</v>
      </c>
      <c r="F380" s="2" t="s">
        <v>153</v>
      </c>
      <c r="G380" s="2" t="s">
        <v>154</v>
      </c>
      <c r="H380" s="2">
        <v>13</v>
      </c>
      <c r="I380" s="2">
        <v>13</v>
      </c>
      <c r="J380" s="2">
        <v>53</v>
      </c>
      <c r="K380" s="2">
        <v>0.30759999999999899</v>
      </c>
      <c r="L380" s="2">
        <v>17229</v>
      </c>
      <c r="M380" s="2">
        <v>2004</v>
      </c>
    </row>
    <row r="381" spans="1:13">
      <c r="A381" s="2" t="s">
        <v>147</v>
      </c>
      <c r="B381" s="2">
        <v>306</v>
      </c>
      <c r="C381" s="2" t="s">
        <v>536</v>
      </c>
      <c r="D381" s="2" t="s">
        <v>118</v>
      </c>
      <c r="E381" s="2">
        <v>201</v>
      </c>
      <c r="F381" s="2" t="s">
        <v>537</v>
      </c>
      <c r="G381" s="2" t="s">
        <v>166</v>
      </c>
      <c r="H381" s="2">
        <v>13</v>
      </c>
      <c r="I381" s="2">
        <v>13</v>
      </c>
      <c r="J381" s="2">
        <v>1307</v>
      </c>
      <c r="K381" s="2">
        <v>6.1337999999999901</v>
      </c>
      <c r="L381" s="2">
        <v>21308</v>
      </c>
      <c r="M381" s="2">
        <v>2004</v>
      </c>
    </row>
    <row r="382" spans="1:13">
      <c r="A382" s="2" t="s">
        <v>147</v>
      </c>
      <c r="B382" s="2">
        <v>306</v>
      </c>
      <c r="C382" s="2" t="s">
        <v>536</v>
      </c>
      <c r="D382" s="2" t="s">
        <v>118</v>
      </c>
      <c r="E382" s="2">
        <v>301</v>
      </c>
      <c r="F382" s="2" t="s">
        <v>538</v>
      </c>
      <c r="G382" s="2" t="s">
        <v>150</v>
      </c>
      <c r="H382" s="2">
        <v>13</v>
      </c>
      <c r="I382" s="2">
        <v>13</v>
      </c>
      <c r="J382" s="2">
        <v>4189</v>
      </c>
      <c r="K382" s="2">
        <v>19.659300000000002</v>
      </c>
      <c r="L382" s="2">
        <v>21308</v>
      </c>
      <c r="M382" s="2">
        <v>2004</v>
      </c>
    </row>
    <row r="383" spans="1:13">
      <c r="A383" s="2" t="s">
        <v>147</v>
      </c>
      <c r="B383" s="2">
        <v>306</v>
      </c>
      <c r="C383" s="2" t="s">
        <v>536</v>
      </c>
      <c r="D383" s="2" t="s">
        <v>118</v>
      </c>
      <c r="E383" s="2">
        <v>401</v>
      </c>
      <c r="F383" s="2" t="s">
        <v>539</v>
      </c>
      <c r="G383" s="2" t="s">
        <v>152</v>
      </c>
      <c r="H383" s="2">
        <v>13</v>
      </c>
      <c r="I383" s="2">
        <v>13</v>
      </c>
      <c r="J383" s="2">
        <v>15768</v>
      </c>
      <c r="K383" s="2">
        <v>74.0003999999999</v>
      </c>
      <c r="L383" s="2">
        <v>21308</v>
      </c>
      <c r="M383" s="2">
        <v>2004</v>
      </c>
    </row>
    <row r="384" spans="1:13">
      <c r="A384" s="2" t="s">
        <v>147</v>
      </c>
      <c r="B384" s="2">
        <v>306</v>
      </c>
      <c r="C384" s="2" t="s">
        <v>536</v>
      </c>
      <c r="D384" s="2" t="s">
        <v>118</v>
      </c>
      <c r="E384" s="2">
        <v>9901</v>
      </c>
      <c r="F384" s="2" t="s">
        <v>153</v>
      </c>
      <c r="G384" s="2" t="s">
        <v>154</v>
      </c>
      <c r="H384" s="2">
        <v>13</v>
      </c>
      <c r="I384" s="2">
        <v>13</v>
      </c>
      <c r="J384" s="2">
        <v>44</v>
      </c>
      <c r="K384" s="2">
        <v>0.20649999999999899</v>
      </c>
      <c r="L384" s="2">
        <v>21308</v>
      </c>
      <c r="M384" s="2">
        <v>2004</v>
      </c>
    </row>
    <row r="385" spans="1:13">
      <c r="A385" s="2" t="s">
        <v>147</v>
      </c>
      <c r="B385" s="2">
        <v>307</v>
      </c>
      <c r="C385" s="2" t="s">
        <v>540</v>
      </c>
      <c r="D385" s="2" t="s">
        <v>119</v>
      </c>
      <c r="E385" s="2">
        <v>301</v>
      </c>
      <c r="F385" s="2" t="s">
        <v>541</v>
      </c>
      <c r="G385" s="2" t="s">
        <v>150</v>
      </c>
      <c r="H385" s="2">
        <v>13</v>
      </c>
      <c r="I385" s="2">
        <v>13</v>
      </c>
      <c r="J385" s="2">
        <v>4887</v>
      </c>
      <c r="K385" s="2">
        <v>21.059200000000001</v>
      </c>
      <c r="L385" s="2">
        <v>23206</v>
      </c>
      <c r="M385" s="2">
        <v>2004</v>
      </c>
    </row>
    <row r="386" spans="1:13">
      <c r="A386" s="2" t="s">
        <v>147</v>
      </c>
      <c r="B386" s="2">
        <v>307</v>
      </c>
      <c r="C386" s="2" t="s">
        <v>540</v>
      </c>
      <c r="D386" s="2" t="s">
        <v>119</v>
      </c>
      <c r="E386" s="2">
        <v>401</v>
      </c>
      <c r="F386" s="2" t="s">
        <v>542</v>
      </c>
      <c r="G386" s="2" t="s">
        <v>152</v>
      </c>
      <c r="H386" s="2">
        <v>13</v>
      </c>
      <c r="I386" s="2">
        <v>13</v>
      </c>
      <c r="J386" s="2">
        <v>18281</v>
      </c>
      <c r="K386" s="2">
        <v>78.777000000000001</v>
      </c>
      <c r="L386" s="2">
        <v>23206</v>
      </c>
      <c r="M386" s="2">
        <v>2004</v>
      </c>
    </row>
    <row r="387" spans="1:13">
      <c r="A387" s="2" t="s">
        <v>147</v>
      </c>
      <c r="B387" s="2">
        <v>307</v>
      </c>
      <c r="C387" s="2" t="s">
        <v>540</v>
      </c>
      <c r="D387" s="2" t="s">
        <v>119</v>
      </c>
      <c r="E387" s="2">
        <v>9901</v>
      </c>
      <c r="F387" s="2" t="s">
        <v>153</v>
      </c>
      <c r="G387" s="2" t="s">
        <v>154</v>
      </c>
      <c r="H387" s="2">
        <v>13</v>
      </c>
      <c r="I387" s="2">
        <v>13</v>
      </c>
      <c r="J387" s="2">
        <v>38</v>
      </c>
      <c r="K387" s="2">
        <v>0.1638</v>
      </c>
      <c r="L387" s="2">
        <v>23206</v>
      </c>
      <c r="M387" s="2">
        <v>2004</v>
      </c>
    </row>
    <row r="388" spans="1:13">
      <c r="A388" s="2" t="s">
        <v>147</v>
      </c>
      <c r="B388" s="2">
        <v>308</v>
      </c>
      <c r="C388" s="2" t="s">
        <v>543</v>
      </c>
      <c r="D388" s="2" t="s">
        <v>120</v>
      </c>
      <c r="E388" s="2">
        <v>301</v>
      </c>
      <c r="F388" s="2" t="s">
        <v>544</v>
      </c>
      <c r="G388" s="2" t="s">
        <v>150</v>
      </c>
      <c r="H388" s="2">
        <v>11</v>
      </c>
      <c r="I388" s="2">
        <v>11</v>
      </c>
      <c r="J388" s="2">
        <v>1391</v>
      </c>
      <c r="K388" s="2">
        <v>12.0214</v>
      </c>
      <c r="L388" s="2">
        <v>11571</v>
      </c>
      <c r="M388" s="2">
        <v>2004</v>
      </c>
    </row>
    <row r="389" spans="1:13">
      <c r="A389" s="2" t="s">
        <v>147</v>
      </c>
      <c r="B389" s="2">
        <v>308</v>
      </c>
      <c r="C389" s="2" t="s">
        <v>543</v>
      </c>
      <c r="D389" s="2" t="s">
        <v>120</v>
      </c>
      <c r="E389" s="2">
        <v>401</v>
      </c>
      <c r="F389" s="2" t="s">
        <v>545</v>
      </c>
      <c r="G389" s="2" t="s">
        <v>152</v>
      </c>
      <c r="H389" s="2">
        <v>11</v>
      </c>
      <c r="I389" s="2">
        <v>11</v>
      </c>
      <c r="J389" s="2">
        <v>10144</v>
      </c>
      <c r="K389" s="2">
        <v>87.667400000000001</v>
      </c>
      <c r="L389" s="2">
        <v>11571</v>
      </c>
      <c r="M389" s="2">
        <v>2004</v>
      </c>
    </row>
    <row r="390" spans="1:13">
      <c r="A390" s="2" t="s">
        <v>147</v>
      </c>
      <c r="B390" s="2">
        <v>308</v>
      </c>
      <c r="C390" s="2" t="s">
        <v>543</v>
      </c>
      <c r="D390" s="2" t="s">
        <v>120</v>
      </c>
      <c r="E390" s="2">
        <v>9901</v>
      </c>
      <c r="F390" s="2" t="s">
        <v>153</v>
      </c>
      <c r="G390" s="2" t="s">
        <v>154</v>
      </c>
      <c r="H390" s="2">
        <v>11</v>
      </c>
      <c r="I390" s="2">
        <v>11</v>
      </c>
      <c r="J390" s="2">
        <v>36</v>
      </c>
      <c r="K390" s="2">
        <v>0.31109999999999899</v>
      </c>
      <c r="L390" s="2">
        <v>11571</v>
      </c>
      <c r="M390" s="2">
        <v>2004</v>
      </c>
    </row>
    <row r="391" spans="1:13">
      <c r="A391" s="2" t="s">
        <v>147</v>
      </c>
      <c r="B391" s="2">
        <v>309</v>
      </c>
      <c r="C391" s="2" t="s">
        <v>546</v>
      </c>
      <c r="D391" s="2" t="s">
        <v>121</v>
      </c>
      <c r="E391" s="2">
        <v>301</v>
      </c>
      <c r="F391" s="2" t="s">
        <v>547</v>
      </c>
      <c r="G391" s="2" t="s">
        <v>150</v>
      </c>
      <c r="H391" s="2">
        <v>12</v>
      </c>
      <c r="I391" s="2">
        <v>12</v>
      </c>
      <c r="J391" s="2">
        <v>1758</v>
      </c>
      <c r="K391" s="2">
        <v>12.8218</v>
      </c>
      <c r="L391" s="2">
        <v>13711</v>
      </c>
      <c r="M391" s="2">
        <v>2004</v>
      </c>
    </row>
    <row r="392" spans="1:13">
      <c r="A392" s="2" t="s">
        <v>147</v>
      </c>
      <c r="B392" s="2">
        <v>309</v>
      </c>
      <c r="C392" s="2" t="s">
        <v>546</v>
      </c>
      <c r="D392" s="2" t="s">
        <v>121</v>
      </c>
      <c r="E392" s="2">
        <v>401</v>
      </c>
      <c r="F392" s="2" t="s">
        <v>548</v>
      </c>
      <c r="G392" s="2" t="s">
        <v>152</v>
      </c>
      <c r="H392" s="2">
        <v>12</v>
      </c>
      <c r="I392" s="2">
        <v>12</v>
      </c>
      <c r="J392" s="2">
        <v>11896</v>
      </c>
      <c r="K392" s="2">
        <v>86.762500000000003</v>
      </c>
      <c r="L392" s="2">
        <v>13711</v>
      </c>
      <c r="M392" s="2">
        <v>2004</v>
      </c>
    </row>
    <row r="393" spans="1:13">
      <c r="A393" s="2" t="s">
        <v>147</v>
      </c>
      <c r="B393" s="2">
        <v>309</v>
      </c>
      <c r="C393" s="2" t="s">
        <v>546</v>
      </c>
      <c r="D393" s="2" t="s">
        <v>121</v>
      </c>
      <c r="E393" s="2">
        <v>9901</v>
      </c>
      <c r="F393" s="2" t="s">
        <v>153</v>
      </c>
      <c r="G393" s="2" t="s">
        <v>154</v>
      </c>
      <c r="H393" s="2">
        <v>12</v>
      </c>
      <c r="I393" s="2">
        <v>12</v>
      </c>
      <c r="J393" s="2">
        <v>57</v>
      </c>
      <c r="K393" s="2">
        <v>0.41570000000000001</v>
      </c>
      <c r="L393" s="2">
        <v>13711</v>
      </c>
      <c r="M393" s="2">
        <v>2004</v>
      </c>
    </row>
    <row r="394" spans="1:13">
      <c r="A394" s="2" t="s">
        <v>147</v>
      </c>
      <c r="B394" s="2">
        <v>310</v>
      </c>
      <c r="C394" s="2" t="s">
        <v>549</v>
      </c>
      <c r="D394" s="2" t="s">
        <v>122</v>
      </c>
      <c r="E394" s="2">
        <v>201</v>
      </c>
      <c r="F394" s="2" t="s">
        <v>550</v>
      </c>
      <c r="G394" s="2" t="s">
        <v>166</v>
      </c>
      <c r="H394" s="2">
        <v>13</v>
      </c>
      <c r="I394" s="2">
        <v>13</v>
      </c>
      <c r="J394" s="2">
        <v>1495</v>
      </c>
      <c r="K394" s="2">
        <v>7.3804999999999898</v>
      </c>
      <c r="L394" s="2">
        <v>20256</v>
      </c>
      <c r="M394" s="2">
        <v>2004</v>
      </c>
    </row>
    <row r="395" spans="1:13">
      <c r="A395" s="2" t="s">
        <v>147</v>
      </c>
      <c r="B395" s="2">
        <v>310</v>
      </c>
      <c r="C395" s="2" t="s">
        <v>549</v>
      </c>
      <c r="D395" s="2" t="s">
        <v>122</v>
      </c>
      <c r="E395" s="2">
        <v>301</v>
      </c>
      <c r="F395" s="2" t="s">
        <v>551</v>
      </c>
      <c r="G395" s="2" t="s">
        <v>150</v>
      </c>
      <c r="H395" s="2">
        <v>13</v>
      </c>
      <c r="I395" s="2">
        <v>13</v>
      </c>
      <c r="J395" s="2">
        <v>3272</v>
      </c>
      <c r="K395" s="2">
        <v>16.153199999999899</v>
      </c>
      <c r="L395" s="2">
        <v>20256</v>
      </c>
      <c r="M395" s="2">
        <v>2004</v>
      </c>
    </row>
    <row r="396" spans="1:13">
      <c r="A396" s="2" t="s">
        <v>147</v>
      </c>
      <c r="B396" s="2">
        <v>310</v>
      </c>
      <c r="C396" s="2" t="s">
        <v>549</v>
      </c>
      <c r="D396" s="2" t="s">
        <v>122</v>
      </c>
      <c r="E396" s="2">
        <v>401</v>
      </c>
      <c r="F396" s="2" t="s">
        <v>552</v>
      </c>
      <c r="G396" s="2" t="s">
        <v>152</v>
      </c>
      <c r="H396" s="2">
        <v>13</v>
      </c>
      <c r="I396" s="2">
        <v>13</v>
      </c>
      <c r="J396" s="2">
        <v>15453</v>
      </c>
      <c r="K396" s="2">
        <v>76.2884999999999</v>
      </c>
      <c r="L396" s="2">
        <v>20256</v>
      </c>
      <c r="M396" s="2">
        <v>2004</v>
      </c>
    </row>
    <row r="397" spans="1:13">
      <c r="A397" s="2" t="s">
        <v>147</v>
      </c>
      <c r="B397" s="2">
        <v>310</v>
      </c>
      <c r="C397" s="2" t="s">
        <v>549</v>
      </c>
      <c r="D397" s="2" t="s">
        <v>122</v>
      </c>
      <c r="E397" s="2">
        <v>9901</v>
      </c>
      <c r="F397" s="2" t="s">
        <v>153</v>
      </c>
      <c r="G397" s="2" t="s">
        <v>154</v>
      </c>
      <c r="H397" s="2">
        <v>13</v>
      </c>
      <c r="I397" s="2">
        <v>13</v>
      </c>
      <c r="J397" s="2">
        <v>36</v>
      </c>
      <c r="K397" s="2">
        <v>0.1777</v>
      </c>
      <c r="L397" s="2">
        <v>20256</v>
      </c>
      <c r="M397" s="2">
        <v>2004</v>
      </c>
    </row>
    <row r="398" spans="1:13">
      <c r="A398" s="2" t="s">
        <v>147</v>
      </c>
      <c r="B398" s="2">
        <v>311</v>
      </c>
      <c r="C398" s="2" t="s">
        <v>553</v>
      </c>
      <c r="D398" s="2" t="s">
        <v>123</v>
      </c>
      <c r="E398" s="2">
        <v>301</v>
      </c>
      <c r="F398" s="2" t="s">
        <v>554</v>
      </c>
      <c r="G398" s="2" t="s">
        <v>150</v>
      </c>
      <c r="H398" s="2">
        <v>13</v>
      </c>
      <c r="I398" s="2">
        <v>13</v>
      </c>
      <c r="J398" s="2">
        <v>5386</v>
      </c>
      <c r="K398" s="2">
        <v>24.421900000000001</v>
      </c>
      <c r="L398" s="2">
        <v>22054</v>
      </c>
      <c r="M398" s="2">
        <v>2004</v>
      </c>
    </row>
    <row r="399" spans="1:13">
      <c r="A399" s="2" t="s">
        <v>147</v>
      </c>
      <c r="B399" s="2">
        <v>311</v>
      </c>
      <c r="C399" s="2" t="s">
        <v>553</v>
      </c>
      <c r="D399" s="2" t="s">
        <v>123</v>
      </c>
      <c r="E399" s="2">
        <v>401</v>
      </c>
      <c r="F399" s="2" t="s">
        <v>555</v>
      </c>
      <c r="G399" s="2" t="s">
        <v>152</v>
      </c>
      <c r="H399" s="2">
        <v>13</v>
      </c>
      <c r="I399" s="2">
        <v>13</v>
      </c>
      <c r="J399" s="2">
        <v>16623</v>
      </c>
      <c r="K399" s="2">
        <v>75.374099999999899</v>
      </c>
      <c r="L399" s="2">
        <v>22054</v>
      </c>
      <c r="M399" s="2">
        <v>2004</v>
      </c>
    </row>
    <row r="400" spans="1:13">
      <c r="A400" s="2" t="s">
        <v>147</v>
      </c>
      <c r="B400" s="2">
        <v>311</v>
      </c>
      <c r="C400" s="2" t="s">
        <v>553</v>
      </c>
      <c r="D400" s="2" t="s">
        <v>123</v>
      </c>
      <c r="E400" s="2">
        <v>9901</v>
      </c>
      <c r="F400" s="2" t="s">
        <v>153</v>
      </c>
      <c r="G400" s="2" t="s">
        <v>154</v>
      </c>
      <c r="H400" s="2">
        <v>13</v>
      </c>
      <c r="I400" s="2">
        <v>13</v>
      </c>
      <c r="J400" s="2">
        <v>45</v>
      </c>
      <c r="K400" s="2">
        <v>0.20399999999999899</v>
      </c>
      <c r="L400" s="2">
        <v>22054</v>
      </c>
      <c r="M400" s="2">
        <v>2004</v>
      </c>
    </row>
    <row r="401" spans="1:13">
      <c r="A401" s="2" t="s">
        <v>147</v>
      </c>
      <c r="B401" s="2">
        <v>312</v>
      </c>
      <c r="C401" s="2" t="s">
        <v>556</v>
      </c>
      <c r="D401" s="2" t="s">
        <v>124</v>
      </c>
      <c r="E401" s="2">
        <v>301</v>
      </c>
      <c r="F401" s="2" t="s">
        <v>557</v>
      </c>
      <c r="G401" s="2" t="s">
        <v>150</v>
      </c>
      <c r="H401" s="2">
        <v>10</v>
      </c>
      <c r="I401" s="2">
        <v>10</v>
      </c>
      <c r="J401" s="2">
        <v>7072</v>
      </c>
      <c r="K401" s="2">
        <v>33.759799999999899</v>
      </c>
      <c r="L401" s="2">
        <v>20948</v>
      </c>
      <c r="M401" s="2">
        <v>2004</v>
      </c>
    </row>
    <row r="402" spans="1:13">
      <c r="A402" s="2" t="s">
        <v>147</v>
      </c>
      <c r="B402" s="2">
        <v>312</v>
      </c>
      <c r="C402" s="2" t="s">
        <v>556</v>
      </c>
      <c r="D402" s="2" t="s">
        <v>124</v>
      </c>
      <c r="E402" s="2">
        <v>401</v>
      </c>
      <c r="F402" s="2" t="s">
        <v>558</v>
      </c>
      <c r="G402" s="2" t="s">
        <v>152</v>
      </c>
      <c r="H402" s="2">
        <v>10</v>
      </c>
      <c r="I402" s="2">
        <v>10</v>
      </c>
      <c r="J402" s="2">
        <v>13845</v>
      </c>
      <c r="K402" s="2">
        <v>66.092200000000005</v>
      </c>
      <c r="L402" s="2">
        <v>20948</v>
      </c>
      <c r="M402" s="2">
        <v>2004</v>
      </c>
    </row>
    <row r="403" spans="1:13">
      <c r="A403" s="2" t="s">
        <v>147</v>
      </c>
      <c r="B403" s="2">
        <v>312</v>
      </c>
      <c r="C403" s="2" t="s">
        <v>556</v>
      </c>
      <c r="D403" s="2" t="s">
        <v>124</v>
      </c>
      <c r="E403" s="2">
        <v>9901</v>
      </c>
      <c r="F403" s="2" t="s">
        <v>153</v>
      </c>
      <c r="G403" s="2" t="s">
        <v>154</v>
      </c>
      <c r="H403" s="2">
        <v>10</v>
      </c>
      <c r="I403" s="2">
        <v>10</v>
      </c>
      <c r="J403" s="2">
        <v>31</v>
      </c>
      <c r="K403" s="2">
        <v>0.14799999999999899</v>
      </c>
      <c r="L403" s="2">
        <v>20948</v>
      </c>
      <c r="M403" s="2">
        <v>2004</v>
      </c>
    </row>
    <row r="404" spans="1:13">
      <c r="A404" s="2" t="s">
        <v>147</v>
      </c>
      <c r="B404" s="2">
        <v>313</v>
      </c>
      <c r="C404" s="2" t="s">
        <v>559</v>
      </c>
      <c r="D404" s="2" t="s">
        <v>125</v>
      </c>
      <c r="E404" s="2">
        <v>201</v>
      </c>
      <c r="F404" s="2" t="s">
        <v>560</v>
      </c>
      <c r="G404" s="2" t="s">
        <v>166</v>
      </c>
      <c r="H404" s="2">
        <v>13</v>
      </c>
      <c r="I404" s="2">
        <v>13</v>
      </c>
      <c r="J404" s="2">
        <v>0</v>
      </c>
      <c r="K404" s="2">
        <v>0</v>
      </c>
      <c r="L404" s="2">
        <v>17495</v>
      </c>
      <c r="M404" s="2">
        <v>2004</v>
      </c>
    </row>
    <row r="405" spans="1:13">
      <c r="A405" s="2" t="s">
        <v>147</v>
      </c>
      <c r="B405" s="2">
        <v>313</v>
      </c>
      <c r="C405" s="2" t="s">
        <v>559</v>
      </c>
      <c r="D405" s="2" t="s">
        <v>125</v>
      </c>
      <c r="E405" s="2">
        <v>301</v>
      </c>
      <c r="F405" s="2" t="s">
        <v>561</v>
      </c>
      <c r="G405" s="2" t="s">
        <v>150</v>
      </c>
      <c r="H405" s="2">
        <v>13</v>
      </c>
      <c r="I405" s="2">
        <v>13</v>
      </c>
      <c r="J405" s="2">
        <v>6642</v>
      </c>
      <c r="K405" s="2">
        <v>37.9651</v>
      </c>
      <c r="L405" s="2">
        <v>17495</v>
      </c>
      <c r="M405" s="2">
        <v>2004</v>
      </c>
    </row>
    <row r="406" spans="1:13">
      <c r="A406" s="2" t="s">
        <v>147</v>
      </c>
      <c r="B406" s="2">
        <v>313</v>
      </c>
      <c r="C406" s="2" t="s">
        <v>559</v>
      </c>
      <c r="D406" s="2" t="s">
        <v>125</v>
      </c>
      <c r="E406" s="2">
        <v>401</v>
      </c>
      <c r="F406" s="2" t="s">
        <v>562</v>
      </c>
      <c r="G406" s="2" t="s">
        <v>152</v>
      </c>
      <c r="H406" s="2">
        <v>13</v>
      </c>
      <c r="I406" s="2">
        <v>13</v>
      </c>
      <c r="J406" s="2">
        <v>10815</v>
      </c>
      <c r="K406" s="2">
        <v>61.817700000000002</v>
      </c>
      <c r="L406" s="2">
        <v>17495</v>
      </c>
      <c r="M406" s="2">
        <v>2004</v>
      </c>
    </row>
    <row r="407" spans="1:13">
      <c r="A407" s="2" t="s">
        <v>147</v>
      </c>
      <c r="B407" s="2">
        <v>313</v>
      </c>
      <c r="C407" s="2" t="s">
        <v>559</v>
      </c>
      <c r="D407" s="2" t="s">
        <v>125</v>
      </c>
      <c r="E407" s="2">
        <v>9901</v>
      </c>
      <c r="F407" s="2" t="s">
        <v>153</v>
      </c>
      <c r="G407" s="2" t="s">
        <v>154</v>
      </c>
      <c r="H407" s="2">
        <v>13</v>
      </c>
      <c r="I407" s="2">
        <v>13</v>
      </c>
      <c r="J407" s="2">
        <v>38</v>
      </c>
      <c r="K407" s="2">
        <v>0.2172</v>
      </c>
      <c r="L407" s="2">
        <v>17495</v>
      </c>
      <c r="M407" s="2">
        <v>2004</v>
      </c>
    </row>
    <row r="408" spans="1:13">
      <c r="A408" s="2" t="s">
        <v>147</v>
      </c>
      <c r="B408" s="2">
        <v>314</v>
      </c>
      <c r="C408" s="2" t="s">
        <v>563</v>
      </c>
      <c r="D408" s="2" t="s">
        <v>126</v>
      </c>
      <c r="E408" s="2">
        <v>301</v>
      </c>
      <c r="F408" s="2" t="s">
        <v>564</v>
      </c>
      <c r="G408" s="2" t="s">
        <v>150</v>
      </c>
      <c r="H408" s="2">
        <v>15</v>
      </c>
      <c r="I408" s="2">
        <v>15</v>
      </c>
      <c r="J408" s="2">
        <v>4725</v>
      </c>
      <c r="K408" s="2">
        <v>22.718499999999899</v>
      </c>
      <c r="L408" s="2">
        <v>20798</v>
      </c>
      <c r="M408" s="2">
        <v>2004</v>
      </c>
    </row>
    <row r="409" spans="1:13">
      <c r="A409" s="2" t="s">
        <v>147</v>
      </c>
      <c r="B409" s="2">
        <v>314</v>
      </c>
      <c r="C409" s="2" t="s">
        <v>563</v>
      </c>
      <c r="D409" s="2" t="s">
        <v>126</v>
      </c>
      <c r="E409" s="2">
        <v>401</v>
      </c>
      <c r="F409" s="2" t="s">
        <v>565</v>
      </c>
      <c r="G409" s="2" t="s">
        <v>152</v>
      </c>
      <c r="H409" s="2">
        <v>15</v>
      </c>
      <c r="I409" s="2">
        <v>15</v>
      </c>
      <c r="J409" s="2">
        <v>16021</v>
      </c>
      <c r="K409" s="2">
        <v>77.031400000000005</v>
      </c>
      <c r="L409" s="2">
        <v>20798</v>
      </c>
      <c r="M409" s="2">
        <v>2004</v>
      </c>
    </row>
    <row r="410" spans="1:13">
      <c r="A410" s="2" t="s">
        <v>147</v>
      </c>
      <c r="B410" s="2">
        <v>314</v>
      </c>
      <c r="C410" s="2" t="s">
        <v>563</v>
      </c>
      <c r="D410" s="2" t="s">
        <v>126</v>
      </c>
      <c r="E410" s="2">
        <v>9901</v>
      </c>
      <c r="F410" s="2" t="s">
        <v>153</v>
      </c>
      <c r="G410" s="2" t="s">
        <v>154</v>
      </c>
      <c r="H410" s="2">
        <v>15</v>
      </c>
      <c r="I410" s="2">
        <v>15</v>
      </c>
      <c r="J410" s="2">
        <v>52</v>
      </c>
      <c r="K410" s="2">
        <v>0.25</v>
      </c>
      <c r="L410" s="2">
        <v>20798</v>
      </c>
      <c r="M410" s="2">
        <v>2004</v>
      </c>
    </row>
    <row r="411" spans="1:13">
      <c r="A411" s="2" t="s">
        <v>147</v>
      </c>
      <c r="B411" s="2">
        <v>315</v>
      </c>
      <c r="C411" s="2" t="s">
        <v>566</v>
      </c>
      <c r="D411" s="2" t="s">
        <v>127</v>
      </c>
      <c r="E411" s="2">
        <v>301</v>
      </c>
      <c r="F411" s="2" t="s">
        <v>567</v>
      </c>
      <c r="G411" s="2" t="s">
        <v>150</v>
      </c>
      <c r="H411" s="2">
        <v>14</v>
      </c>
      <c r="I411" s="2">
        <v>14</v>
      </c>
      <c r="J411" s="2">
        <v>6339</v>
      </c>
      <c r="K411" s="2">
        <v>29.464500000000001</v>
      </c>
      <c r="L411" s="2">
        <v>21514</v>
      </c>
      <c r="M411" s="2">
        <v>2004</v>
      </c>
    </row>
    <row r="412" spans="1:13">
      <c r="A412" s="2" t="s">
        <v>147</v>
      </c>
      <c r="B412" s="2">
        <v>315</v>
      </c>
      <c r="C412" s="2" t="s">
        <v>566</v>
      </c>
      <c r="D412" s="2" t="s">
        <v>127</v>
      </c>
      <c r="E412" s="2">
        <v>401</v>
      </c>
      <c r="F412" s="2" t="s">
        <v>568</v>
      </c>
      <c r="G412" s="2" t="s">
        <v>152</v>
      </c>
      <c r="H412" s="2">
        <v>14</v>
      </c>
      <c r="I412" s="2">
        <v>14</v>
      </c>
      <c r="J412" s="2">
        <v>15150</v>
      </c>
      <c r="K412" s="2">
        <v>70.419300000000007</v>
      </c>
      <c r="L412" s="2">
        <v>21514</v>
      </c>
      <c r="M412" s="2">
        <v>2004</v>
      </c>
    </row>
    <row r="413" spans="1:13">
      <c r="A413" s="2" t="s">
        <v>147</v>
      </c>
      <c r="B413" s="2">
        <v>315</v>
      </c>
      <c r="C413" s="2" t="s">
        <v>566</v>
      </c>
      <c r="D413" s="2" t="s">
        <v>127</v>
      </c>
      <c r="E413" s="2">
        <v>9901</v>
      </c>
      <c r="F413" s="2" t="s">
        <v>153</v>
      </c>
      <c r="G413" s="2" t="s">
        <v>154</v>
      </c>
      <c r="H413" s="2">
        <v>14</v>
      </c>
      <c r="I413" s="2">
        <v>14</v>
      </c>
      <c r="J413" s="2">
        <v>25</v>
      </c>
      <c r="K413" s="2">
        <v>0.1162</v>
      </c>
      <c r="L413" s="2">
        <v>21514</v>
      </c>
      <c r="M413" s="2">
        <v>2004</v>
      </c>
    </row>
    <row r="414" spans="1:13">
      <c r="A414" s="2" t="s">
        <v>147</v>
      </c>
      <c r="B414" s="2">
        <v>316</v>
      </c>
      <c r="C414" s="2" t="s">
        <v>569</v>
      </c>
      <c r="D414" s="2" t="s">
        <v>128</v>
      </c>
      <c r="E414" s="2">
        <v>301</v>
      </c>
      <c r="F414" s="2" t="s">
        <v>570</v>
      </c>
      <c r="G414" s="2" t="s">
        <v>150</v>
      </c>
      <c r="H414" s="2">
        <v>11</v>
      </c>
      <c r="I414" s="2">
        <v>11</v>
      </c>
      <c r="J414" s="2">
        <v>2645</v>
      </c>
      <c r="K414" s="2">
        <v>23.628699999999899</v>
      </c>
      <c r="L414" s="2">
        <v>11194</v>
      </c>
      <c r="M414" s="2">
        <v>2004</v>
      </c>
    </row>
    <row r="415" spans="1:13">
      <c r="A415" s="2" t="s">
        <v>147</v>
      </c>
      <c r="B415" s="2">
        <v>316</v>
      </c>
      <c r="C415" s="2" t="s">
        <v>569</v>
      </c>
      <c r="D415" s="2" t="s">
        <v>128</v>
      </c>
      <c r="E415" s="2">
        <v>401</v>
      </c>
      <c r="F415" s="2" t="s">
        <v>571</v>
      </c>
      <c r="G415" s="2" t="s">
        <v>152</v>
      </c>
      <c r="H415" s="2">
        <v>11</v>
      </c>
      <c r="I415" s="2">
        <v>11</v>
      </c>
      <c r="J415" s="2">
        <v>8511</v>
      </c>
      <c r="K415" s="2">
        <v>76.031800000000004</v>
      </c>
      <c r="L415" s="2">
        <v>11194</v>
      </c>
      <c r="M415" s="2">
        <v>2004</v>
      </c>
    </row>
    <row r="416" spans="1:13">
      <c r="A416" s="2" t="s">
        <v>147</v>
      </c>
      <c r="B416" s="2">
        <v>316</v>
      </c>
      <c r="C416" s="2" t="s">
        <v>569</v>
      </c>
      <c r="D416" s="2" t="s">
        <v>128</v>
      </c>
      <c r="E416" s="2">
        <v>9901</v>
      </c>
      <c r="F416" s="2" t="s">
        <v>153</v>
      </c>
      <c r="G416" s="2" t="s">
        <v>154</v>
      </c>
      <c r="H416" s="2">
        <v>11</v>
      </c>
      <c r="I416" s="2">
        <v>11</v>
      </c>
      <c r="J416" s="2">
        <v>38</v>
      </c>
      <c r="K416" s="2">
        <v>0.33950000000000002</v>
      </c>
      <c r="L416" s="2">
        <v>11194</v>
      </c>
      <c r="M416" s="2">
        <v>2004</v>
      </c>
    </row>
    <row r="417" spans="1:13">
      <c r="A417" s="2" t="s">
        <v>147</v>
      </c>
      <c r="B417" s="2">
        <v>317</v>
      </c>
      <c r="C417" s="2" t="s">
        <v>572</v>
      </c>
      <c r="D417" s="2" t="s">
        <v>129</v>
      </c>
      <c r="E417" s="2">
        <v>201</v>
      </c>
      <c r="F417" s="2" t="s">
        <v>573</v>
      </c>
      <c r="G417" s="2" t="s">
        <v>166</v>
      </c>
      <c r="H417" s="2">
        <v>14</v>
      </c>
      <c r="I417" s="2">
        <v>14</v>
      </c>
      <c r="J417" s="2">
        <v>1256</v>
      </c>
      <c r="K417" s="2">
        <v>7.8353000000000002</v>
      </c>
      <c r="L417" s="2">
        <v>16030</v>
      </c>
      <c r="M417" s="2">
        <v>2004</v>
      </c>
    </row>
    <row r="418" spans="1:13">
      <c r="A418" s="2" t="s">
        <v>147</v>
      </c>
      <c r="B418" s="2">
        <v>317</v>
      </c>
      <c r="C418" s="2" t="s">
        <v>572</v>
      </c>
      <c r="D418" s="2" t="s">
        <v>129</v>
      </c>
      <c r="E418" s="2">
        <v>301</v>
      </c>
      <c r="F418" s="2" t="s">
        <v>574</v>
      </c>
      <c r="G418" s="2" t="s">
        <v>150</v>
      </c>
      <c r="H418" s="2">
        <v>14</v>
      </c>
      <c r="I418" s="2">
        <v>14</v>
      </c>
      <c r="J418" s="2">
        <v>3514</v>
      </c>
      <c r="K418" s="2">
        <v>21.921399999999899</v>
      </c>
      <c r="L418" s="2">
        <v>16030</v>
      </c>
      <c r="M418" s="2">
        <v>2004</v>
      </c>
    </row>
    <row r="419" spans="1:13">
      <c r="A419" s="2" t="s">
        <v>147</v>
      </c>
      <c r="B419" s="2">
        <v>317</v>
      </c>
      <c r="C419" s="2" t="s">
        <v>572</v>
      </c>
      <c r="D419" s="2" t="s">
        <v>129</v>
      </c>
      <c r="E419" s="2">
        <v>401</v>
      </c>
      <c r="F419" s="2" t="s">
        <v>575</v>
      </c>
      <c r="G419" s="2" t="s">
        <v>152</v>
      </c>
      <c r="H419" s="2">
        <v>14</v>
      </c>
      <c r="I419" s="2">
        <v>14</v>
      </c>
      <c r="J419" s="2">
        <v>11218</v>
      </c>
      <c r="K419" s="2">
        <v>69.981300000000005</v>
      </c>
      <c r="L419" s="2">
        <v>16030</v>
      </c>
      <c r="M419" s="2">
        <v>2004</v>
      </c>
    </row>
    <row r="420" spans="1:13">
      <c r="A420" s="2" t="s">
        <v>147</v>
      </c>
      <c r="B420" s="2">
        <v>317</v>
      </c>
      <c r="C420" s="2" t="s">
        <v>572</v>
      </c>
      <c r="D420" s="2" t="s">
        <v>129</v>
      </c>
      <c r="E420" s="2">
        <v>9901</v>
      </c>
      <c r="F420" s="2" t="s">
        <v>153</v>
      </c>
      <c r="G420" s="2" t="s">
        <v>154</v>
      </c>
      <c r="H420" s="2">
        <v>14</v>
      </c>
      <c r="I420" s="2">
        <v>14</v>
      </c>
      <c r="J420" s="2">
        <v>42</v>
      </c>
      <c r="K420" s="2">
        <v>0.26200000000000001</v>
      </c>
      <c r="L420" s="2">
        <v>16030</v>
      </c>
      <c r="M420" s="2">
        <v>2004</v>
      </c>
    </row>
    <row r="421" spans="1:13">
      <c r="A421" s="2" t="s">
        <v>147</v>
      </c>
      <c r="B421" s="2">
        <v>318</v>
      </c>
      <c r="C421" s="2" t="s">
        <v>576</v>
      </c>
      <c r="D421" s="2" t="s">
        <v>130</v>
      </c>
      <c r="E421" s="2">
        <v>301</v>
      </c>
      <c r="F421" s="2" t="s">
        <v>577</v>
      </c>
      <c r="G421" s="2" t="s">
        <v>150</v>
      </c>
      <c r="H421" s="2">
        <v>12</v>
      </c>
      <c r="I421" s="2">
        <v>12</v>
      </c>
      <c r="J421" s="2">
        <v>2973</v>
      </c>
      <c r="K421" s="2">
        <v>25.0611</v>
      </c>
      <c r="L421" s="2">
        <v>11863</v>
      </c>
      <c r="M421" s="2">
        <v>2004</v>
      </c>
    </row>
    <row r="422" spans="1:13">
      <c r="A422" s="2" t="s">
        <v>147</v>
      </c>
      <c r="B422" s="2">
        <v>318</v>
      </c>
      <c r="C422" s="2" t="s">
        <v>576</v>
      </c>
      <c r="D422" s="2" t="s">
        <v>130</v>
      </c>
      <c r="E422" s="2">
        <v>401</v>
      </c>
      <c r="F422" s="2" t="s">
        <v>578</v>
      </c>
      <c r="G422" s="2" t="s">
        <v>152</v>
      </c>
      <c r="H422" s="2">
        <v>12</v>
      </c>
      <c r="I422" s="2">
        <v>12</v>
      </c>
      <c r="J422" s="2">
        <v>8850</v>
      </c>
      <c r="K422" s="2">
        <v>74.601699999999894</v>
      </c>
      <c r="L422" s="2">
        <v>11863</v>
      </c>
      <c r="M422" s="2">
        <v>2004</v>
      </c>
    </row>
    <row r="423" spans="1:13">
      <c r="A423" s="2" t="s">
        <v>147</v>
      </c>
      <c r="B423" s="2">
        <v>318</v>
      </c>
      <c r="C423" s="2" t="s">
        <v>576</v>
      </c>
      <c r="D423" s="2" t="s">
        <v>130</v>
      </c>
      <c r="E423" s="2">
        <v>9901</v>
      </c>
      <c r="F423" s="2" t="s">
        <v>153</v>
      </c>
      <c r="G423" s="2" t="s">
        <v>154</v>
      </c>
      <c r="H423" s="2">
        <v>12</v>
      </c>
      <c r="I423" s="2">
        <v>12</v>
      </c>
      <c r="J423" s="2">
        <v>40</v>
      </c>
      <c r="K423" s="2">
        <v>0.3372</v>
      </c>
      <c r="L423" s="2">
        <v>11863</v>
      </c>
      <c r="M423" s="2">
        <v>2004</v>
      </c>
    </row>
    <row r="424" spans="1:13">
      <c r="A424" s="2" t="s">
        <v>147</v>
      </c>
      <c r="B424" s="2">
        <v>319</v>
      </c>
      <c r="C424" s="2" t="s">
        <v>579</v>
      </c>
      <c r="D424" s="2" t="s">
        <v>131</v>
      </c>
      <c r="E424" s="2">
        <v>301</v>
      </c>
      <c r="F424" s="2" t="s">
        <v>580</v>
      </c>
      <c r="G424" s="2" t="s">
        <v>150</v>
      </c>
      <c r="H424" s="2">
        <v>14</v>
      </c>
      <c r="I424" s="2">
        <v>14</v>
      </c>
      <c r="J424" s="2">
        <v>4895</v>
      </c>
      <c r="K424" s="2">
        <v>25.195599999999899</v>
      </c>
      <c r="L424" s="2">
        <v>19428</v>
      </c>
      <c r="M424" s="2">
        <v>2004</v>
      </c>
    </row>
    <row r="425" spans="1:13">
      <c r="A425" s="2" t="s">
        <v>147</v>
      </c>
      <c r="B425" s="2">
        <v>319</v>
      </c>
      <c r="C425" s="2" t="s">
        <v>579</v>
      </c>
      <c r="D425" s="2" t="s">
        <v>131</v>
      </c>
      <c r="E425" s="2">
        <v>401</v>
      </c>
      <c r="F425" s="2" t="s">
        <v>581</v>
      </c>
      <c r="G425" s="2" t="s">
        <v>152</v>
      </c>
      <c r="H425" s="2">
        <v>14</v>
      </c>
      <c r="I425" s="2">
        <v>14</v>
      </c>
      <c r="J425" s="2">
        <v>14494</v>
      </c>
      <c r="K425" s="2">
        <v>74.603700000000003</v>
      </c>
      <c r="L425" s="2">
        <v>19428</v>
      </c>
      <c r="M425" s="2">
        <v>2004</v>
      </c>
    </row>
    <row r="426" spans="1:13">
      <c r="A426" s="2" t="s">
        <v>147</v>
      </c>
      <c r="B426" s="2">
        <v>319</v>
      </c>
      <c r="C426" s="2" t="s">
        <v>579</v>
      </c>
      <c r="D426" s="2" t="s">
        <v>131</v>
      </c>
      <c r="E426" s="2">
        <v>9901</v>
      </c>
      <c r="F426" s="2" t="s">
        <v>153</v>
      </c>
      <c r="G426" s="2" t="s">
        <v>154</v>
      </c>
      <c r="H426" s="2">
        <v>14</v>
      </c>
      <c r="I426" s="2">
        <v>14</v>
      </c>
      <c r="J426" s="2">
        <v>39</v>
      </c>
      <c r="K426" s="2">
        <v>0.20069999999999899</v>
      </c>
      <c r="L426" s="2">
        <v>19428</v>
      </c>
      <c r="M426" s="2">
        <v>2004</v>
      </c>
    </row>
    <row r="427" spans="1:13">
      <c r="A427" s="2" t="s">
        <v>147</v>
      </c>
      <c r="B427" s="2">
        <v>320</v>
      </c>
      <c r="C427" s="2" t="s">
        <v>582</v>
      </c>
      <c r="D427" s="2" t="s">
        <v>132</v>
      </c>
      <c r="E427" s="2">
        <v>301</v>
      </c>
      <c r="F427" s="2" t="s">
        <v>583</v>
      </c>
      <c r="G427" s="2" t="s">
        <v>150</v>
      </c>
      <c r="H427" s="2">
        <v>13</v>
      </c>
      <c r="I427" s="2">
        <v>13</v>
      </c>
      <c r="J427" s="2">
        <v>3564</v>
      </c>
      <c r="K427" s="2">
        <v>26.273499999999899</v>
      </c>
      <c r="L427" s="2">
        <v>13565</v>
      </c>
      <c r="M427" s="2">
        <v>2004</v>
      </c>
    </row>
    <row r="428" spans="1:13">
      <c r="A428" s="2" t="s">
        <v>147</v>
      </c>
      <c r="B428" s="2">
        <v>320</v>
      </c>
      <c r="C428" s="2" t="s">
        <v>582</v>
      </c>
      <c r="D428" s="2" t="s">
        <v>132</v>
      </c>
      <c r="E428" s="2">
        <v>401</v>
      </c>
      <c r="F428" s="2" t="s">
        <v>584</v>
      </c>
      <c r="G428" s="2" t="s">
        <v>152</v>
      </c>
      <c r="H428" s="2">
        <v>13</v>
      </c>
      <c r="I428" s="2">
        <v>13</v>
      </c>
      <c r="J428" s="2">
        <v>9963</v>
      </c>
      <c r="K428" s="2">
        <v>73.446399999999898</v>
      </c>
      <c r="L428" s="2">
        <v>13565</v>
      </c>
      <c r="M428" s="2">
        <v>2004</v>
      </c>
    </row>
    <row r="429" spans="1:13">
      <c r="A429" s="2" t="s">
        <v>147</v>
      </c>
      <c r="B429" s="2">
        <v>320</v>
      </c>
      <c r="C429" s="2" t="s">
        <v>582</v>
      </c>
      <c r="D429" s="2" t="s">
        <v>132</v>
      </c>
      <c r="E429" s="2">
        <v>9901</v>
      </c>
      <c r="F429" s="2" t="s">
        <v>153</v>
      </c>
      <c r="G429" s="2" t="s">
        <v>154</v>
      </c>
      <c r="H429" s="2">
        <v>13</v>
      </c>
      <c r="I429" s="2">
        <v>13</v>
      </c>
      <c r="J429" s="2">
        <v>38</v>
      </c>
      <c r="K429" s="2">
        <v>0.28010000000000002</v>
      </c>
      <c r="L429" s="2">
        <v>13565</v>
      </c>
      <c r="M429" s="2">
        <v>2004</v>
      </c>
    </row>
    <row r="430" spans="1:13">
      <c r="A430" s="2" t="s">
        <v>147</v>
      </c>
      <c r="B430" s="2">
        <v>321</v>
      </c>
      <c r="C430" s="2" t="s">
        <v>585</v>
      </c>
      <c r="D430" s="2" t="s">
        <v>133</v>
      </c>
      <c r="E430" s="2">
        <v>101</v>
      </c>
      <c r="F430" s="2" t="s">
        <v>586</v>
      </c>
      <c r="G430" s="2" t="s">
        <v>206</v>
      </c>
      <c r="H430" s="2">
        <v>13</v>
      </c>
      <c r="I430" s="2">
        <v>13</v>
      </c>
      <c r="J430" s="2">
        <v>329</v>
      </c>
      <c r="K430" s="2">
        <v>2.3317999999999901</v>
      </c>
      <c r="L430" s="2">
        <v>14109</v>
      </c>
      <c r="M430" s="2">
        <v>2004</v>
      </c>
    </row>
    <row r="431" spans="1:13">
      <c r="A431" s="2" t="s">
        <v>147</v>
      </c>
      <c r="B431" s="2">
        <v>321</v>
      </c>
      <c r="C431" s="2" t="s">
        <v>585</v>
      </c>
      <c r="D431" s="2" t="s">
        <v>133</v>
      </c>
      <c r="E431" s="2">
        <v>201</v>
      </c>
      <c r="F431" s="2" t="s">
        <v>587</v>
      </c>
      <c r="G431" s="2" t="s">
        <v>166</v>
      </c>
      <c r="H431" s="2">
        <v>13</v>
      </c>
      <c r="I431" s="2">
        <v>13</v>
      </c>
      <c r="J431" s="2">
        <v>1891</v>
      </c>
      <c r="K431" s="2">
        <v>13.4027999999999</v>
      </c>
      <c r="L431" s="2">
        <v>14109</v>
      </c>
      <c r="M431" s="2">
        <v>2004</v>
      </c>
    </row>
    <row r="432" spans="1:13">
      <c r="A432" s="2" t="s">
        <v>147</v>
      </c>
      <c r="B432" s="2">
        <v>321</v>
      </c>
      <c r="C432" s="2" t="s">
        <v>585</v>
      </c>
      <c r="D432" s="2" t="s">
        <v>133</v>
      </c>
      <c r="E432" s="2">
        <v>301</v>
      </c>
      <c r="F432" s="2" t="s">
        <v>588</v>
      </c>
      <c r="G432" s="2" t="s">
        <v>150</v>
      </c>
      <c r="H432" s="2">
        <v>13</v>
      </c>
      <c r="I432" s="2">
        <v>13</v>
      </c>
      <c r="J432" s="2">
        <v>3499</v>
      </c>
      <c r="K432" s="2">
        <v>24.799800000000001</v>
      </c>
      <c r="L432" s="2">
        <v>14109</v>
      </c>
      <c r="M432" s="2">
        <v>2004</v>
      </c>
    </row>
    <row r="433" spans="1:13">
      <c r="A433" s="2" t="s">
        <v>147</v>
      </c>
      <c r="B433" s="2">
        <v>321</v>
      </c>
      <c r="C433" s="2" t="s">
        <v>585</v>
      </c>
      <c r="D433" s="2" t="s">
        <v>133</v>
      </c>
      <c r="E433" s="2">
        <v>401</v>
      </c>
      <c r="F433" s="2" t="s">
        <v>589</v>
      </c>
      <c r="G433" s="2" t="s">
        <v>152</v>
      </c>
      <c r="H433" s="2">
        <v>13</v>
      </c>
      <c r="I433" s="2">
        <v>13</v>
      </c>
      <c r="J433" s="2">
        <v>8362</v>
      </c>
      <c r="K433" s="2">
        <v>59.2670999999999</v>
      </c>
      <c r="L433" s="2">
        <v>14109</v>
      </c>
      <c r="M433" s="2">
        <v>2004</v>
      </c>
    </row>
    <row r="434" spans="1:13">
      <c r="A434" s="2" t="s">
        <v>147</v>
      </c>
      <c r="B434" s="2">
        <v>321</v>
      </c>
      <c r="C434" s="2" t="s">
        <v>585</v>
      </c>
      <c r="D434" s="2" t="s">
        <v>133</v>
      </c>
      <c r="E434" s="2">
        <v>9901</v>
      </c>
      <c r="F434" s="2" t="s">
        <v>153</v>
      </c>
      <c r="G434" s="2" t="s">
        <v>154</v>
      </c>
      <c r="H434" s="2">
        <v>13</v>
      </c>
      <c r="I434" s="2">
        <v>13</v>
      </c>
      <c r="J434" s="2">
        <v>28</v>
      </c>
      <c r="K434" s="2">
        <v>0.19850000000000001</v>
      </c>
      <c r="L434" s="2">
        <v>14109</v>
      </c>
      <c r="M434" s="2">
        <v>2004</v>
      </c>
    </row>
    <row r="435" spans="1:13">
      <c r="A435" s="2" t="s">
        <v>147</v>
      </c>
      <c r="B435" s="2">
        <v>188</v>
      </c>
      <c r="C435" s="2" t="s">
        <v>148</v>
      </c>
      <c r="D435" s="2" t="s">
        <v>0</v>
      </c>
      <c r="E435" s="2">
        <v>301</v>
      </c>
      <c r="F435" s="2" t="s">
        <v>590</v>
      </c>
      <c r="G435" s="2" t="s">
        <v>150</v>
      </c>
      <c r="H435" s="2">
        <v>127</v>
      </c>
      <c r="I435" s="2">
        <v>127</v>
      </c>
      <c r="J435" s="2">
        <v>6495</v>
      </c>
      <c r="K435" s="2">
        <v>45.884799999999899</v>
      </c>
      <c r="L435" s="2">
        <v>14155</v>
      </c>
      <c r="M435" s="2">
        <v>2006</v>
      </c>
    </row>
    <row r="436" spans="1:13">
      <c r="A436" s="2" t="s">
        <v>147</v>
      </c>
      <c r="B436" s="2">
        <v>188</v>
      </c>
      <c r="C436" s="2" t="s">
        <v>148</v>
      </c>
      <c r="D436" s="2" t="s">
        <v>0</v>
      </c>
      <c r="E436" s="2">
        <v>401</v>
      </c>
      <c r="F436" s="2" t="s">
        <v>591</v>
      </c>
      <c r="G436" s="2" t="s">
        <v>152</v>
      </c>
      <c r="H436" s="2">
        <v>127</v>
      </c>
      <c r="I436" s="2">
        <v>127</v>
      </c>
      <c r="J436" s="2">
        <v>7632</v>
      </c>
      <c r="K436" s="2">
        <v>53.917299999999898</v>
      </c>
      <c r="L436" s="2">
        <v>14155</v>
      </c>
      <c r="M436" s="2">
        <v>2006</v>
      </c>
    </row>
    <row r="437" spans="1:13">
      <c r="A437" s="2" t="s">
        <v>147</v>
      </c>
      <c r="B437" s="2">
        <v>188</v>
      </c>
      <c r="C437" s="2" t="s">
        <v>148</v>
      </c>
      <c r="D437" s="2" t="s">
        <v>0</v>
      </c>
      <c r="E437" s="2">
        <v>9901</v>
      </c>
      <c r="F437" s="2" t="s">
        <v>153</v>
      </c>
      <c r="G437" s="2" t="s">
        <v>154</v>
      </c>
      <c r="H437" s="2">
        <v>127</v>
      </c>
      <c r="I437" s="2">
        <v>127</v>
      </c>
      <c r="J437" s="2">
        <v>28</v>
      </c>
      <c r="K437" s="2">
        <v>0.1978</v>
      </c>
      <c r="L437" s="2">
        <v>14155</v>
      </c>
      <c r="M437" s="2">
        <v>2006</v>
      </c>
    </row>
    <row r="438" spans="1:13">
      <c r="A438" s="2" t="s">
        <v>147</v>
      </c>
      <c r="B438" s="2">
        <v>189</v>
      </c>
      <c r="C438" s="2" t="s">
        <v>155</v>
      </c>
      <c r="D438" s="2" t="s">
        <v>1</v>
      </c>
      <c r="E438" s="2">
        <v>301</v>
      </c>
      <c r="F438" s="2" t="s">
        <v>592</v>
      </c>
      <c r="G438" s="2" t="s">
        <v>150</v>
      </c>
      <c r="H438" s="2">
        <v>118</v>
      </c>
      <c r="I438" s="2">
        <v>118</v>
      </c>
      <c r="J438" s="2">
        <v>6139</v>
      </c>
      <c r="K438" s="2">
        <v>42.804400000000001</v>
      </c>
      <c r="L438" s="2">
        <v>14342</v>
      </c>
      <c r="M438" s="2">
        <v>2006</v>
      </c>
    </row>
    <row r="439" spans="1:13">
      <c r="A439" s="2" t="s">
        <v>147</v>
      </c>
      <c r="B439" s="2">
        <v>189</v>
      </c>
      <c r="C439" s="2" t="s">
        <v>155</v>
      </c>
      <c r="D439" s="2" t="s">
        <v>1</v>
      </c>
      <c r="E439" s="2">
        <v>401</v>
      </c>
      <c r="F439" s="2" t="s">
        <v>157</v>
      </c>
      <c r="G439" s="2" t="s">
        <v>152</v>
      </c>
      <c r="H439" s="2">
        <v>118</v>
      </c>
      <c r="I439" s="2">
        <v>118</v>
      </c>
      <c r="J439" s="2">
        <v>8191</v>
      </c>
      <c r="K439" s="2">
        <v>57.112000000000002</v>
      </c>
      <c r="L439" s="2">
        <v>14342</v>
      </c>
      <c r="M439" s="2">
        <v>2006</v>
      </c>
    </row>
    <row r="440" spans="1:13">
      <c r="A440" s="2" t="s">
        <v>147</v>
      </c>
      <c r="B440" s="2">
        <v>189</v>
      </c>
      <c r="C440" s="2" t="s">
        <v>155</v>
      </c>
      <c r="D440" s="2" t="s">
        <v>1</v>
      </c>
      <c r="E440" s="2">
        <v>9901</v>
      </c>
      <c r="F440" s="2" t="s">
        <v>153</v>
      </c>
      <c r="G440" s="2" t="s">
        <v>154</v>
      </c>
      <c r="H440" s="2">
        <v>118</v>
      </c>
      <c r="I440" s="2">
        <v>118</v>
      </c>
      <c r="J440" s="2">
        <v>12</v>
      </c>
      <c r="K440" s="3">
        <v>8.3699999999999899E-2</v>
      </c>
      <c r="L440" s="2">
        <v>14342</v>
      </c>
      <c r="M440" s="2">
        <v>2006</v>
      </c>
    </row>
    <row r="441" spans="1:13">
      <c r="A441" s="2" t="s">
        <v>147</v>
      </c>
      <c r="B441" s="2">
        <v>190</v>
      </c>
      <c r="C441" s="2" t="s">
        <v>158</v>
      </c>
      <c r="D441" s="2" t="s">
        <v>2</v>
      </c>
      <c r="E441" s="2">
        <v>301</v>
      </c>
      <c r="F441" s="2" t="s">
        <v>593</v>
      </c>
      <c r="G441" s="2" t="s">
        <v>150</v>
      </c>
      <c r="H441" s="2">
        <v>111</v>
      </c>
      <c r="I441" s="2">
        <v>111</v>
      </c>
      <c r="J441" s="2">
        <v>4606</v>
      </c>
      <c r="K441" s="2">
        <v>30.598600000000001</v>
      </c>
      <c r="L441" s="2">
        <v>15053</v>
      </c>
      <c r="M441" s="2">
        <v>2006</v>
      </c>
    </row>
    <row r="442" spans="1:13">
      <c r="A442" s="2" t="s">
        <v>147</v>
      </c>
      <c r="B442" s="2">
        <v>190</v>
      </c>
      <c r="C442" s="2" t="s">
        <v>158</v>
      </c>
      <c r="D442" s="2" t="s">
        <v>2</v>
      </c>
      <c r="E442" s="2">
        <v>401</v>
      </c>
      <c r="F442" s="2" t="s">
        <v>160</v>
      </c>
      <c r="G442" s="2" t="s">
        <v>152</v>
      </c>
      <c r="H442" s="2">
        <v>111</v>
      </c>
      <c r="I442" s="2">
        <v>111</v>
      </c>
      <c r="J442" s="2">
        <v>10428</v>
      </c>
      <c r="K442" s="2">
        <v>69.275199999999899</v>
      </c>
      <c r="L442" s="2">
        <v>15053</v>
      </c>
      <c r="M442" s="2">
        <v>2006</v>
      </c>
    </row>
    <row r="443" spans="1:13">
      <c r="A443" s="2" t="s">
        <v>147</v>
      </c>
      <c r="B443" s="2">
        <v>190</v>
      </c>
      <c r="C443" s="2" t="s">
        <v>158</v>
      </c>
      <c r="D443" s="2" t="s">
        <v>2</v>
      </c>
      <c r="E443" s="2">
        <v>9901</v>
      </c>
      <c r="F443" s="2" t="s">
        <v>153</v>
      </c>
      <c r="G443" s="2" t="s">
        <v>154</v>
      </c>
      <c r="H443" s="2">
        <v>111</v>
      </c>
      <c r="I443" s="2">
        <v>111</v>
      </c>
      <c r="J443" s="2">
        <v>19</v>
      </c>
      <c r="K443" s="2">
        <v>0.12620000000000001</v>
      </c>
      <c r="L443" s="2">
        <v>15053</v>
      </c>
      <c r="M443" s="2">
        <v>2006</v>
      </c>
    </row>
    <row r="444" spans="1:13">
      <c r="A444" s="2" t="s">
        <v>147</v>
      </c>
      <c r="B444" s="2">
        <v>191</v>
      </c>
      <c r="C444" s="2" t="s">
        <v>161</v>
      </c>
      <c r="D444" s="2" t="s">
        <v>3</v>
      </c>
      <c r="E444" s="2">
        <v>301</v>
      </c>
      <c r="F444" s="2" t="s">
        <v>162</v>
      </c>
      <c r="G444" s="2" t="s">
        <v>150</v>
      </c>
      <c r="H444" s="2">
        <v>102</v>
      </c>
      <c r="I444" s="2">
        <v>102</v>
      </c>
      <c r="J444" s="2">
        <v>7859</v>
      </c>
      <c r="K444" s="2">
        <v>45.940300000000001</v>
      </c>
      <c r="L444" s="2">
        <v>17107</v>
      </c>
      <c r="M444" s="2">
        <v>2006</v>
      </c>
    </row>
    <row r="445" spans="1:13">
      <c r="A445" s="2" t="s">
        <v>147</v>
      </c>
      <c r="B445" s="2">
        <v>191</v>
      </c>
      <c r="C445" s="2" t="s">
        <v>161</v>
      </c>
      <c r="D445" s="2" t="s">
        <v>3</v>
      </c>
      <c r="E445" s="2">
        <v>401</v>
      </c>
      <c r="F445" s="2" t="s">
        <v>163</v>
      </c>
      <c r="G445" s="2" t="s">
        <v>152</v>
      </c>
      <c r="H445" s="2">
        <v>102</v>
      </c>
      <c r="I445" s="2">
        <v>102</v>
      </c>
      <c r="J445" s="2">
        <v>9228</v>
      </c>
      <c r="K445" s="2">
        <v>53.942799999999899</v>
      </c>
      <c r="L445" s="2">
        <v>17107</v>
      </c>
      <c r="M445" s="2">
        <v>2006</v>
      </c>
    </row>
    <row r="446" spans="1:13">
      <c r="A446" s="2" t="s">
        <v>147</v>
      </c>
      <c r="B446" s="2">
        <v>191</v>
      </c>
      <c r="C446" s="2" t="s">
        <v>161</v>
      </c>
      <c r="D446" s="2" t="s">
        <v>3</v>
      </c>
      <c r="E446" s="2">
        <v>9901</v>
      </c>
      <c r="F446" s="2" t="s">
        <v>153</v>
      </c>
      <c r="G446" s="2" t="s">
        <v>154</v>
      </c>
      <c r="H446" s="2">
        <v>102</v>
      </c>
      <c r="I446" s="2">
        <v>102</v>
      </c>
      <c r="J446" s="2">
        <v>20</v>
      </c>
      <c r="K446" s="2">
        <v>0.1169</v>
      </c>
      <c r="L446" s="2">
        <v>17107</v>
      </c>
      <c r="M446" s="2">
        <v>2006</v>
      </c>
    </row>
    <row r="447" spans="1:13">
      <c r="A447" s="2" t="s">
        <v>147</v>
      </c>
      <c r="B447" s="2">
        <v>192</v>
      </c>
      <c r="C447" s="2" t="s">
        <v>164</v>
      </c>
      <c r="D447" s="2" t="s">
        <v>4</v>
      </c>
      <c r="E447" s="2">
        <v>201</v>
      </c>
      <c r="F447" s="2" t="s">
        <v>594</v>
      </c>
      <c r="G447" s="2" t="s">
        <v>166</v>
      </c>
      <c r="H447" s="2">
        <v>95</v>
      </c>
      <c r="I447" s="2">
        <v>95</v>
      </c>
      <c r="J447" s="2">
        <v>520</v>
      </c>
      <c r="K447" s="2">
        <v>3.29409999999999</v>
      </c>
      <c r="L447" s="2">
        <v>15786</v>
      </c>
      <c r="M447" s="2">
        <v>2006</v>
      </c>
    </row>
    <row r="448" spans="1:13">
      <c r="A448" s="2" t="s">
        <v>147</v>
      </c>
      <c r="B448" s="2">
        <v>192</v>
      </c>
      <c r="C448" s="2" t="s">
        <v>164</v>
      </c>
      <c r="D448" s="2" t="s">
        <v>4</v>
      </c>
      <c r="E448" s="2">
        <v>301</v>
      </c>
      <c r="F448" s="2" t="s">
        <v>595</v>
      </c>
      <c r="G448" s="2" t="s">
        <v>150</v>
      </c>
      <c r="H448" s="2">
        <v>95</v>
      </c>
      <c r="I448" s="2">
        <v>95</v>
      </c>
      <c r="J448" s="2">
        <v>5755</v>
      </c>
      <c r="K448" s="2">
        <v>36.456400000000002</v>
      </c>
      <c r="L448" s="2">
        <v>15786</v>
      </c>
      <c r="M448" s="2">
        <v>2006</v>
      </c>
    </row>
    <row r="449" spans="1:13">
      <c r="A449" s="2" t="s">
        <v>147</v>
      </c>
      <c r="B449" s="2">
        <v>192</v>
      </c>
      <c r="C449" s="2" t="s">
        <v>164</v>
      </c>
      <c r="D449" s="2" t="s">
        <v>4</v>
      </c>
      <c r="E449" s="2">
        <v>401</v>
      </c>
      <c r="F449" s="2" t="s">
        <v>596</v>
      </c>
      <c r="G449" s="2" t="s">
        <v>152</v>
      </c>
      <c r="H449" s="2">
        <v>95</v>
      </c>
      <c r="I449" s="2">
        <v>95</v>
      </c>
      <c r="J449" s="2">
        <v>9492</v>
      </c>
      <c r="K449" s="2">
        <v>60.129199999999898</v>
      </c>
      <c r="L449" s="2">
        <v>15786</v>
      </c>
      <c r="M449" s="2">
        <v>2006</v>
      </c>
    </row>
    <row r="450" spans="1:13">
      <c r="A450" s="2" t="s">
        <v>147</v>
      </c>
      <c r="B450" s="2">
        <v>192</v>
      </c>
      <c r="C450" s="2" t="s">
        <v>164</v>
      </c>
      <c r="D450" s="2" t="s">
        <v>4</v>
      </c>
      <c r="E450" s="2">
        <v>9901</v>
      </c>
      <c r="F450" s="2" t="s">
        <v>153</v>
      </c>
      <c r="G450" s="2" t="s">
        <v>154</v>
      </c>
      <c r="H450" s="2">
        <v>95</v>
      </c>
      <c r="I450" s="2">
        <v>95</v>
      </c>
      <c r="J450" s="2">
        <v>19</v>
      </c>
      <c r="K450" s="2">
        <v>0.12039999999999899</v>
      </c>
      <c r="L450" s="2">
        <v>15786</v>
      </c>
      <c r="M450" s="2">
        <v>2006</v>
      </c>
    </row>
    <row r="451" spans="1:13">
      <c r="A451" s="2" t="s">
        <v>147</v>
      </c>
      <c r="B451" s="2">
        <v>193</v>
      </c>
      <c r="C451" s="2" t="s">
        <v>168</v>
      </c>
      <c r="D451" s="2" t="s">
        <v>5</v>
      </c>
      <c r="E451" s="2">
        <v>401</v>
      </c>
      <c r="F451" s="2" t="s">
        <v>170</v>
      </c>
      <c r="G451" s="2" t="s">
        <v>152</v>
      </c>
      <c r="H451" s="2">
        <v>73</v>
      </c>
      <c r="I451" s="2">
        <v>73</v>
      </c>
      <c r="J451" s="2">
        <v>13282</v>
      </c>
      <c r="K451" s="2">
        <v>97.232799999999898</v>
      </c>
      <c r="L451" s="2">
        <v>13660</v>
      </c>
      <c r="M451" s="2">
        <v>2006</v>
      </c>
    </row>
    <row r="452" spans="1:13">
      <c r="A452" s="2" t="s">
        <v>147</v>
      </c>
      <c r="B452" s="2">
        <v>193</v>
      </c>
      <c r="C452" s="2" t="s">
        <v>168</v>
      </c>
      <c r="D452" s="2" t="s">
        <v>5</v>
      </c>
      <c r="E452" s="2">
        <v>9901</v>
      </c>
      <c r="F452" s="2" t="s">
        <v>153</v>
      </c>
      <c r="G452" s="2" t="s">
        <v>154</v>
      </c>
      <c r="H452" s="2">
        <v>73</v>
      </c>
      <c r="I452" s="2">
        <v>73</v>
      </c>
      <c r="J452" s="2">
        <v>378</v>
      </c>
      <c r="K452" s="2">
        <v>2.7671999999999901</v>
      </c>
      <c r="L452" s="2">
        <v>13660</v>
      </c>
      <c r="M452" s="2">
        <v>2006</v>
      </c>
    </row>
    <row r="453" spans="1:13">
      <c r="A453" s="2" t="s">
        <v>147</v>
      </c>
      <c r="B453" s="2">
        <v>194</v>
      </c>
      <c r="C453" s="2" t="s">
        <v>171</v>
      </c>
      <c r="D453" s="2" t="s">
        <v>6</v>
      </c>
      <c r="E453" s="2">
        <v>201</v>
      </c>
      <c r="F453" s="2" t="s">
        <v>172</v>
      </c>
      <c r="G453" s="2" t="s">
        <v>166</v>
      </c>
      <c r="H453" s="2">
        <v>65</v>
      </c>
      <c r="I453" s="2">
        <v>65</v>
      </c>
      <c r="J453" s="2">
        <v>510</v>
      </c>
      <c r="K453" s="2">
        <v>3.3288000000000002</v>
      </c>
      <c r="L453" s="2">
        <v>15321</v>
      </c>
      <c r="M453" s="2">
        <v>2006</v>
      </c>
    </row>
    <row r="454" spans="1:13">
      <c r="A454" s="2" t="s">
        <v>147</v>
      </c>
      <c r="B454" s="2">
        <v>194</v>
      </c>
      <c r="C454" s="2" t="s">
        <v>171</v>
      </c>
      <c r="D454" s="2" t="s">
        <v>6</v>
      </c>
      <c r="E454" s="2">
        <v>301</v>
      </c>
      <c r="F454" s="2" t="s">
        <v>597</v>
      </c>
      <c r="G454" s="2" t="s">
        <v>150</v>
      </c>
      <c r="H454" s="2">
        <v>65</v>
      </c>
      <c r="I454" s="2">
        <v>65</v>
      </c>
      <c r="J454" s="2">
        <v>4810</v>
      </c>
      <c r="K454" s="2">
        <v>31.3948</v>
      </c>
      <c r="L454" s="2">
        <v>15321</v>
      </c>
      <c r="M454" s="2">
        <v>2006</v>
      </c>
    </row>
    <row r="455" spans="1:13">
      <c r="A455" s="2" t="s">
        <v>147</v>
      </c>
      <c r="B455" s="2">
        <v>194</v>
      </c>
      <c r="C455" s="2" t="s">
        <v>171</v>
      </c>
      <c r="D455" s="2" t="s">
        <v>6</v>
      </c>
      <c r="E455" s="2">
        <v>401</v>
      </c>
      <c r="F455" s="2" t="s">
        <v>174</v>
      </c>
      <c r="G455" s="2" t="s">
        <v>152</v>
      </c>
      <c r="H455" s="2">
        <v>65</v>
      </c>
      <c r="I455" s="2">
        <v>65</v>
      </c>
      <c r="J455" s="2">
        <v>9990</v>
      </c>
      <c r="K455" s="2">
        <v>65.2045999999999</v>
      </c>
      <c r="L455" s="2">
        <v>15321</v>
      </c>
      <c r="M455" s="2">
        <v>2006</v>
      </c>
    </row>
    <row r="456" spans="1:13">
      <c r="A456" s="2" t="s">
        <v>147</v>
      </c>
      <c r="B456" s="2">
        <v>194</v>
      </c>
      <c r="C456" s="2" t="s">
        <v>171</v>
      </c>
      <c r="D456" s="2" t="s">
        <v>6</v>
      </c>
      <c r="E456" s="2">
        <v>9901</v>
      </c>
      <c r="F456" s="2" t="s">
        <v>153</v>
      </c>
      <c r="G456" s="2" t="s">
        <v>154</v>
      </c>
      <c r="H456" s="2">
        <v>65</v>
      </c>
      <c r="I456" s="2">
        <v>65</v>
      </c>
      <c r="J456" s="2">
        <v>11</v>
      </c>
      <c r="K456" s="3">
        <v>7.1800000000000003E-2</v>
      </c>
      <c r="L456" s="2">
        <v>15321</v>
      </c>
      <c r="M456" s="2">
        <v>2006</v>
      </c>
    </row>
    <row r="457" spans="1:13">
      <c r="A457" s="2" t="s">
        <v>147</v>
      </c>
      <c r="B457" s="2">
        <v>195</v>
      </c>
      <c r="C457" s="2" t="s">
        <v>175</v>
      </c>
      <c r="D457" s="2" t="s">
        <v>7</v>
      </c>
      <c r="E457" s="2">
        <v>301</v>
      </c>
      <c r="F457" s="2" t="s">
        <v>176</v>
      </c>
      <c r="G457" s="2" t="s">
        <v>150</v>
      </c>
      <c r="H457" s="2">
        <v>75</v>
      </c>
      <c r="I457" s="2">
        <v>75</v>
      </c>
      <c r="J457" s="2">
        <v>10006</v>
      </c>
      <c r="K457" s="2">
        <v>52.486400000000003</v>
      </c>
      <c r="L457" s="2">
        <v>19064</v>
      </c>
      <c r="M457" s="2">
        <v>2006</v>
      </c>
    </row>
    <row r="458" spans="1:13">
      <c r="A458" s="2" t="s">
        <v>147</v>
      </c>
      <c r="B458" s="2">
        <v>195</v>
      </c>
      <c r="C458" s="2" t="s">
        <v>175</v>
      </c>
      <c r="D458" s="2" t="s">
        <v>7</v>
      </c>
      <c r="E458" s="2">
        <v>401</v>
      </c>
      <c r="F458" s="2" t="s">
        <v>598</v>
      </c>
      <c r="G458" s="2" t="s">
        <v>152</v>
      </c>
      <c r="H458" s="2">
        <v>75</v>
      </c>
      <c r="I458" s="2">
        <v>75</v>
      </c>
      <c r="J458" s="2">
        <v>9036</v>
      </c>
      <c r="K458" s="2">
        <v>47.398200000000003</v>
      </c>
      <c r="L458" s="2">
        <v>19064</v>
      </c>
      <c r="M458" s="2">
        <v>2006</v>
      </c>
    </row>
    <row r="459" spans="1:13">
      <c r="A459" s="2" t="s">
        <v>147</v>
      </c>
      <c r="B459" s="2">
        <v>195</v>
      </c>
      <c r="C459" s="2" t="s">
        <v>175</v>
      </c>
      <c r="D459" s="2" t="s">
        <v>7</v>
      </c>
      <c r="E459" s="2">
        <v>9901</v>
      </c>
      <c r="F459" s="2" t="s">
        <v>153</v>
      </c>
      <c r="G459" s="2" t="s">
        <v>154</v>
      </c>
      <c r="H459" s="2">
        <v>75</v>
      </c>
      <c r="I459" s="2">
        <v>75</v>
      </c>
      <c r="J459" s="2">
        <v>22</v>
      </c>
      <c r="K459" s="2">
        <v>0.1154</v>
      </c>
      <c r="L459" s="2">
        <v>19064</v>
      </c>
      <c r="M459" s="2">
        <v>2006</v>
      </c>
    </row>
    <row r="460" spans="1:13">
      <c r="A460" s="2" t="s">
        <v>147</v>
      </c>
      <c r="B460" s="2">
        <v>196</v>
      </c>
      <c r="C460" s="2" t="s">
        <v>179</v>
      </c>
      <c r="D460" s="2" t="s">
        <v>8</v>
      </c>
      <c r="E460" s="2">
        <v>301</v>
      </c>
      <c r="F460" s="2" t="s">
        <v>599</v>
      </c>
      <c r="G460" s="2" t="s">
        <v>150</v>
      </c>
      <c r="H460" s="2">
        <v>49</v>
      </c>
      <c r="I460" s="2">
        <v>49</v>
      </c>
      <c r="J460" s="2">
        <v>3400</v>
      </c>
      <c r="K460" s="2">
        <v>19.525600000000001</v>
      </c>
      <c r="L460" s="2">
        <v>17413</v>
      </c>
      <c r="M460" s="2">
        <v>2006</v>
      </c>
    </row>
    <row r="461" spans="1:13">
      <c r="A461" s="2" t="s">
        <v>147</v>
      </c>
      <c r="B461" s="2">
        <v>196</v>
      </c>
      <c r="C461" s="2" t="s">
        <v>179</v>
      </c>
      <c r="D461" s="2" t="s">
        <v>8</v>
      </c>
      <c r="E461" s="2">
        <v>401</v>
      </c>
      <c r="F461" s="2" t="s">
        <v>181</v>
      </c>
      <c r="G461" s="2" t="s">
        <v>152</v>
      </c>
      <c r="H461" s="2">
        <v>49</v>
      </c>
      <c r="I461" s="2">
        <v>49</v>
      </c>
      <c r="J461" s="2">
        <v>13992</v>
      </c>
      <c r="K461" s="2">
        <v>80.353800000000007</v>
      </c>
      <c r="L461" s="2">
        <v>17413</v>
      </c>
      <c r="M461" s="2">
        <v>2006</v>
      </c>
    </row>
    <row r="462" spans="1:13">
      <c r="A462" s="2" t="s">
        <v>147</v>
      </c>
      <c r="B462" s="2">
        <v>196</v>
      </c>
      <c r="C462" s="2" t="s">
        <v>179</v>
      </c>
      <c r="D462" s="2" t="s">
        <v>8</v>
      </c>
      <c r="E462" s="2">
        <v>9901</v>
      </c>
      <c r="F462" s="2" t="s">
        <v>153</v>
      </c>
      <c r="G462" s="2" t="s">
        <v>154</v>
      </c>
      <c r="H462" s="2">
        <v>49</v>
      </c>
      <c r="I462" s="2">
        <v>49</v>
      </c>
      <c r="J462" s="2">
        <v>21</v>
      </c>
      <c r="K462" s="2">
        <v>0.1206</v>
      </c>
      <c r="L462" s="2">
        <v>17413</v>
      </c>
      <c r="M462" s="2">
        <v>2006</v>
      </c>
    </row>
    <row r="463" spans="1:13">
      <c r="A463" s="2" t="s">
        <v>147</v>
      </c>
      <c r="B463" s="2">
        <v>197</v>
      </c>
      <c r="C463" s="2" t="s">
        <v>182</v>
      </c>
      <c r="D463" s="2" t="s">
        <v>9</v>
      </c>
      <c r="E463" s="2">
        <v>301</v>
      </c>
      <c r="F463" s="2" t="s">
        <v>184</v>
      </c>
      <c r="G463" s="2" t="s">
        <v>150</v>
      </c>
      <c r="H463" s="2">
        <v>44</v>
      </c>
      <c r="I463" s="2">
        <v>44</v>
      </c>
      <c r="J463" s="2">
        <v>3824</v>
      </c>
      <c r="K463" s="2">
        <v>23.5627999999999</v>
      </c>
      <c r="L463" s="2">
        <v>16229</v>
      </c>
      <c r="M463" s="2">
        <v>2006</v>
      </c>
    </row>
    <row r="464" spans="1:13">
      <c r="A464" s="2" t="s">
        <v>147</v>
      </c>
      <c r="B464" s="2">
        <v>197</v>
      </c>
      <c r="C464" s="2" t="s">
        <v>182</v>
      </c>
      <c r="D464" s="2" t="s">
        <v>9</v>
      </c>
      <c r="E464" s="2">
        <v>401</v>
      </c>
      <c r="F464" s="2" t="s">
        <v>185</v>
      </c>
      <c r="G464" s="2" t="s">
        <v>152</v>
      </c>
      <c r="H464" s="2">
        <v>44</v>
      </c>
      <c r="I464" s="2">
        <v>44</v>
      </c>
      <c r="J464" s="2">
        <v>12395</v>
      </c>
      <c r="K464" s="2">
        <v>76.375600000000006</v>
      </c>
      <c r="L464" s="2">
        <v>16229</v>
      </c>
      <c r="M464" s="2">
        <v>2006</v>
      </c>
    </row>
    <row r="465" spans="1:13">
      <c r="A465" s="2" t="s">
        <v>147</v>
      </c>
      <c r="B465" s="2">
        <v>197</v>
      </c>
      <c r="C465" s="2" t="s">
        <v>182</v>
      </c>
      <c r="D465" s="2" t="s">
        <v>9</v>
      </c>
      <c r="E465" s="2">
        <v>9901</v>
      </c>
      <c r="F465" s="2" t="s">
        <v>153</v>
      </c>
      <c r="G465" s="2" t="s">
        <v>154</v>
      </c>
      <c r="H465" s="2">
        <v>44</v>
      </c>
      <c r="I465" s="2">
        <v>44</v>
      </c>
      <c r="J465" s="2">
        <v>10</v>
      </c>
      <c r="K465" s="3">
        <v>6.1600000000000002E-2</v>
      </c>
      <c r="L465" s="2">
        <v>16229</v>
      </c>
      <c r="M465" s="2">
        <v>2006</v>
      </c>
    </row>
    <row r="466" spans="1:13">
      <c r="A466" s="2" t="s">
        <v>147</v>
      </c>
      <c r="B466" s="2">
        <v>198</v>
      </c>
      <c r="C466" s="2" t="s">
        <v>186</v>
      </c>
      <c r="D466" s="2" t="s">
        <v>10</v>
      </c>
      <c r="E466" s="2">
        <v>401</v>
      </c>
      <c r="F466" s="2" t="s">
        <v>188</v>
      </c>
      <c r="G466" s="2" t="s">
        <v>152</v>
      </c>
      <c r="H466" s="2">
        <v>73</v>
      </c>
      <c r="I466" s="2">
        <v>73</v>
      </c>
      <c r="J466" s="2">
        <v>16129</v>
      </c>
      <c r="K466" s="2">
        <v>97.1801999999999</v>
      </c>
      <c r="L466" s="2">
        <v>16597</v>
      </c>
      <c r="M466" s="2">
        <v>2006</v>
      </c>
    </row>
    <row r="467" spans="1:13">
      <c r="A467" s="2" t="s">
        <v>147</v>
      </c>
      <c r="B467" s="2">
        <v>198</v>
      </c>
      <c r="C467" s="2" t="s">
        <v>186</v>
      </c>
      <c r="D467" s="2" t="s">
        <v>10</v>
      </c>
      <c r="E467" s="2">
        <v>9901</v>
      </c>
      <c r="F467" s="2" t="s">
        <v>153</v>
      </c>
      <c r="G467" s="2" t="s">
        <v>154</v>
      </c>
      <c r="H467" s="2">
        <v>73</v>
      </c>
      <c r="I467" s="2">
        <v>73</v>
      </c>
      <c r="J467" s="2">
        <v>468</v>
      </c>
      <c r="K467" s="2">
        <v>2.8197999999999901</v>
      </c>
      <c r="L467" s="2">
        <v>16597</v>
      </c>
      <c r="M467" s="2">
        <v>2006</v>
      </c>
    </row>
    <row r="468" spans="1:13">
      <c r="A468" s="2" t="s">
        <v>147</v>
      </c>
      <c r="B468" s="2">
        <v>199</v>
      </c>
      <c r="C468" s="2" t="s">
        <v>189</v>
      </c>
      <c r="D468" s="2" t="s">
        <v>11</v>
      </c>
      <c r="E468" s="2">
        <v>301</v>
      </c>
      <c r="F468" s="2" t="s">
        <v>190</v>
      </c>
      <c r="G468" s="2" t="s">
        <v>150</v>
      </c>
      <c r="H468" s="2">
        <v>15</v>
      </c>
      <c r="I468" s="2">
        <v>15</v>
      </c>
      <c r="J468" s="2">
        <v>4583</v>
      </c>
      <c r="K468" s="2">
        <v>27.4892</v>
      </c>
      <c r="L468" s="2">
        <v>16672</v>
      </c>
      <c r="M468" s="2">
        <v>2006</v>
      </c>
    </row>
    <row r="469" spans="1:13">
      <c r="A469" s="2" t="s">
        <v>147</v>
      </c>
      <c r="B469" s="2">
        <v>199</v>
      </c>
      <c r="C469" s="2" t="s">
        <v>189</v>
      </c>
      <c r="D469" s="2" t="s">
        <v>11</v>
      </c>
      <c r="E469" s="2">
        <v>401</v>
      </c>
      <c r="F469" s="2" t="s">
        <v>191</v>
      </c>
      <c r="G469" s="2" t="s">
        <v>152</v>
      </c>
      <c r="H469" s="2">
        <v>15</v>
      </c>
      <c r="I469" s="2">
        <v>15</v>
      </c>
      <c r="J469" s="2">
        <v>12060</v>
      </c>
      <c r="K469" s="2">
        <v>72.3369</v>
      </c>
      <c r="L469" s="2">
        <v>16672</v>
      </c>
      <c r="M469" s="2">
        <v>2006</v>
      </c>
    </row>
    <row r="470" spans="1:13">
      <c r="A470" s="2" t="s">
        <v>147</v>
      </c>
      <c r="B470" s="2">
        <v>199</v>
      </c>
      <c r="C470" s="2" t="s">
        <v>189</v>
      </c>
      <c r="D470" s="2" t="s">
        <v>11</v>
      </c>
      <c r="E470" s="2">
        <v>9901</v>
      </c>
      <c r="F470" s="2" t="s">
        <v>153</v>
      </c>
      <c r="G470" s="2" t="s">
        <v>154</v>
      </c>
      <c r="H470" s="2">
        <v>15</v>
      </c>
      <c r="I470" s="2">
        <v>15</v>
      </c>
      <c r="J470" s="2">
        <v>29</v>
      </c>
      <c r="K470" s="2">
        <v>0.1739</v>
      </c>
      <c r="L470" s="2">
        <v>16672</v>
      </c>
      <c r="M470" s="2">
        <v>2006</v>
      </c>
    </row>
    <row r="471" spans="1:13">
      <c r="A471" s="2" t="s">
        <v>147</v>
      </c>
      <c r="B471" s="2">
        <v>200</v>
      </c>
      <c r="C471" s="2" t="s">
        <v>192</v>
      </c>
      <c r="D471" s="2" t="s">
        <v>12</v>
      </c>
      <c r="E471" s="2">
        <v>301</v>
      </c>
      <c r="F471" s="2" t="s">
        <v>600</v>
      </c>
      <c r="G471" s="2" t="s">
        <v>150</v>
      </c>
      <c r="H471" s="2">
        <v>15</v>
      </c>
      <c r="I471" s="2">
        <v>15</v>
      </c>
      <c r="J471" s="2">
        <v>5093</v>
      </c>
      <c r="K471" s="2">
        <v>31.1421999999999</v>
      </c>
      <c r="L471" s="2">
        <v>16354</v>
      </c>
      <c r="M471" s="2">
        <v>2006</v>
      </c>
    </row>
    <row r="472" spans="1:13">
      <c r="A472" s="2" t="s">
        <v>147</v>
      </c>
      <c r="B472" s="2">
        <v>200</v>
      </c>
      <c r="C472" s="2" t="s">
        <v>192</v>
      </c>
      <c r="D472" s="2" t="s">
        <v>12</v>
      </c>
      <c r="E472" s="2">
        <v>401</v>
      </c>
      <c r="F472" s="2" t="s">
        <v>601</v>
      </c>
      <c r="G472" s="2" t="s">
        <v>152</v>
      </c>
      <c r="H472" s="2">
        <v>15</v>
      </c>
      <c r="I472" s="2">
        <v>15</v>
      </c>
      <c r="J472" s="2">
        <v>11223</v>
      </c>
      <c r="K472" s="2">
        <v>68.6253999999999</v>
      </c>
      <c r="L472" s="2">
        <v>16354</v>
      </c>
      <c r="M472" s="2">
        <v>2006</v>
      </c>
    </row>
    <row r="473" spans="1:13">
      <c r="A473" s="2" t="s">
        <v>147</v>
      </c>
      <c r="B473" s="2">
        <v>200</v>
      </c>
      <c r="C473" s="2" t="s">
        <v>192</v>
      </c>
      <c r="D473" s="2" t="s">
        <v>12</v>
      </c>
      <c r="E473" s="2">
        <v>9901</v>
      </c>
      <c r="F473" s="2" t="s">
        <v>153</v>
      </c>
      <c r="G473" s="2" t="s">
        <v>154</v>
      </c>
      <c r="H473" s="2">
        <v>15</v>
      </c>
      <c r="I473" s="2">
        <v>15</v>
      </c>
      <c r="J473" s="2">
        <v>38</v>
      </c>
      <c r="K473" s="2">
        <v>0.2324</v>
      </c>
      <c r="L473" s="2">
        <v>16354</v>
      </c>
      <c r="M473" s="2">
        <v>2006</v>
      </c>
    </row>
    <row r="474" spans="1:13">
      <c r="A474" s="2" t="s">
        <v>147</v>
      </c>
      <c r="B474" s="2">
        <v>201</v>
      </c>
      <c r="C474" s="2" t="s">
        <v>195</v>
      </c>
      <c r="D474" s="2" t="s">
        <v>13</v>
      </c>
      <c r="E474" s="2">
        <v>401</v>
      </c>
      <c r="F474" s="2" t="s">
        <v>197</v>
      </c>
      <c r="G474" s="2" t="s">
        <v>152</v>
      </c>
      <c r="H474" s="2">
        <v>16</v>
      </c>
      <c r="I474" s="2">
        <v>16</v>
      </c>
      <c r="J474" s="2">
        <v>10831</v>
      </c>
      <c r="K474" s="2">
        <v>97.025899999999893</v>
      </c>
      <c r="L474" s="2">
        <v>11163</v>
      </c>
      <c r="M474" s="2">
        <v>2006</v>
      </c>
    </row>
    <row r="475" spans="1:13">
      <c r="A475" s="2" t="s">
        <v>147</v>
      </c>
      <c r="B475" s="2">
        <v>201</v>
      </c>
      <c r="C475" s="2" t="s">
        <v>195</v>
      </c>
      <c r="D475" s="2" t="s">
        <v>13</v>
      </c>
      <c r="E475" s="2">
        <v>9901</v>
      </c>
      <c r="F475" s="2" t="s">
        <v>153</v>
      </c>
      <c r="G475" s="2" t="s">
        <v>154</v>
      </c>
      <c r="H475" s="2">
        <v>16</v>
      </c>
      <c r="I475" s="2">
        <v>16</v>
      </c>
      <c r="J475" s="2">
        <v>332</v>
      </c>
      <c r="K475" s="2">
        <v>2.9741</v>
      </c>
      <c r="L475" s="2">
        <v>11163</v>
      </c>
      <c r="M475" s="2">
        <v>2006</v>
      </c>
    </row>
    <row r="476" spans="1:13">
      <c r="A476" s="2" t="s">
        <v>147</v>
      </c>
      <c r="B476" s="2">
        <v>202</v>
      </c>
      <c r="C476" s="2" t="s">
        <v>198</v>
      </c>
      <c r="D476" s="2" t="s">
        <v>14</v>
      </c>
      <c r="E476" s="2">
        <v>301</v>
      </c>
      <c r="F476" s="2" t="s">
        <v>602</v>
      </c>
      <c r="G476" s="2" t="s">
        <v>150</v>
      </c>
      <c r="H476" s="2">
        <v>70</v>
      </c>
      <c r="I476" s="2">
        <v>70</v>
      </c>
      <c r="J476" s="2">
        <v>4935</v>
      </c>
      <c r="K476" s="2">
        <v>31.5718999999999</v>
      </c>
      <c r="L476" s="2">
        <v>15631</v>
      </c>
      <c r="M476" s="2">
        <v>2006</v>
      </c>
    </row>
    <row r="477" spans="1:13">
      <c r="A477" s="2" t="s">
        <v>147</v>
      </c>
      <c r="B477" s="2">
        <v>202</v>
      </c>
      <c r="C477" s="2" t="s">
        <v>198</v>
      </c>
      <c r="D477" s="2" t="s">
        <v>14</v>
      </c>
      <c r="E477" s="2">
        <v>401</v>
      </c>
      <c r="F477" s="2" t="s">
        <v>200</v>
      </c>
      <c r="G477" s="2" t="s">
        <v>152</v>
      </c>
      <c r="H477" s="2">
        <v>70</v>
      </c>
      <c r="I477" s="2">
        <v>70</v>
      </c>
      <c r="J477" s="2">
        <v>10677</v>
      </c>
      <c r="K477" s="2">
        <v>68.306600000000003</v>
      </c>
      <c r="L477" s="2">
        <v>15631</v>
      </c>
      <c r="M477" s="2">
        <v>2006</v>
      </c>
    </row>
    <row r="478" spans="1:13">
      <c r="A478" s="2" t="s">
        <v>147</v>
      </c>
      <c r="B478" s="2">
        <v>202</v>
      </c>
      <c r="C478" s="2" t="s">
        <v>198</v>
      </c>
      <c r="D478" s="2" t="s">
        <v>14</v>
      </c>
      <c r="E478" s="2">
        <v>9901</v>
      </c>
      <c r="F478" s="2" t="s">
        <v>153</v>
      </c>
      <c r="G478" s="2" t="s">
        <v>154</v>
      </c>
      <c r="H478" s="2">
        <v>70</v>
      </c>
      <c r="I478" s="2">
        <v>70</v>
      </c>
      <c r="J478" s="2">
        <v>19</v>
      </c>
      <c r="K478" s="2">
        <v>0.1216</v>
      </c>
      <c r="L478" s="2">
        <v>15631</v>
      </c>
      <c r="M478" s="2">
        <v>2006</v>
      </c>
    </row>
    <row r="479" spans="1:13">
      <c r="A479" s="2" t="s">
        <v>147</v>
      </c>
      <c r="B479" s="2">
        <v>203</v>
      </c>
      <c r="C479" s="2" t="s">
        <v>201</v>
      </c>
      <c r="D479" s="2" t="s">
        <v>15</v>
      </c>
      <c r="E479" s="2">
        <v>301</v>
      </c>
      <c r="F479" s="2" t="s">
        <v>202</v>
      </c>
      <c r="G479" s="2" t="s">
        <v>150</v>
      </c>
      <c r="H479" s="2">
        <v>42</v>
      </c>
      <c r="I479" s="2">
        <v>42</v>
      </c>
      <c r="J479" s="2">
        <v>7499</v>
      </c>
      <c r="K479" s="2">
        <v>47.546300000000002</v>
      </c>
      <c r="L479" s="2">
        <v>15772</v>
      </c>
      <c r="M479" s="2">
        <v>2006</v>
      </c>
    </row>
    <row r="480" spans="1:13">
      <c r="A480" s="2" t="s">
        <v>147</v>
      </c>
      <c r="B480" s="2">
        <v>203</v>
      </c>
      <c r="C480" s="2" t="s">
        <v>201</v>
      </c>
      <c r="D480" s="2" t="s">
        <v>15</v>
      </c>
      <c r="E480" s="2">
        <v>401</v>
      </c>
      <c r="F480" s="2" t="s">
        <v>203</v>
      </c>
      <c r="G480" s="2" t="s">
        <v>152</v>
      </c>
      <c r="H480" s="2">
        <v>42</v>
      </c>
      <c r="I480" s="2">
        <v>42</v>
      </c>
      <c r="J480" s="2">
        <v>8230</v>
      </c>
      <c r="K480" s="2">
        <v>52.181100000000001</v>
      </c>
      <c r="L480" s="2">
        <v>15772</v>
      </c>
      <c r="M480" s="2">
        <v>2006</v>
      </c>
    </row>
    <row r="481" spans="1:13">
      <c r="A481" s="2" t="s">
        <v>147</v>
      </c>
      <c r="B481" s="2">
        <v>203</v>
      </c>
      <c r="C481" s="2" t="s">
        <v>201</v>
      </c>
      <c r="D481" s="2" t="s">
        <v>15</v>
      </c>
      <c r="E481" s="2">
        <v>9901</v>
      </c>
      <c r="F481" s="2" t="s">
        <v>153</v>
      </c>
      <c r="G481" s="2" t="s">
        <v>154</v>
      </c>
      <c r="H481" s="2">
        <v>42</v>
      </c>
      <c r="I481" s="2">
        <v>42</v>
      </c>
      <c r="J481" s="2">
        <v>43</v>
      </c>
      <c r="K481" s="2">
        <v>0.27260000000000001</v>
      </c>
      <c r="L481" s="2">
        <v>15772</v>
      </c>
      <c r="M481" s="2">
        <v>2006</v>
      </c>
    </row>
    <row r="482" spans="1:13">
      <c r="A482" s="2" t="s">
        <v>147</v>
      </c>
      <c r="B482" s="2">
        <v>204</v>
      </c>
      <c r="C482" s="2" t="s">
        <v>204</v>
      </c>
      <c r="D482" s="2" t="s">
        <v>16</v>
      </c>
      <c r="E482" s="2">
        <v>301</v>
      </c>
      <c r="F482" s="2" t="s">
        <v>207</v>
      </c>
      <c r="G482" s="2" t="s">
        <v>150</v>
      </c>
      <c r="H482" s="2">
        <v>26</v>
      </c>
      <c r="I482" s="2">
        <v>26</v>
      </c>
      <c r="J482" s="2">
        <v>7838</v>
      </c>
      <c r="K482" s="2">
        <v>59.047800000000002</v>
      </c>
      <c r="L482" s="2">
        <v>13274</v>
      </c>
      <c r="M482" s="2">
        <v>2006</v>
      </c>
    </row>
    <row r="483" spans="1:13">
      <c r="A483" s="2" t="s">
        <v>147</v>
      </c>
      <c r="B483" s="2">
        <v>204</v>
      </c>
      <c r="C483" s="2" t="s">
        <v>204</v>
      </c>
      <c r="D483" s="2" t="s">
        <v>16</v>
      </c>
      <c r="E483" s="2">
        <v>401</v>
      </c>
      <c r="F483" s="2" t="s">
        <v>603</v>
      </c>
      <c r="G483" s="2" t="s">
        <v>152</v>
      </c>
      <c r="H483" s="2">
        <v>26</v>
      </c>
      <c r="I483" s="2">
        <v>26</v>
      </c>
      <c r="J483" s="2">
        <v>5421</v>
      </c>
      <c r="K483" s="2">
        <v>40.839199999999899</v>
      </c>
      <c r="L483" s="2">
        <v>13274</v>
      </c>
      <c r="M483" s="2">
        <v>2006</v>
      </c>
    </row>
    <row r="484" spans="1:13">
      <c r="A484" s="2" t="s">
        <v>147</v>
      </c>
      <c r="B484" s="2">
        <v>204</v>
      </c>
      <c r="C484" s="2" t="s">
        <v>204</v>
      </c>
      <c r="D484" s="2" t="s">
        <v>16</v>
      </c>
      <c r="E484" s="2">
        <v>9901</v>
      </c>
      <c r="F484" s="2" t="s">
        <v>153</v>
      </c>
      <c r="G484" s="2" t="s">
        <v>154</v>
      </c>
      <c r="H484" s="2">
        <v>26</v>
      </c>
      <c r="I484" s="2">
        <v>26</v>
      </c>
      <c r="J484" s="2">
        <v>15</v>
      </c>
      <c r="K484" s="2">
        <v>0.113</v>
      </c>
      <c r="L484" s="2">
        <v>13274</v>
      </c>
      <c r="M484" s="2">
        <v>2006</v>
      </c>
    </row>
    <row r="485" spans="1:13">
      <c r="A485" s="2" t="s">
        <v>147</v>
      </c>
      <c r="B485" s="2">
        <v>205</v>
      </c>
      <c r="C485" s="2" t="s">
        <v>209</v>
      </c>
      <c r="D485" s="2" t="s">
        <v>17</v>
      </c>
      <c r="E485" s="2">
        <v>301</v>
      </c>
      <c r="F485" s="2" t="s">
        <v>604</v>
      </c>
      <c r="G485" s="2" t="s">
        <v>150</v>
      </c>
      <c r="H485" s="2">
        <v>88</v>
      </c>
      <c r="I485" s="2">
        <v>88</v>
      </c>
      <c r="J485" s="2">
        <v>3666</v>
      </c>
      <c r="K485" s="2">
        <v>22.958400000000001</v>
      </c>
      <c r="L485" s="2">
        <v>15968</v>
      </c>
      <c r="M485" s="2">
        <v>2006</v>
      </c>
    </row>
    <row r="486" spans="1:13">
      <c r="A486" s="2" t="s">
        <v>147</v>
      </c>
      <c r="B486" s="2">
        <v>205</v>
      </c>
      <c r="C486" s="2" t="s">
        <v>209</v>
      </c>
      <c r="D486" s="2" t="s">
        <v>17</v>
      </c>
      <c r="E486" s="2">
        <v>401</v>
      </c>
      <c r="F486" s="2" t="s">
        <v>211</v>
      </c>
      <c r="G486" s="2" t="s">
        <v>152</v>
      </c>
      <c r="H486" s="2">
        <v>88</v>
      </c>
      <c r="I486" s="2">
        <v>88</v>
      </c>
      <c r="J486" s="2">
        <v>12291</v>
      </c>
      <c r="K486" s="2">
        <v>76.972700000000003</v>
      </c>
      <c r="L486" s="2">
        <v>15968</v>
      </c>
      <c r="M486" s="2">
        <v>2006</v>
      </c>
    </row>
    <row r="487" spans="1:13">
      <c r="A487" s="2" t="s">
        <v>147</v>
      </c>
      <c r="B487" s="2">
        <v>205</v>
      </c>
      <c r="C487" s="2" t="s">
        <v>209</v>
      </c>
      <c r="D487" s="2" t="s">
        <v>17</v>
      </c>
      <c r="E487" s="2">
        <v>9901</v>
      </c>
      <c r="F487" s="2" t="s">
        <v>153</v>
      </c>
      <c r="G487" s="2" t="s">
        <v>154</v>
      </c>
      <c r="H487" s="2">
        <v>88</v>
      </c>
      <c r="I487" s="2">
        <v>88</v>
      </c>
      <c r="J487" s="2">
        <v>11</v>
      </c>
      <c r="K487" s="3">
        <v>6.8900000000000003E-2</v>
      </c>
      <c r="L487" s="2">
        <v>15968</v>
      </c>
      <c r="M487" s="2">
        <v>2006</v>
      </c>
    </row>
    <row r="488" spans="1:13">
      <c r="A488" s="2" t="s">
        <v>147</v>
      </c>
      <c r="B488" s="2">
        <v>206</v>
      </c>
      <c r="C488" s="2" t="s">
        <v>212</v>
      </c>
      <c r="D488" s="2" t="s">
        <v>18</v>
      </c>
      <c r="E488" s="2">
        <v>301</v>
      </c>
      <c r="F488" s="2" t="s">
        <v>213</v>
      </c>
      <c r="G488" s="2" t="s">
        <v>150</v>
      </c>
      <c r="H488" s="2">
        <v>53</v>
      </c>
      <c r="I488" s="2">
        <v>53</v>
      </c>
      <c r="J488" s="2">
        <v>8928</v>
      </c>
      <c r="K488" s="2">
        <v>56.038200000000003</v>
      </c>
      <c r="L488" s="2">
        <v>15932</v>
      </c>
      <c r="M488" s="2">
        <v>2006</v>
      </c>
    </row>
    <row r="489" spans="1:13">
      <c r="A489" s="2" t="s">
        <v>147</v>
      </c>
      <c r="B489" s="2">
        <v>206</v>
      </c>
      <c r="C489" s="2" t="s">
        <v>212</v>
      </c>
      <c r="D489" s="2" t="s">
        <v>18</v>
      </c>
      <c r="E489" s="2">
        <v>401</v>
      </c>
      <c r="F489" s="2" t="s">
        <v>214</v>
      </c>
      <c r="G489" s="2" t="s">
        <v>152</v>
      </c>
      <c r="H489" s="2">
        <v>53</v>
      </c>
      <c r="I489" s="2">
        <v>53</v>
      </c>
      <c r="J489" s="2">
        <v>6984</v>
      </c>
      <c r="K489" s="2">
        <v>43.836300000000001</v>
      </c>
      <c r="L489" s="2">
        <v>15932</v>
      </c>
      <c r="M489" s="2">
        <v>2006</v>
      </c>
    </row>
    <row r="490" spans="1:13">
      <c r="A490" s="2" t="s">
        <v>147</v>
      </c>
      <c r="B490" s="2">
        <v>206</v>
      </c>
      <c r="C490" s="2" t="s">
        <v>212</v>
      </c>
      <c r="D490" s="2" t="s">
        <v>18</v>
      </c>
      <c r="E490" s="2">
        <v>9901</v>
      </c>
      <c r="F490" s="2" t="s">
        <v>153</v>
      </c>
      <c r="G490" s="2" t="s">
        <v>154</v>
      </c>
      <c r="H490" s="2">
        <v>53</v>
      </c>
      <c r="I490" s="2">
        <v>53</v>
      </c>
      <c r="J490" s="2">
        <v>20</v>
      </c>
      <c r="K490" s="2">
        <v>0.1255</v>
      </c>
      <c r="L490" s="2">
        <v>15932</v>
      </c>
      <c r="M490" s="2">
        <v>2006</v>
      </c>
    </row>
    <row r="491" spans="1:13">
      <c r="A491" s="2" t="s">
        <v>147</v>
      </c>
      <c r="B491" s="2">
        <v>207</v>
      </c>
      <c r="C491" s="2" t="s">
        <v>215</v>
      </c>
      <c r="D491" s="2" t="s">
        <v>19</v>
      </c>
      <c r="E491" s="2">
        <v>301</v>
      </c>
      <c r="F491" s="2" t="s">
        <v>216</v>
      </c>
      <c r="G491" s="2" t="s">
        <v>150</v>
      </c>
      <c r="H491" s="2">
        <v>69</v>
      </c>
      <c r="I491" s="2">
        <v>69</v>
      </c>
      <c r="J491" s="2">
        <v>9471</v>
      </c>
      <c r="K491" s="2">
        <v>60.922400000000003</v>
      </c>
      <c r="L491" s="2">
        <v>15546</v>
      </c>
      <c r="M491" s="2">
        <v>2006</v>
      </c>
    </row>
    <row r="492" spans="1:13">
      <c r="A492" s="2" t="s">
        <v>147</v>
      </c>
      <c r="B492" s="2">
        <v>207</v>
      </c>
      <c r="C492" s="2" t="s">
        <v>215</v>
      </c>
      <c r="D492" s="2" t="s">
        <v>19</v>
      </c>
      <c r="E492" s="2">
        <v>401</v>
      </c>
      <c r="F492" s="2" t="s">
        <v>605</v>
      </c>
      <c r="G492" s="2" t="s">
        <v>152</v>
      </c>
      <c r="H492" s="2">
        <v>69</v>
      </c>
      <c r="I492" s="2">
        <v>69</v>
      </c>
      <c r="J492" s="2">
        <v>6067</v>
      </c>
      <c r="K492" s="2">
        <v>39.0261</v>
      </c>
      <c r="L492" s="2">
        <v>15546</v>
      </c>
      <c r="M492" s="2">
        <v>2006</v>
      </c>
    </row>
    <row r="493" spans="1:13">
      <c r="A493" s="2" t="s">
        <v>147</v>
      </c>
      <c r="B493" s="2">
        <v>207</v>
      </c>
      <c r="C493" s="2" t="s">
        <v>215</v>
      </c>
      <c r="D493" s="2" t="s">
        <v>19</v>
      </c>
      <c r="E493" s="2">
        <v>9901</v>
      </c>
      <c r="F493" s="2" t="s">
        <v>153</v>
      </c>
      <c r="G493" s="2" t="s">
        <v>154</v>
      </c>
      <c r="H493" s="2">
        <v>69</v>
      </c>
      <c r="I493" s="2">
        <v>69</v>
      </c>
      <c r="J493" s="2">
        <v>8</v>
      </c>
      <c r="K493" s="3">
        <v>5.14999999999999E-2</v>
      </c>
      <c r="L493" s="2">
        <v>15546</v>
      </c>
      <c r="M493" s="2">
        <v>2006</v>
      </c>
    </row>
    <row r="494" spans="1:13">
      <c r="A494" s="2" t="s">
        <v>147</v>
      </c>
      <c r="B494" s="2">
        <v>208</v>
      </c>
      <c r="C494" s="2" t="s">
        <v>218</v>
      </c>
      <c r="D494" s="2" t="s">
        <v>20</v>
      </c>
      <c r="E494" s="2">
        <v>301</v>
      </c>
      <c r="F494" s="2" t="s">
        <v>220</v>
      </c>
      <c r="G494" s="2" t="s">
        <v>150</v>
      </c>
      <c r="H494" s="2">
        <v>72</v>
      </c>
      <c r="I494" s="2">
        <v>72</v>
      </c>
      <c r="J494" s="2">
        <v>11011</v>
      </c>
      <c r="K494" s="2">
        <v>62.862499999999898</v>
      </c>
      <c r="L494" s="2">
        <v>17516</v>
      </c>
      <c r="M494" s="2">
        <v>2006</v>
      </c>
    </row>
    <row r="495" spans="1:13">
      <c r="A495" s="2" t="s">
        <v>147</v>
      </c>
      <c r="B495" s="2">
        <v>208</v>
      </c>
      <c r="C495" s="2" t="s">
        <v>218</v>
      </c>
      <c r="D495" s="2" t="s">
        <v>20</v>
      </c>
      <c r="E495" s="2">
        <v>401</v>
      </c>
      <c r="F495" s="2" t="s">
        <v>606</v>
      </c>
      <c r="G495" s="2" t="s">
        <v>152</v>
      </c>
      <c r="H495" s="2">
        <v>72</v>
      </c>
      <c r="I495" s="2">
        <v>72</v>
      </c>
      <c r="J495" s="2">
        <v>6479</v>
      </c>
      <c r="K495" s="2">
        <v>36.988999999999898</v>
      </c>
      <c r="L495" s="2">
        <v>17516</v>
      </c>
      <c r="M495" s="2">
        <v>2006</v>
      </c>
    </row>
    <row r="496" spans="1:13">
      <c r="A496" s="2" t="s">
        <v>147</v>
      </c>
      <c r="B496" s="2">
        <v>208</v>
      </c>
      <c r="C496" s="2" t="s">
        <v>218</v>
      </c>
      <c r="D496" s="2" t="s">
        <v>20</v>
      </c>
      <c r="E496" s="2">
        <v>9901</v>
      </c>
      <c r="F496" s="2" t="s">
        <v>153</v>
      </c>
      <c r="G496" s="2" t="s">
        <v>154</v>
      </c>
      <c r="H496" s="2">
        <v>72</v>
      </c>
      <c r="I496" s="2">
        <v>72</v>
      </c>
      <c r="J496" s="2">
        <v>26</v>
      </c>
      <c r="K496" s="2">
        <v>0.1484</v>
      </c>
      <c r="L496" s="2">
        <v>17516</v>
      </c>
      <c r="M496" s="2">
        <v>2006</v>
      </c>
    </row>
    <row r="497" spans="1:13">
      <c r="A497" s="2" t="s">
        <v>147</v>
      </c>
      <c r="B497" s="2">
        <v>209</v>
      </c>
      <c r="C497" s="2" t="s">
        <v>222</v>
      </c>
      <c r="D497" s="2" t="s">
        <v>21</v>
      </c>
      <c r="E497" s="2">
        <v>301</v>
      </c>
      <c r="F497" s="2" t="s">
        <v>607</v>
      </c>
      <c r="G497" s="2" t="s">
        <v>150</v>
      </c>
      <c r="H497" s="2">
        <v>54</v>
      </c>
      <c r="I497" s="2">
        <v>54</v>
      </c>
      <c r="J497" s="2">
        <v>6619</v>
      </c>
      <c r="K497" s="2">
        <v>39.309899999999899</v>
      </c>
      <c r="L497" s="2">
        <v>16838</v>
      </c>
      <c r="M497" s="2">
        <v>2006</v>
      </c>
    </row>
    <row r="498" spans="1:13">
      <c r="A498" s="2" t="s">
        <v>147</v>
      </c>
      <c r="B498" s="2">
        <v>209</v>
      </c>
      <c r="C498" s="2" t="s">
        <v>222</v>
      </c>
      <c r="D498" s="2" t="s">
        <v>21</v>
      </c>
      <c r="E498" s="2">
        <v>401</v>
      </c>
      <c r="F498" s="2" t="s">
        <v>224</v>
      </c>
      <c r="G498" s="2" t="s">
        <v>152</v>
      </c>
      <c r="H498" s="2">
        <v>54</v>
      </c>
      <c r="I498" s="2">
        <v>54</v>
      </c>
      <c r="J498" s="2">
        <v>10199</v>
      </c>
      <c r="K498" s="2">
        <v>60.571300000000001</v>
      </c>
      <c r="L498" s="2">
        <v>16838</v>
      </c>
      <c r="M498" s="2">
        <v>2006</v>
      </c>
    </row>
    <row r="499" spans="1:13">
      <c r="A499" s="2" t="s">
        <v>147</v>
      </c>
      <c r="B499" s="2">
        <v>209</v>
      </c>
      <c r="C499" s="2" t="s">
        <v>222</v>
      </c>
      <c r="D499" s="2" t="s">
        <v>21</v>
      </c>
      <c r="E499" s="2">
        <v>9901</v>
      </c>
      <c r="F499" s="2" t="s">
        <v>153</v>
      </c>
      <c r="G499" s="2" t="s">
        <v>154</v>
      </c>
      <c r="H499" s="2">
        <v>54</v>
      </c>
      <c r="I499" s="2">
        <v>54</v>
      </c>
      <c r="J499" s="2">
        <v>20</v>
      </c>
      <c r="K499" s="2">
        <v>0.1188</v>
      </c>
      <c r="L499" s="2">
        <v>16838</v>
      </c>
      <c r="M499" s="2">
        <v>2006</v>
      </c>
    </row>
    <row r="500" spans="1:13">
      <c r="A500" s="2" t="s">
        <v>147</v>
      </c>
      <c r="B500" s="2">
        <v>210</v>
      </c>
      <c r="C500" s="2" t="s">
        <v>225</v>
      </c>
      <c r="D500" s="2" t="s">
        <v>22</v>
      </c>
      <c r="E500" s="2">
        <v>301</v>
      </c>
      <c r="F500" s="2" t="s">
        <v>227</v>
      </c>
      <c r="G500" s="2" t="s">
        <v>150</v>
      </c>
      <c r="H500" s="2">
        <v>27</v>
      </c>
      <c r="I500" s="2">
        <v>27</v>
      </c>
      <c r="J500" s="2">
        <v>7460</v>
      </c>
      <c r="K500" s="2">
        <v>45.322000000000003</v>
      </c>
      <c r="L500" s="2">
        <v>16460</v>
      </c>
      <c r="M500" s="2">
        <v>2006</v>
      </c>
    </row>
    <row r="501" spans="1:13">
      <c r="A501" s="2" t="s">
        <v>147</v>
      </c>
      <c r="B501" s="2">
        <v>210</v>
      </c>
      <c r="C501" s="2" t="s">
        <v>225</v>
      </c>
      <c r="D501" s="2" t="s">
        <v>22</v>
      </c>
      <c r="E501" s="2">
        <v>401</v>
      </c>
      <c r="F501" s="2" t="s">
        <v>608</v>
      </c>
      <c r="G501" s="2" t="s">
        <v>152</v>
      </c>
      <c r="H501" s="2">
        <v>27</v>
      </c>
      <c r="I501" s="2">
        <v>27</v>
      </c>
      <c r="J501" s="2">
        <v>8987</v>
      </c>
      <c r="K501" s="2">
        <v>54.598999999999897</v>
      </c>
      <c r="L501" s="2">
        <v>16460</v>
      </c>
      <c r="M501" s="2">
        <v>2006</v>
      </c>
    </row>
    <row r="502" spans="1:13">
      <c r="A502" s="2" t="s">
        <v>147</v>
      </c>
      <c r="B502" s="2">
        <v>210</v>
      </c>
      <c r="C502" s="2" t="s">
        <v>225</v>
      </c>
      <c r="D502" s="2" t="s">
        <v>22</v>
      </c>
      <c r="E502" s="2">
        <v>9901</v>
      </c>
      <c r="F502" s="2" t="s">
        <v>153</v>
      </c>
      <c r="G502" s="2" t="s">
        <v>154</v>
      </c>
      <c r="H502" s="2">
        <v>27</v>
      </c>
      <c r="I502" s="2">
        <v>27</v>
      </c>
      <c r="J502" s="2">
        <v>13</v>
      </c>
      <c r="K502" s="3">
        <v>7.9000000000000001E-2</v>
      </c>
      <c r="L502" s="2">
        <v>16460</v>
      </c>
      <c r="M502" s="2">
        <v>2006</v>
      </c>
    </row>
    <row r="503" spans="1:13">
      <c r="A503" s="2" t="s">
        <v>147</v>
      </c>
      <c r="B503" s="2">
        <v>211</v>
      </c>
      <c r="C503" s="2" t="s">
        <v>229</v>
      </c>
      <c r="D503" s="2" t="s">
        <v>23</v>
      </c>
      <c r="E503" s="2">
        <v>301</v>
      </c>
      <c r="F503" s="2" t="s">
        <v>231</v>
      </c>
      <c r="G503" s="2" t="s">
        <v>150</v>
      </c>
      <c r="H503" s="2">
        <v>52</v>
      </c>
      <c r="I503" s="2">
        <v>52</v>
      </c>
      <c r="J503" s="2">
        <v>8033</v>
      </c>
      <c r="K503" s="2">
        <v>48.2057</v>
      </c>
      <c r="L503" s="2">
        <v>16664</v>
      </c>
      <c r="M503" s="2">
        <v>2006</v>
      </c>
    </row>
    <row r="504" spans="1:13">
      <c r="A504" s="2" t="s">
        <v>147</v>
      </c>
      <c r="B504" s="2">
        <v>211</v>
      </c>
      <c r="C504" s="2" t="s">
        <v>229</v>
      </c>
      <c r="D504" s="2" t="s">
        <v>23</v>
      </c>
      <c r="E504" s="2">
        <v>401</v>
      </c>
      <c r="F504" s="2" t="s">
        <v>230</v>
      </c>
      <c r="G504" s="2" t="s">
        <v>152</v>
      </c>
      <c r="H504" s="2">
        <v>52</v>
      </c>
      <c r="I504" s="2">
        <v>52</v>
      </c>
      <c r="J504" s="2">
        <v>8615</v>
      </c>
      <c r="K504" s="2">
        <v>51.698300000000003</v>
      </c>
      <c r="L504" s="2">
        <v>16664</v>
      </c>
      <c r="M504" s="2">
        <v>2006</v>
      </c>
    </row>
    <row r="505" spans="1:13">
      <c r="A505" s="2" t="s">
        <v>147</v>
      </c>
      <c r="B505" s="2">
        <v>211</v>
      </c>
      <c r="C505" s="2" t="s">
        <v>229</v>
      </c>
      <c r="D505" s="2" t="s">
        <v>23</v>
      </c>
      <c r="E505" s="2">
        <v>9901</v>
      </c>
      <c r="F505" s="2" t="s">
        <v>153</v>
      </c>
      <c r="G505" s="2" t="s">
        <v>154</v>
      </c>
      <c r="H505" s="2">
        <v>52</v>
      </c>
      <c r="I505" s="2">
        <v>52</v>
      </c>
      <c r="J505" s="2">
        <v>16</v>
      </c>
      <c r="K505" s="3">
        <v>9.6000000000000002E-2</v>
      </c>
      <c r="L505" s="2">
        <v>16664</v>
      </c>
      <c r="M505" s="2">
        <v>2006</v>
      </c>
    </row>
    <row r="506" spans="1:13">
      <c r="A506" s="2" t="s">
        <v>147</v>
      </c>
      <c r="B506" s="2">
        <v>212</v>
      </c>
      <c r="C506" s="2" t="s">
        <v>233</v>
      </c>
      <c r="D506" s="2" t="s">
        <v>24</v>
      </c>
      <c r="E506" s="2">
        <v>301</v>
      </c>
      <c r="F506" s="2" t="s">
        <v>234</v>
      </c>
      <c r="G506" s="2" t="s">
        <v>150</v>
      </c>
      <c r="H506" s="2">
        <v>71</v>
      </c>
      <c r="I506" s="2">
        <v>71</v>
      </c>
      <c r="J506" s="2">
        <v>11356</v>
      </c>
      <c r="K506" s="2">
        <v>69.498199999999898</v>
      </c>
      <c r="L506" s="2">
        <v>16340</v>
      </c>
      <c r="M506" s="2">
        <v>2006</v>
      </c>
    </row>
    <row r="507" spans="1:13">
      <c r="A507" s="2" t="s">
        <v>147</v>
      </c>
      <c r="B507" s="2">
        <v>212</v>
      </c>
      <c r="C507" s="2" t="s">
        <v>233</v>
      </c>
      <c r="D507" s="2" t="s">
        <v>24</v>
      </c>
      <c r="E507" s="2">
        <v>401</v>
      </c>
      <c r="F507" s="2" t="s">
        <v>235</v>
      </c>
      <c r="G507" s="2" t="s">
        <v>152</v>
      </c>
      <c r="H507" s="2">
        <v>71</v>
      </c>
      <c r="I507" s="2">
        <v>71</v>
      </c>
      <c r="J507" s="2">
        <v>4972</v>
      </c>
      <c r="K507" s="2">
        <v>30.4284</v>
      </c>
      <c r="L507" s="2">
        <v>16340</v>
      </c>
      <c r="M507" s="2">
        <v>2006</v>
      </c>
    </row>
    <row r="508" spans="1:13">
      <c r="A508" s="2" t="s">
        <v>147</v>
      </c>
      <c r="B508" s="2">
        <v>212</v>
      </c>
      <c r="C508" s="2" t="s">
        <v>233</v>
      </c>
      <c r="D508" s="2" t="s">
        <v>24</v>
      </c>
      <c r="E508" s="2">
        <v>9901</v>
      </c>
      <c r="F508" s="2" t="s">
        <v>153</v>
      </c>
      <c r="G508" s="2" t="s">
        <v>154</v>
      </c>
      <c r="H508" s="2">
        <v>71</v>
      </c>
      <c r="I508" s="2">
        <v>71</v>
      </c>
      <c r="J508" s="2">
        <v>12</v>
      </c>
      <c r="K508" s="3">
        <v>7.3400000000000007E-2</v>
      </c>
      <c r="L508" s="2">
        <v>16340</v>
      </c>
      <c r="M508" s="2">
        <v>2006</v>
      </c>
    </row>
    <row r="509" spans="1:13">
      <c r="A509" s="2" t="s">
        <v>147</v>
      </c>
      <c r="B509" s="2">
        <v>213</v>
      </c>
      <c r="C509" s="2" t="s">
        <v>236</v>
      </c>
      <c r="D509" s="2" t="s">
        <v>25</v>
      </c>
      <c r="E509" s="2">
        <v>301</v>
      </c>
      <c r="F509" s="2" t="s">
        <v>237</v>
      </c>
      <c r="G509" s="2" t="s">
        <v>150</v>
      </c>
      <c r="H509" s="2">
        <v>38</v>
      </c>
      <c r="I509" s="2">
        <v>38</v>
      </c>
      <c r="J509" s="2">
        <v>7163</v>
      </c>
      <c r="K509" s="2">
        <v>45.615499999999898</v>
      </c>
      <c r="L509" s="2">
        <v>15703</v>
      </c>
      <c r="M509" s="2">
        <v>2006</v>
      </c>
    </row>
    <row r="510" spans="1:13">
      <c r="A510" s="2" t="s">
        <v>147</v>
      </c>
      <c r="B510" s="2">
        <v>213</v>
      </c>
      <c r="C510" s="2" t="s">
        <v>236</v>
      </c>
      <c r="D510" s="2" t="s">
        <v>25</v>
      </c>
      <c r="E510" s="2">
        <v>401</v>
      </c>
      <c r="F510" s="2" t="s">
        <v>238</v>
      </c>
      <c r="G510" s="2" t="s">
        <v>152</v>
      </c>
      <c r="H510" s="2">
        <v>38</v>
      </c>
      <c r="I510" s="2">
        <v>38</v>
      </c>
      <c r="J510" s="2">
        <v>8524</v>
      </c>
      <c r="K510" s="2">
        <v>54.282600000000002</v>
      </c>
      <c r="L510" s="2">
        <v>15703</v>
      </c>
      <c r="M510" s="2">
        <v>2006</v>
      </c>
    </row>
    <row r="511" spans="1:13">
      <c r="A511" s="2" t="s">
        <v>147</v>
      </c>
      <c r="B511" s="2">
        <v>213</v>
      </c>
      <c r="C511" s="2" t="s">
        <v>236</v>
      </c>
      <c r="D511" s="2" t="s">
        <v>25</v>
      </c>
      <c r="E511" s="2">
        <v>9901</v>
      </c>
      <c r="F511" s="2" t="s">
        <v>153</v>
      </c>
      <c r="G511" s="2" t="s">
        <v>154</v>
      </c>
      <c r="H511" s="2">
        <v>38</v>
      </c>
      <c r="I511" s="2">
        <v>38</v>
      </c>
      <c r="J511" s="2">
        <v>16</v>
      </c>
      <c r="K511" s="2">
        <v>0.1019</v>
      </c>
      <c r="L511" s="2">
        <v>15703</v>
      </c>
      <c r="M511" s="2">
        <v>2006</v>
      </c>
    </row>
    <row r="512" spans="1:13">
      <c r="A512" s="2" t="s">
        <v>147</v>
      </c>
      <c r="B512" s="2">
        <v>214</v>
      </c>
      <c r="C512" s="2" t="s">
        <v>239</v>
      </c>
      <c r="D512" s="2" t="s">
        <v>26</v>
      </c>
      <c r="E512" s="2">
        <v>301</v>
      </c>
      <c r="F512" s="2" t="s">
        <v>240</v>
      </c>
      <c r="G512" s="2" t="s">
        <v>150</v>
      </c>
      <c r="H512" s="2">
        <v>29</v>
      </c>
      <c r="I512" s="2">
        <v>29</v>
      </c>
      <c r="J512" s="2">
        <v>9291</v>
      </c>
      <c r="K512" s="2">
        <v>53.9422</v>
      </c>
      <c r="L512" s="2">
        <v>17224</v>
      </c>
      <c r="M512" s="2">
        <v>2006</v>
      </c>
    </row>
    <row r="513" spans="1:13">
      <c r="A513" s="2" t="s">
        <v>147</v>
      </c>
      <c r="B513" s="2">
        <v>214</v>
      </c>
      <c r="C513" s="2" t="s">
        <v>239</v>
      </c>
      <c r="D513" s="2" t="s">
        <v>26</v>
      </c>
      <c r="E513" s="2">
        <v>401</v>
      </c>
      <c r="F513" s="2" t="s">
        <v>609</v>
      </c>
      <c r="G513" s="2" t="s">
        <v>152</v>
      </c>
      <c r="H513" s="2">
        <v>29</v>
      </c>
      <c r="I513" s="2">
        <v>29</v>
      </c>
      <c r="J513" s="2">
        <v>7914</v>
      </c>
      <c r="K513" s="2">
        <v>45.947499999999899</v>
      </c>
      <c r="L513" s="2">
        <v>17224</v>
      </c>
      <c r="M513" s="2">
        <v>2006</v>
      </c>
    </row>
    <row r="514" spans="1:13">
      <c r="A514" s="2" t="s">
        <v>147</v>
      </c>
      <c r="B514" s="2">
        <v>214</v>
      </c>
      <c r="C514" s="2" t="s">
        <v>239</v>
      </c>
      <c r="D514" s="2" t="s">
        <v>26</v>
      </c>
      <c r="E514" s="2">
        <v>9901</v>
      </c>
      <c r="F514" s="2" t="s">
        <v>153</v>
      </c>
      <c r="G514" s="2" t="s">
        <v>154</v>
      </c>
      <c r="H514" s="2">
        <v>29</v>
      </c>
      <c r="I514" s="2">
        <v>29</v>
      </c>
      <c r="J514" s="2">
        <v>19</v>
      </c>
      <c r="K514" s="2">
        <v>0.1103</v>
      </c>
      <c r="L514" s="2">
        <v>17224</v>
      </c>
      <c r="M514" s="2">
        <v>2006</v>
      </c>
    </row>
    <row r="515" spans="1:13">
      <c r="A515" s="2" t="s">
        <v>147</v>
      </c>
      <c r="B515" s="2">
        <v>215</v>
      </c>
      <c r="C515" s="2" t="s">
        <v>242</v>
      </c>
      <c r="D515" s="2" t="s">
        <v>27</v>
      </c>
      <c r="E515" s="2">
        <v>301</v>
      </c>
      <c r="F515" s="2" t="s">
        <v>610</v>
      </c>
      <c r="G515" s="2" t="s">
        <v>150</v>
      </c>
      <c r="H515" s="2">
        <v>26</v>
      </c>
      <c r="I515" s="2">
        <v>26</v>
      </c>
      <c r="J515" s="2">
        <v>7262</v>
      </c>
      <c r="K515" s="2">
        <v>42.534999999999897</v>
      </c>
      <c r="L515" s="2">
        <v>17073</v>
      </c>
      <c r="M515" s="2">
        <v>2006</v>
      </c>
    </row>
    <row r="516" spans="1:13">
      <c r="A516" s="2" t="s">
        <v>147</v>
      </c>
      <c r="B516" s="2">
        <v>215</v>
      </c>
      <c r="C516" s="2" t="s">
        <v>242</v>
      </c>
      <c r="D516" s="2" t="s">
        <v>27</v>
      </c>
      <c r="E516" s="2">
        <v>401</v>
      </c>
      <c r="F516" s="2" t="s">
        <v>244</v>
      </c>
      <c r="G516" s="2" t="s">
        <v>152</v>
      </c>
      <c r="H516" s="2">
        <v>26</v>
      </c>
      <c r="I516" s="2">
        <v>26</v>
      </c>
      <c r="J516" s="2">
        <v>9780</v>
      </c>
      <c r="K516" s="2">
        <v>57.2834</v>
      </c>
      <c r="L516" s="2">
        <v>17073</v>
      </c>
      <c r="M516" s="2">
        <v>2006</v>
      </c>
    </row>
    <row r="517" spans="1:13">
      <c r="A517" s="2" t="s">
        <v>147</v>
      </c>
      <c r="B517" s="2">
        <v>215</v>
      </c>
      <c r="C517" s="2" t="s">
        <v>242</v>
      </c>
      <c r="D517" s="2" t="s">
        <v>27</v>
      </c>
      <c r="E517" s="2">
        <v>9901</v>
      </c>
      <c r="F517" s="2" t="s">
        <v>153</v>
      </c>
      <c r="G517" s="2" t="s">
        <v>154</v>
      </c>
      <c r="H517" s="2">
        <v>26</v>
      </c>
      <c r="I517" s="2">
        <v>26</v>
      </c>
      <c r="J517" s="2">
        <v>31</v>
      </c>
      <c r="K517" s="2">
        <v>0.18160000000000001</v>
      </c>
      <c r="L517" s="2">
        <v>17073</v>
      </c>
      <c r="M517" s="2">
        <v>2006</v>
      </c>
    </row>
    <row r="518" spans="1:13">
      <c r="A518" s="2" t="s">
        <v>147</v>
      </c>
      <c r="B518" s="2">
        <v>216</v>
      </c>
      <c r="C518" s="2" t="s">
        <v>245</v>
      </c>
      <c r="D518" s="2" t="s">
        <v>28</v>
      </c>
      <c r="E518" s="2">
        <v>301</v>
      </c>
      <c r="F518" s="2" t="s">
        <v>611</v>
      </c>
      <c r="G518" s="2" t="s">
        <v>150</v>
      </c>
      <c r="H518" s="2">
        <v>19</v>
      </c>
      <c r="I518" s="2">
        <v>19</v>
      </c>
      <c r="J518" s="2">
        <v>8445</v>
      </c>
      <c r="K518" s="2">
        <v>54.512</v>
      </c>
      <c r="L518" s="2">
        <v>15492</v>
      </c>
      <c r="M518" s="2">
        <v>2006</v>
      </c>
    </row>
    <row r="519" spans="1:13">
      <c r="A519" s="2" t="s">
        <v>147</v>
      </c>
      <c r="B519" s="2">
        <v>216</v>
      </c>
      <c r="C519" s="2" t="s">
        <v>245</v>
      </c>
      <c r="D519" s="2" t="s">
        <v>28</v>
      </c>
      <c r="E519" s="2">
        <v>401</v>
      </c>
      <c r="F519" s="2" t="s">
        <v>612</v>
      </c>
      <c r="G519" s="2" t="s">
        <v>152</v>
      </c>
      <c r="H519" s="2">
        <v>19</v>
      </c>
      <c r="I519" s="2">
        <v>19</v>
      </c>
      <c r="J519" s="2">
        <v>7031</v>
      </c>
      <c r="K519" s="2">
        <v>45.384700000000002</v>
      </c>
      <c r="L519" s="2">
        <v>15492</v>
      </c>
      <c r="M519" s="2">
        <v>2006</v>
      </c>
    </row>
    <row r="520" spans="1:13">
      <c r="A520" s="2" t="s">
        <v>147</v>
      </c>
      <c r="B520" s="2">
        <v>216</v>
      </c>
      <c r="C520" s="2" t="s">
        <v>245</v>
      </c>
      <c r="D520" s="2" t="s">
        <v>28</v>
      </c>
      <c r="E520" s="2">
        <v>9901</v>
      </c>
      <c r="F520" s="2" t="s">
        <v>153</v>
      </c>
      <c r="G520" s="2" t="s">
        <v>154</v>
      </c>
      <c r="H520" s="2">
        <v>19</v>
      </c>
      <c r="I520" s="2">
        <v>19</v>
      </c>
      <c r="J520" s="2">
        <v>16</v>
      </c>
      <c r="K520" s="2">
        <v>0.1033</v>
      </c>
      <c r="L520" s="2">
        <v>15492</v>
      </c>
      <c r="M520" s="2">
        <v>2006</v>
      </c>
    </row>
    <row r="521" spans="1:13">
      <c r="A521" s="2" t="s">
        <v>147</v>
      </c>
      <c r="B521" s="2">
        <v>217</v>
      </c>
      <c r="C521" s="2" t="s">
        <v>248</v>
      </c>
      <c r="D521" s="2" t="s">
        <v>29</v>
      </c>
      <c r="E521" s="2">
        <v>301</v>
      </c>
      <c r="F521" s="2" t="s">
        <v>613</v>
      </c>
      <c r="G521" s="2" t="s">
        <v>150</v>
      </c>
      <c r="H521" s="2">
        <v>23</v>
      </c>
      <c r="I521" s="2">
        <v>23</v>
      </c>
      <c r="J521" s="2">
        <v>4119</v>
      </c>
      <c r="K521" s="2">
        <v>34.832999999999899</v>
      </c>
      <c r="L521" s="2">
        <v>11825</v>
      </c>
      <c r="M521" s="2">
        <v>2006</v>
      </c>
    </row>
    <row r="522" spans="1:13">
      <c r="A522" s="2" t="s">
        <v>147</v>
      </c>
      <c r="B522" s="2">
        <v>217</v>
      </c>
      <c r="C522" s="2" t="s">
        <v>248</v>
      </c>
      <c r="D522" s="2" t="s">
        <v>29</v>
      </c>
      <c r="E522" s="2">
        <v>401</v>
      </c>
      <c r="F522" s="2" t="s">
        <v>614</v>
      </c>
      <c r="G522" s="2" t="s">
        <v>152</v>
      </c>
      <c r="H522" s="2">
        <v>23</v>
      </c>
      <c r="I522" s="2">
        <v>23</v>
      </c>
      <c r="J522" s="2">
        <v>7674</v>
      </c>
      <c r="K522" s="2">
        <v>64.8964</v>
      </c>
      <c r="L522" s="2">
        <v>11825</v>
      </c>
      <c r="M522" s="2">
        <v>2006</v>
      </c>
    </row>
    <row r="523" spans="1:13">
      <c r="A523" s="2" t="s">
        <v>147</v>
      </c>
      <c r="B523" s="2">
        <v>217</v>
      </c>
      <c r="C523" s="2" t="s">
        <v>248</v>
      </c>
      <c r="D523" s="2" t="s">
        <v>29</v>
      </c>
      <c r="E523" s="2">
        <v>9901</v>
      </c>
      <c r="F523" s="2" t="s">
        <v>153</v>
      </c>
      <c r="G523" s="2" t="s">
        <v>154</v>
      </c>
      <c r="H523" s="2">
        <v>23</v>
      </c>
      <c r="I523" s="2">
        <v>23</v>
      </c>
      <c r="J523" s="2">
        <v>32</v>
      </c>
      <c r="K523" s="2">
        <v>0.27060000000000001</v>
      </c>
      <c r="L523" s="2">
        <v>11825</v>
      </c>
      <c r="M523" s="2">
        <v>2006</v>
      </c>
    </row>
    <row r="524" spans="1:13">
      <c r="A524" s="2" t="s">
        <v>147</v>
      </c>
      <c r="B524" s="2">
        <v>218</v>
      </c>
      <c r="C524" s="2" t="s">
        <v>251</v>
      </c>
      <c r="D524" s="2" t="s">
        <v>30</v>
      </c>
      <c r="E524" s="2">
        <v>301</v>
      </c>
      <c r="F524" s="2" t="s">
        <v>252</v>
      </c>
      <c r="G524" s="2" t="s">
        <v>150</v>
      </c>
      <c r="H524" s="2">
        <v>46</v>
      </c>
      <c r="I524" s="2">
        <v>46</v>
      </c>
      <c r="J524" s="2">
        <v>8752</v>
      </c>
      <c r="K524" s="2">
        <v>51.286299999999898</v>
      </c>
      <c r="L524" s="2">
        <v>17065</v>
      </c>
      <c r="M524" s="2">
        <v>2006</v>
      </c>
    </row>
    <row r="525" spans="1:13">
      <c r="A525" s="2" t="s">
        <v>147</v>
      </c>
      <c r="B525" s="2">
        <v>218</v>
      </c>
      <c r="C525" s="2" t="s">
        <v>251</v>
      </c>
      <c r="D525" s="2" t="s">
        <v>30</v>
      </c>
      <c r="E525" s="2">
        <v>401</v>
      </c>
      <c r="F525" s="2" t="s">
        <v>253</v>
      </c>
      <c r="G525" s="2" t="s">
        <v>152</v>
      </c>
      <c r="H525" s="2">
        <v>46</v>
      </c>
      <c r="I525" s="2">
        <v>46</v>
      </c>
      <c r="J525" s="2">
        <v>8293</v>
      </c>
      <c r="K525" s="2">
        <v>48.596499999999899</v>
      </c>
      <c r="L525" s="2">
        <v>17065</v>
      </c>
      <c r="M525" s="2">
        <v>2006</v>
      </c>
    </row>
    <row r="526" spans="1:13">
      <c r="A526" s="2" t="s">
        <v>147</v>
      </c>
      <c r="B526" s="2">
        <v>218</v>
      </c>
      <c r="C526" s="2" t="s">
        <v>251</v>
      </c>
      <c r="D526" s="2" t="s">
        <v>30</v>
      </c>
      <c r="E526" s="2">
        <v>9901</v>
      </c>
      <c r="F526" s="2" t="s">
        <v>153</v>
      </c>
      <c r="G526" s="2" t="s">
        <v>154</v>
      </c>
      <c r="H526" s="2">
        <v>46</v>
      </c>
      <c r="I526" s="2">
        <v>46</v>
      </c>
      <c r="J526" s="2">
        <v>20</v>
      </c>
      <c r="K526" s="2">
        <v>0.1172</v>
      </c>
      <c r="L526" s="2">
        <v>17065</v>
      </c>
      <c r="M526" s="2">
        <v>2006</v>
      </c>
    </row>
    <row r="527" spans="1:13">
      <c r="A527" s="2" t="s">
        <v>147</v>
      </c>
      <c r="B527" s="2">
        <v>219</v>
      </c>
      <c r="C527" s="2" t="s">
        <v>254</v>
      </c>
      <c r="D527" s="2" t="s">
        <v>31</v>
      </c>
      <c r="E527" s="2">
        <v>301</v>
      </c>
      <c r="F527" s="2" t="s">
        <v>255</v>
      </c>
      <c r="G527" s="2" t="s">
        <v>150</v>
      </c>
      <c r="H527" s="2">
        <v>18</v>
      </c>
      <c r="I527" s="2">
        <v>18</v>
      </c>
      <c r="J527" s="2">
        <v>10484</v>
      </c>
      <c r="K527" s="2">
        <v>58.1282</v>
      </c>
      <c r="L527" s="2">
        <v>18036</v>
      </c>
      <c r="M527" s="2">
        <v>2006</v>
      </c>
    </row>
    <row r="528" spans="1:13">
      <c r="A528" s="2" t="s">
        <v>147</v>
      </c>
      <c r="B528" s="2">
        <v>219</v>
      </c>
      <c r="C528" s="2" t="s">
        <v>254</v>
      </c>
      <c r="D528" s="2" t="s">
        <v>31</v>
      </c>
      <c r="E528" s="2">
        <v>401</v>
      </c>
      <c r="F528" s="2" t="s">
        <v>256</v>
      </c>
      <c r="G528" s="2" t="s">
        <v>152</v>
      </c>
      <c r="H528" s="2">
        <v>18</v>
      </c>
      <c r="I528" s="2">
        <v>18</v>
      </c>
      <c r="J528" s="2">
        <v>7538</v>
      </c>
      <c r="K528" s="2">
        <v>41.794199999999897</v>
      </c>
      <c r="L528" s="2">
        <v>18036</v>
      </c>
      <c r="M528" s="2">
        <v>2006</v>
      </c>
    </row>
    <row r="529" spans="1:13">
      <c r="A529" s="2" t="s">
        <v>147</v>
      </c>
      <c r="B529" s="2">
        <v>219</v>
      </c>
      <c r="C529" s="2" t="s">
        <v>254</v>
      </c>
      <c r="D529" s="2" t="s">
        <v>31</v>
      </c>
      <c r="E529" s="2">
        <v>9901</v>
      </c>
      <c r="F529" s="2" t="s">
        <v>153</v>
      </c>
      <c r="G529" s="2" t="s">
        <v>154</v>
      </c>
      <c r="H529" s="2">
        <v>18</v>
      </c>
      <c r="I529" s="2">
        <v>18</v>
      </c>
      <c r="J529" s="2">
        <v>14</v>
      </c>
      <c r="K529" s="3">
        <v>7.7600000000000002E-2</v>
      </c>
      <c r="L529" s="2">
        <v>18036</v>
      </c>
      <c r="M529" s="2">
        <v>2006</v>
      </c>
    </row>
    <row r="530" spans="1:13">
      <c r="A530" s="2" t="s">
        <v>147</v>
      </c>
      <c r="B530" s="2">
        <v>220</v>
      </c>
      <c r="C530" s="2" t="s">
        <v>257</v>
      </c>
      <c r="D530" s="2" t="s">
        <v>32</v>
      </c>
      <c r="E530" s="2">
        <v>301</v>
      </c>
      <c r="F530" s="2" t="s">
        <v>258</v>
      </c>
      <c r="G530" s="2" t="s">
        <v>150</v>
      </c>
      <c r="H530" s="2">
        <v>18</v>
      </c>
      <c r="I530" s="2">
        <v>18</v>
      </c>
      <c r="J530" s="2">
        <v>8834</v>
      </c>
      <c r="K530" s="2">
        <v>50.508899999999898</v>
      </c>
      <c r="L530" s="2">
        <v>17490</v>
      </c>
      <c r="M530" s="2">
        <v>2006</v>
      </c>
    </row>
    <row r="531" spans="1:13">
      <c r="A531" s="2" t="s">
        <v>147</v>
      </c>
      <c r="B531" s="2">
        <v>220</v>
      </c>
      <c r="C531" s="2" t="s">
        <v>257</v>
      </c>
      <c r="D531" s="2" t="s">
        <v>32</v>
      </c>
      <c r="E531" s="2">
        <v>401</v>
      </c>
      <c r="F531" s="2" t="s">
        <v>615</v>
      </c>
      <c r="G531" s="2" t="s">
        <v>152</v>
      </c>
      <c r="H531" s="2">
        <v>18</v>
      </c>
      <c r="I531" s="2">
        <v>18</v>
      </c>
      <c r="J531" s="2">
        <v>8639</v>
      </c>
      <c r="K531" s="2">
        <v>49.393900000000002</v>
      </c>
      <c r="L531" s="2">
        <v>17490</v>
      </c>
      <c r="M531" s="2">
        <v>2006</v>
      </c>
    </row>
    <row r="532" spans="1:13">
      <c r="A532" s="2" t="s">
        <v>147</v>
      </c>
      <c r="B532" s="2">
        <v>220</v>
      </c>
      <c r="C532" s="2" t="s">
        <v>257</v>
      </c>
      <c r="D532" s="2" t="s">
        <v>32</v>
      </c>
      <c r="E532" s="2">
        <v>9901</v>
      </c>
      <c r="F532" s="2" t="s">
        <v>153</v>
      </c>
      <c r="G532" s="2" t="s">
        <v>154</v>
      </c>
      <c r="H532" s="2">
        <v>18</v>
      </c>
      <c r="I532" s="2">
        <v>18</v>
      </c>
      <c r="J532" s="2">
        <v>17</v>
      </c>
      <c r="K532" s="3">
        <v>9.7199999999999898E-2</v>
      </c>
      <c r="L532" s="2">
        <v>17490</v>
      </c>
      <c r="M532" s="2">
        <v>2006</v>
      </c>
    </row>
    <row r="533" spans="1:13">
      <c r="A533" s="2" t="s">
        <v>147</v>
      </c>
      <c r="B533" s="2">
        <v>221</v>
      </c>
      <c r="C533" s="2" t="s">
        <v>260</v>
      </c>
      <c r="D533" s="2" t="s">
        <v>33</v>
      </c>
      <c r="E533" s="2">
        <v>301</v>
      </c>
      <c r="F533" s="2" t="s">
        <v>616</v>
      </c>
      <c r="G533" s="2" t="s">
        <v>150</v>
      </c>
      <c r="H533" s="2">
        <v>21</v>
      </c>
      <c r="I533" s="2">
        <v>21</v>
      </c>
      <c r="J533" s="2">
        <v>9425</v>
      </c>
      <c r="K533" s="2">
        <v>49.399900000000002</v>
      </c>
      <c r="L533" s="2">
        <v>19079</v>
      </c>
      <c r="M533" s="2">
        <v>2006</v>
      </c>
    </row>
    <row r="534" spans="1:13">
      <c r="A534" s="2" t="s">
        <v>147</v>
      </c>
      <c r="B534" s="2">
        <v>221</v>
      </c>
      <c r="C534" s="2" t="s">
        <v>260</v>
      </c>
      <c r="D534" s="2" t="s">
        <v>33</v>
      </c>
      <c r="E534" s="2">
        <v>401</v>
      </c>
      <c r="F534" s="2" t="s">
        <v>263</v>
      </c>
      <c r="G534" s="2" t="s">
        <v>152</v>
      </c>
      <c r="H534" s="2">
        <v>21</v>
      </c>
      <c r="I534" s="2">
        <v>21</v>
      </c>
      <c r="J534" s="2">
        <v>9629</v>
      </c>
      <c r="K534" s="2">
        <v>50.469099999999898</v>
      </c>
      <c r="L534" s="2">
        <v>19079</v>
      </c>
      <c r="M534" s="2">
        <v>2006</v>
      </c>
    </row>
    <row r="535" spans="1:13">
      <c r="A535" s="2" t="s">
        <v>147</v>
      </c>
      <c r="B535" s="2">
        <v>221</v>
      </c>
      <c r="C535" s="2" t="s">
        <v>260</v>
      </c>
      <c r="D535" s="2" t="s">
        <v>33</v>
      </c>
      <c r="E535" s="2">
        <v>9901</v>
      </c>
      <c r="F535" s="2" t="s">
        <v>153</v>
      </c>
      <c r="G535" s="2" t="s">
        <v>154</v>
      </c>
      <c r="H535" s="2">
        <v>21</v>
      </c>
      <c r="I535" s="2">
        <v>21</v>
      </c>
      <c r="J535" s="2">
        <v>25</v>
      </c>
      <c r="K535" s="2">
        <v>0.13100000000000001</v>
      </c>
      <c r="L535" s="2">
        <v>19079</v>
      </c>
      <c r="M535" s="2">
        <v>2006</v>
      </c>
    </row>
    <row r="536" spans="1:13">
      <c r="A536" s="2" t="s">
        <v>147</v>
      </c>
      <c r="B536" s="2">
        <v>222</v>
      </c>
      <c r="C536" s="2" t="s">
        <v>264</v>
      </c>
      <c r="D536" s="2" t="s">
        <v>34</v>
      </c>
      <c r="E536" s="2">
        <v>301</v>
      </c>
      <c r="F536" s="2" t="s">
        <v>617</v>
      </c>
      <c r="G536" s="2" t="s">
        <v>150</v>
      </c>
      <c r="H536" s="2">
        <v>31</v>
      </c>
      <c r="I536" s="2">
        <v>31</v>
      </c>
      <c r="J536" s="2">
        <v>8614</v>
      </c>
      <c r="K536" s="2">
        <v>56.8768999999999</v>
      </c>
      <c r="L536" s="2">
        <v>15145</v>
      </c>
      <c r="M536" s="2">
        <v>2006</v>
      </c>
    </row>
    <row r="537" spans="1:13">
      <c r="A537" s="2" t="s">
        <v>147</v>
      </c>
      <c r="B537" s="2">
        <v>222</v>
      </c>
      <c r="C537" s="2" t="s">
        <v>264</v>
      </c>
      <c r="D537" s="2" t="s">
        <v>34</v>
      </c>
      <c r="E537" s="2">
        <v>401</v>
      </c>
      <c r="F537" s="2" t="s">
        <v>618</v>
      </c>
      <c r="G537" s="2" t="s">
        <v>152</v>
      </c>
      <c r="H537" s="2">
        <v>31</v>
      </c>
      <c r="I537" s="2">
        <v>31</v>
      </c>
      <c r="J537" s="2">
        <v>6516</v>
      </c>
      <c r="K537" s="2">
        <v>43.024099999999898</v>
      </c>
      <c r="L537" s="2">
        <v>15145</v>
      </c>
      <c r="M537" s="2">
        <v>2006</v>
      </c>
    </row>
    <row r="538" spans="1:13">
      <c r="A538" s="2" t="s">
        <v>147</v>
      </c>
      <c r="B538" s="2">
        <v>222</v>
      </c>
      <c r="C538" s="2" t="s">
        <v>264</v>
      </c>
      <c r="D538" s="2" t="s">
        <v>34</v>
      </c>
      <c r="E538" s="2">
        <v>9901</v>
      </c>
      <c r="F538" s="2" t="s">
        <v>153</v>
      </c>
      <c r="G538" s="2" t="s">
        <v>154</v>
      </c>
      <c r="H538" s="2">
        <v>31</v>
      </c>
      <c r="I538" s="2">
        <v>31</v>
      </c>
      <c r="J538" s="2">
        <v>15</v>
      </c>
      <c r="K538" s="3">
        <v>9.9000000000000005E-2</v>
      </c>
      <c r="L538" s="2">
        <v>15145</v>
      </c>
      <c r="M538" s="2">
        <v>2006</v>
      </c>
    </row>
    <row r="539" spans="1:13">
      <c r="A539" s="2" t="s">
        <v>147</v>
      </c>
      <c r="B539" s="2">
        <v>223</v>
      </c>
      <c r="C539" s="2" t="s">
        <v>267</v>
      </c>
      <c r="D539" s="2" t="s">
        <v>35</v>
      </c>
      <c r="E539" s="2">
        <v>301</v>
      </c>
      <c r="F539" s="2" t="s">
        <v>268</v>
      </c>
      <c r="G539" s="2" t="s">
        <v>150</v>
      </c>
      <c r="H539" s="2">
        <v>37</v>
      </c>
      <c r="I539" s="2">
        <v>37</v>
      </c>
      <c r="J539" s="2">
        <v>8860</v>
      </c>
      <c r="K539" s="2">
        <v>52.9239999999999</v>
      </c>
      <c r="L539" s="2">
        <v>16741</v>
      </c>
      <c r="M539" s="2">
        <v>2006</v>
      </c>
    </row>
    <row r="540" spans="1:13">
      <c r="A540" s="2" t="s">
        <v>147</v>
      </c>
      <c r="B540" s="2">
        <v>223</v>
      </c>
      <c r="C540" s="2" t="s">
        <v>267</v>
      </c>
      <c r="D540" s="2" t="s">
        <v>35</v>
      </c>
      <c r="E540" s="2">
        <v>401</v>
      </c>
      <c r="F540" s="2" t="s">
        <v>619</v>
      </c>
      <c r="G540" s="2" t="s">
        <v>152</v>
      </c>
      <c r="H540" s="2">
        <v>37</v>
      </c>
      <c r="I540" s="2">
        <v>37</v>
      </c>
      <c r="J540" s="2">
        <v>7869</v>
      </c>
      <c r="K540" s="2">
        <v>47.004399999999897</v>
      </c>
      <c r="L540" s="2">
        <v>16741</v>
      </c>
      <c r="M540" s="2">
        <v>2006</v>
      </c>
    </row>
    <row r="541" spans="1:13">
      <c r="A541" s="2" t="s">
        <v>147</v>
      </c>
      <c r="B541" s="2">
        <v>223</v>
      </c>
      <c r="C541" s="2" t="s">
        <v>267</v>
      </c>
      <c r="D541" s="2" t="s">
        <v>35</v>
      </c>
      <c r="E541" s="2">
        <v>9901</v>
      </c>
      <c r="F541" s="2" t="s">
        <v>153</v>
      </c>
      <c r="G541" s="2" t="s">
        <v>154</v>
      </c>
      <c r="H541" s="2">
        <v>37</v>
      </c>
      <c r="I541" s="2">
        <v>37</v>
      </c>
      <c r="J541" s="2">
        <v>12</v>
      </c>
      <c r="K541" s="2">
        <v>7.17E-2</v>
      </c>
      <c r="L541" s="2">
        <v>16741</v>
      </c>
      <c r="M541" s="2">
        <v>2006</v>
      </c>
    </row>
    <row r="542" spans="1:13">
      <c r="A542" s="2" t="s">
        <v>147</v>
      </c>
      <c r="B542" s="2">
        <v>224</v>
      </c>
      <c r="C542" s="2" t="s">
        <v>270</v>
      </c>
      <c r="D542" s="2" t="s">
        <v>36</v>
      </c>
      <c r="E542" s="2">
        <v>301</v>
      </c>
      <c r="F542" s="2" t="s">
        <v>271</v>
      </c>
      <c r="G542" s="2" t="s">
        <v>150</v>
      </c>
      <c r="H542" s="2">
        <v>15</v>
      </c>
      <c r="I542" s="2">
        <v>15</v>
      </c>
      <c r="J542" s="2">
        <v>10191</v>
      </c>
      <c r="K542" s="2">
        <v>58.1678</v>
      </c>
      <c r="L542" s="2">
        <v>17520</v>
      </c>
      <c r="M542" s="2">
        <v>2006</v>
      </c>
    </row>
    <row r="543" spans="1:13">
      <c r="A543" s="2" t="s">
        <v>147</v>
      </c>
      <c r="B543" s="2">
        <v>224</v>
      </c>
      <c r="C543" s="2" t="s">
        <v>270</v>
      </c>
      <c r="D543" s="2" t="s">
        <v>36</v>
      </c>
      <c r="E543" s="2">
        <v>401</v>
      </c>
      <c r="F543" s="2" t="s">
        <v>620</v>
      </c>
      <c r="G543" s="2" t="s">
        <v>152</v>
      </c>
      <c r="H543" s="2">
        <v>15</v>
      </c>
      <c r="I543" s="2">
        <v>15</v>
      </c>
      <c r="J543" s="2">
        <v>7309</v>
      </c>
      <c r="K543" s="2">
        <v>41.718000000000004</v>
      </c>
      <c r="L543" s="2">
        <v>17520</v>
      </c>
      <c r="M543" s="2">
        <v>2006</v>
      </c>
    </row>
    <row r="544" spans="1:13">
      <c r="A544" s="2" t="s">
        <v>147</v>
      </c>
      <c r="B544" s="2">
        <v>224</v>
      </c>
      <c r="C544" s="2" t="s">
        <v>270</v>
      </c>
      <c r="D544" s="2" t="s">
        <v>36</v>
      </c>
      <c r="E544" s="2">
        <v>9901</v>
      </c>
      <c r="F544" s="2" t="s">
        <v>153</v>
      </c>
      <c r="G544" s="2" t="s">
        <v>154</v>
      </c>
      <c r="H544" s="2">
        <v>15</v>
      </c>
      <c r="I544" s="2">
        <v>15</v>
      </c>
      <c r="J544" s="2">
        <v>20</v>
      </c>
      <c r="K544" s="2">
        <v>0.1142</v>
      </c>
      <c r="L544" s="2">
        <v>17520</v>
      </c>
      <c r="M544" s="2">
        <v>2006</v>
      </c>
    </row>
    <row r="545" spans="1:13">
      <c r="A545" s="2" t="s">
        <v>147</v>
      </c>
      <c r="B545" s="2">
        <v>225</v>
      </c>
      <c r="C545" s="2" t="s">
        <v>273</v>
      </c>
      <c r="D545" s="2" t="s">
        <v>37</v>
      </c>
      <c r="E545" s="2">
        <v>301</v>
      </c>
      <c r="F545" s="2" t="s">
        <v>274</v>
      </c>
      <c r="G545" s="2" t="s">
        <v>150</v>
      </c>
      <c r="H545" s="2">
        <v>13</v>
      </c>
      <c r="I545" s="2">
        <v>13</v>
      </c>
      <c r="J545" s="2">
        <v>12469</v>
      </c>
      <c r="K545" s="2">
        <v>60.6114999999999</v>
      </c>
      <c r="L545" s="2">
        <v>20572</v>
      </c>
      <c r="M545" s="2">
        <v>2006</v>
      </c>
    </row>
    <row r="546" spans="1:13">
      <c r="A546" s="2" t="s">
        <v>147</v>
      </c>
      <c r="B546" s="2">
        <v>225</v>
      </c>
      <c r="C546" s="2" t="s">
        <v>273</v>
      </c>
      <c r="D546" s="2" t="s">
        <v>37</v>
      </c>
      <c r="E546" s="2">
        <v>401</v>
      </c>
      <c r="F546" s="2" t="s">
        <v>621</v>
      </c>
      <c r="G546" s="2" t="s">
        <v>152</v>
      </c>
      <c r="H546" s="2">
        <v>13</v>
      </c>
      <c r="I546" s="2">
        <v>13</v>
      </c>
      <c r="J546" s="2">
        <v>8077</v>
      </c>
      <c r="K546" s="2">
        <v>39.262099999999897</v>
      </c>
      <c r="L546" s="2">
        <v>20572</v>
      </c>
      <c r="M546" s="2">
        <v>2006</v>
      </c>
    </row>
    <row r="547" spans="1:13">
      <c r="A547" s="2" t="s">
        <v>147</v>
      </c>
      <c r="B547" s="2">
        <v>225</v>
      </c>
      <c r="C547" s="2" t="s">
        <v>273</v>
      </c>
      <c r="D547" s="2" t="s">
        <v>37</v>
      </c>
      <c r="E547" s="2">
        <v>9901</v>
      </c>
      <c r="F547" s="2" t="s">
        <v>153</v>
      </c>
      <c r="G547" s="2" t="s">
        <v>154</v>
      </c>
      <c r="H547" s="2">
        <v>13</v>
      </c>
      <c r="I547" s="2">
        <v>13</v>
      </c>
      <c r="J547" s="2">
        <v>26</v>
      </c>
      <c r="K547" s="2">
        <v>0.12640000000000001</v>
      </c>
      <c r="L547" s="2">
        <v>20572</v>
      </c>
      <c r="M547" s="2">
        <v>2006</v>
      </c>
    </row>
    <row r="548" spans="1:13">
      <c r="A548" s="2" t="s">
        <v>147</v>
      </c>
      <c r="B548" s="2">
        <v>226</v>
      </c>
      <c r="C548" s="2" t="s">
        <v>276</v>
      </c>
      <c r="D548" s="2" t="s">
        <v>38</v>
      </c>
      <c r="E548" s="2">
        <v>301</v>
      </c>
      <c r="F548" s="2" t="s">
        <v>622</v>
      </c>
      <c r="G548" s="2" t="s">
        <v>150</v>
      </c>
      <c r="H548" s="2">
        <v>120</v>
      </c>
      <c r="I548" s="2">
        <v>120</v>
      </c>
      <c r="J548" s="2">
        <v>6765</v>
      </c>
      <c r="K548" s="2">
        <v>42.783999999999899</v>
      </c>
      <c r="L548" s="2">
        <v>15812</v>
      </c>
      <c r="M548" s="2">
        <v>2006</v>
      </c>
    </row>
    <row r="549" spans="1:13">
      <c r="A549" s="2" t="s">
        <v>147</v>
      </c>
      <c r="B549" s="2">
        <v>226</v>
      </c>
      <c r="C549" s="2" t="s">
        <v>276</v>
      </c>
      <c r="D549" s="2" t="s">
        <v>38</v>
      </c>
      <c r="E549" s="2">
        <v>401</v>
      </c>
      <c r="F549" s="2" t="s">
        <v>278</v>
      </c>
      <c r="G549" s="2" t="s">
        <v>152</v>
      </c>
      <c r="H549" s="2">
        <v>120</v>
      </c>
      <c r="I549" s="2">
        <v>120</v>
      </c>
      <c r="J549" s="2">
        <v>9030</v>
      </c>
      <c r="K549" s="2">
        <v>57.1084999999999</v>
      </c>
      <c r="L549" s="2">
        <v>15812</v>
      </c>
      <c r="M549" s="2">
        <v>2006</v>
      </c>
    </row>
    <row r="550" spans="1:13">
      <c r="A550" s="2" t="s">
        <v>147</v>
      </c>
      <c r="B550" s="2">
        <v>226</v>
      </c>
      <c r="C550" s="2" t="s">
        <v>276</v>
      </c>
      <c r="D550" s="2" t="s">
        <v>38</v>
      </c>
      <c r="E550" s="2">
        <v>9901</v>
      </c>
      <c r="F550" s="2" t="s">
        <v>153</v>
      </c>
      <c r="G550" s="2" t="s">
        <v>154</v>
      </c>
      <c r="H550" s="2">
        <v>120</v>
      </c>
      <c r="I550" s="2">
        <v>120</v>
      </c>
      <c r="J550" s="2">
        <v>17</v>
      </c>
      <c r="K550" s="2">
        <v>0.1075</v>
      </c>
      <c r="L550" s="2">
        <v>15812</v>
      </c>
      <c r="M550" s="2">
        <v>2006</v>
      </c>
    </row>
    <row r="551" spans="1:13">
      <c r="A551" s="2" t="s">
        <v>147</v>
      </c>
      <c r="B551" s="2">
        <v>227</v>
      </c>
      <c r="C551" s="2" t="s">
        <v>279</v>
      </c>
      <c r="D551" s="2" t="s">
        <v>39</v>
      </c>
      <c r="E551" s="2">
        <v>301</v>
      </c>
      <c r="F551" s="2" t="s">
        <v>623</v>
      </c>
      <c r="G551" s="2" t="s">
        <v>150</v>
      </c>
      <c r="H551" s="2">
        <v>76</v>
      </c>
      <c r="I551" s="2">
        <v>76</v>
      </c>
      <c r="J551" s="2">
        <v>6512</v>
      </c>
      <c r="K551" s="2">
        <v>42.847700000000003</v>
      </c>
      <c r="L551" s="2">
        <v>15198</v>
      </c>
      <c r="M551" s="2">
        <v>2006</v>
      </c>
    </row>
    <row r="552" spans="1:13">
      <c r="A552" s="2" t="s">
        <v>147</v>
      </c>
      <c r="B552" s="2">
        <v>227</v>
      </c>
      <c r="C552" s="2" t="s">
        <v>279</v>
      </c>
      <c r="D552" s="2" t="s">
        <v>39</v>
      </c>
      <c r="E552" s="2">
        <v>401</v>
      </c>
      <c r="F552" s="2" t="s">
        <v>281</v>
      </c>
      <c r="G552" s="2" t="s">
        <v>152</v>
      </c>
      <c r="H552" s="2">
        <v>76</v>
      </c>
      <c r="I552" s="2">
        <v>76</v>
      </c>
      <c r="J552" s="2">
        <v>8673</v>
      </c>
      <c r="K552" s="2">
        <v>57.066699999999898</v>
      </c>
      <c r="L552" s="2">
        <v>15198</v>
      </c>
      <c r="M552" s="2">
        <v>2006</v>
      </c>
    </row>
    <row r="553" spans="1:13">
      <c r="A553" s="2" t="s">
        <v>147</v>
      </c>
      <c r="B553" s="2">
        <v>227</v>
      </c>
      <c r="C553" s="2" t="s">
        <v>279</v>
      </c>
      <c r="D553" s="2" t="s">
        <v>39</v>
      </c>
      <c r="E553" s="2">
        <v>9901</v>
      </c>
      <c r="F553" s="2" t="s">
        <v>153</v>
      </c>
      <c r="G553" s="2" t="s">
        <v>154</v>
      </c>
      <c r="H553" s="2">
        <v>76</v>
      </c>
      <c r="I553" s="2">
        <v>76</v>
      </c>
      <c r="J553" s="2">
        <v>13</v>
      </c>
      <c r="K553" s="3">
        <v>8.5500000000000007E-2</v>
      </c>
      <c r="L553" s="2">
        <v>15198</v>
      </c>
      <c r="M553" s="2">
        <v>2006</v>
      </c>
    </row>
    <row r="554" spans="1:13">
      <c r="A554" s="2" t="s">
        <v>147</v>
      </c>
      <c r="B554" s="2">
        <v>228</v>
      </c>
      <c r="C554" s="2" t="s">
        <v>282</v>
      </c>
      <c r="D554" s="2" t="s">
        <v>40</v>
      </c>
      <c r="E554" s="2">
        <v>301</v>
      </c>
      <c r="F554" s="2" t="s">
        <v>283</v>
      </c>
      <c r="G554" s="2" t="s">
        <v>150</v>
      </c>
      <c r="H554" s="2">
        <v>60</v>
      </c>
      <c r="I554" s="2">
        <v>60</v>
      </c>
      <c r="J554" s="2">
        <v>8446</v>
      </c>
      <c r="K554" s="2">
        <v>60.692700000000002</v>
      </c>
      <c r="L554" s="2">
        <v>13916</v>
      </c>
      <c r="M554" s="2">
        <v>2006</v>
      </c>
    </row>
    <row r="555" spans="1:13">
      <c r="A555" s="2" t="s">
        <v>147</v>
      </c>
      <c r="B555" s="2">
        <v>228</v>
      </c>
      <c r="C555" s="2" t="s">
        <v>282</v>
      </c>
      <c r="D555" s="2" t="s">
        <v>40</v>
      </c>
      <c r="E555" s="2">
        <v>401</v>
      </c>
      <c r="F555" s="2" t="s">
        <v>284</v>
      </c>
      <c r="G555" s="2" t="s">
        <v>152</v>
      </c>
      <c r="H555" s="2">
        <v>60</v>
      </c>
      <c r="I555" s="2">
        <v>60</v>
      </c>
      <c r="J555" s="2">
        <v>5452</v>
      </c>
      <c r="K555" s="2">
        <v>39.177900000000001</v>
      </c>
      <c r="L555" s="2">
        <v>13916</v>
      </c>
      <c r="M555" s="2">
        <v>2006</v>
      </c>
    </row>
    <row r="556" spans="1:13">
      <c r="A556" s="2" t="s">
        <v>147</v>
      </c>
      <c r="B556" s="2">
        <v>228</v>
      </c>
      <c r="C556" s="2" t="s">
        <v>282</v>
      </c>
      <c r="D556" s="2" t="s">
        <v>40</v>
      </c>
      <c r="E556" s="2">
        <v>9901</v>
      </c>
      <c r="F556" s="2" t="s">
        <v>153</v>
      </c>
      <c r="G556" s="2" t="s">
        <v>154</v>
      </c>
      <c r="H556" s="2">
        <v>60</v>
      </c>
      <c r="I556" s="2">
        <v>60</v>
      </c>
      <c r="J556" s="2">
        <v>18</v>
      </c>
      <c r="K556" s="2">
        <v>0.1293</v>
      </c>
      <c r="L556" s="2">
        <v>13916</v>
      </c>
      <c r="M556" s="2">
        <v>2006</v>
      </c>
    </row>
    <row r="557" spans="1:13">
      <c r="A557" s="2" t="s">
        <v>147</v>
      </c>
      <c r="B557" s="2">
        <v>229</v>
      </c>
      <c r="C557" s="2" t="s">
        <v>285</v>
      </c>
      <c r="D557" s="2" t="s">
        <v>41</v>
      </c>
      <c r="E557" s="2">
        <v>301</v>
      </c>
      <c r="F557" s="2" t="s">
        <v>286</v>
      </c>
      <c r="G557" s="2" t="s">
        <v>150</v>
      </c>
      <c r="H557" s="2">
        <v>57</v>
      </c>
      <c r="I557" s="2">
        <v>57</v>
      </c>
      <c r="J557" s="2">
        <v>8460</v>
      </c>
      <c r="K557" s="2">
        <v>54.728900000000003</v>
      </c>
      <c r="L557" s="2">
        <v>15458</v>
      </c>
      <c r="M557" s="2">
        <v>2006</v>
      </c>
    </row>
    <row r="558" spans="1:13">
      <c r="A558" s="2" t="s">
        <v>147</v>
      </c>
      <c r="B558" s="2">
        <v>229</v>
      </c>
      <c r="C558" s="2" t="s">
        <v>285</v>
      </c>
      <c r="D558" s="2" t="s">
        <v>41</v>
      </c>
      <c r="E558" s="2">
        <v>401</v>
      </c>
      <c r="F558" s="2" t="s">
        <v>624</v>
      </c>
      <c r="G558" s="2" t="s">
        <v>152</v>
      </c>
      <c r="H558" s="2">
        <v>57</v>
      </c>
      <c r="I558" s="2">
        <v>57</v>
      </c>
      <c r="J558" s="2">
        <v>6986</v>
      </c>
      <c r="K558" s="2">
        <v>45.193399999999897</v>
      </c>
      <c r="L558" s="2">
        <v>15458</v>
      </c>
      <c r="M558" s="2">
        <v>2006</v>
      </c>
    </row>
    <row r="559" spans="1:13">
      <c r="A559" s="2" t="s">
        <v>147</v>
      </c>
      <c r="B559" s="2">
        <v>229</v>
      </c>
      <c r="C559" s="2" t="s">
        <v>285</v>
      </c>
      <c r="D559" s="2" t="s">
        <v>41</v>
      </c>
      <c r="E559" s="2">
        <v>9901</v>
      </c>
      <c r="F559" s="2" t="s">
        <v>153</v>
      </c>
      <c r="G559" s="2" t="s">
        <v>154</v>
      </c>
      <c r="H559" s="2">
        <v>57</v>
      </c>
      <c r="I559" s="2">
        <v>57</v>
      </c>
      <c r="J559" s="2">
        <v>12</v>
      </c>
      <c r="K559" s="3">
        <v>7.7600000000000002E-2</v>
      </c>
      <c r="L559" s="2">
        <v>15458</v>
      </c>
      <c r="M559" s="2">
        <v>2006</v>
      </c>
    </row>
    <row r="560" spans="1:13">
      <c r="A560" s="2" t="s">
        <v>147</v>
      </c>
      <c r="B560" s="2">
        <v>230</v>
      </c>
      <c r="C560" s="2" t="s">
        <v>288</v>
      </c>
      <c r="D560" s="2" t="s">
        <v>42</v>
      </c>
      <c r="E560" s="2">
        <v>301</v>
      </c>
      <c r="F560" s="2" t="s">
        <v>289</v>
      </c>
      <c r="G560" s="2" t="s">
        <v>150</v>
      </c>
      <c r="H560" s="2">
        <v>99</v>
      </c>
      <c r="I560" s="2">
        <v>99</v>
      </c>
      <c r="J560" s="2">
        <v>8635</v>
      </c>
      <c r="K560" s="2">
        <v>55.7744</v>
      </c>
      <c r="L560" s="2">
        <v>15482</v>
      </c>
      <c r="M560" s="2">
        <v>2006</v>
      </c>
    </row>
    <row r="561" spans="1:13">
      <c r="A561" s="2" t="s">
        <v>147</v>
      </c>
      <c r="B561" s="2">
        <v>230</v>
      </c>
      <c r="C561" s="2" t="s">
        <v>288</v>
      </c>
      <c r="D561" s="2" t="s">
        <v>42</v>
      </c>
      <c r="E561" s="2">
        <v>401</v>
      </c>
      <c r="F561" s="2" t="s">
        <v>625</v>
      </c>
      <c r="G561" s="2" t="s">
        <v>152</v>
      </c>
      <c r="H561" s="2">
        <v>99</v>
      </c>
      <c r="I561" s="2">
        <v>99</v>
      </c>
      <c r="J561" s="2">
        <v>6835</v>
      </c>
      <c r="K561" s="2">
        <v>44.148000000000003</v>
      </c>
      <c r="L561" s="2">
        <v>15482</v>
      </c>
      <c r="M561" s="2">
        <v>2006</v>
      </c>
    </row>
    <row r="562" spans="1:13">
      <c r="A562" s="2" t="s">
        <v>147</v>
      </c>
      <c r="B562" s="2">
        <v>230</v>
      </c>
      <c r="C562" s="2" t="s">
        <v>288</v>
      </c>
      <c r="D562" s="2" t="s">
        <v>42</v>
      </c>
      <c r="E562" s="2">
        <v>9901</v>
      </c>
      <c r="F562" s="2" t="s">
        <v>153</v>
      </c>
      <c r="G562" s="2" t="s">
        <v>154</v>
      </c>
      <c r="H562" s="2">
        <v>99</v>
      </c>
      <c r="I562" s="2">
        <v>99</v>
      </c>
      <c r="J562" s="2">
        <v>12</v>
      </c>
      <c r="K562" s="3">
        <v>7.7499999999999902E-2</v>
      </c>
      <c r="L562" s="2">
        <v>15482</v>
      </c>
      <c r="M562" s="2">
        <v>2006</v>
      </c>
    </row>
    <row r="563" spans="1:13">
      <c r="A563" s="2" t="s">
        <v>147</v>
      </c>
      <c r="B563" s="2">
        <v>231</v>
      </c>
      <c r="C563" s="2" t="s">
        <v>291</v>
      </c>
      <c r="D563" s="2" t="s">
        <v>43</v>
      </c>
      <c r="E563" s="2">
        <v>301</v>
      </c>
      <c r="F563" s="2" t="s">
        <v>292</v>
      </c>
      <c r="G563" s="2" t="s">
        <v>150</v>
      </c>
      <c r="H563" s="2">
        <v>74</v>
      </c>
      <c r="I563" s="2">
        <v>74</v>
      </c>
      <c r="J563" s="2">
        <v>7713</v>
      </c>
      <c r="K563" s="2">
        <v>51.505800000000001</v>
      </c>
      <c r="L563" s="2">
        <v>14975</v>
      </c>
      <c r="M563" s="2">
        <v>2006</v>
      </c>
    </row>
    <row r="564" spans="1:13">
      <c r="A564" s="2" t="s">
        <v>147</v>
      </c>
      <c r="B564" s="2">
        <v>231</v>
      </c>
      <c r="C564" s="2" t="s">
        <v>291</v>
      </c>
      <c r="D564" s="2" t="s">
        <v>43</v>
      </c>
      <c r="E564" s="2">
        <v>401</v>
      </c>
      <c r="F564" s="2" t="s">
        <v>293</v>
      </c>
      <c r="G564" s="2" t="s">
        <v>152</v>
      </c>
      <c r="H564" s="2">
        <v>74</v>
      </c>
      <c r="I564" s="2">
        <v>74</v>
      </c>
      <c r="J564" s="2">
        <v>7249</v>
      </c>
      <c r="K564" s="2">
        <v>48.4072999999999</v>
      </c>
      <c r="L564" s="2">
        <v>14975</v>
      </c>
      <c r="M564" s="2">
        <v>2006</v>
      </c>
    </row>
    <row r="565" spans="1:13">
      <c r="A565" s="2" t="s">
        <v>147</v>
      </c>
      <c r="B565" s="2">
        <v>231</v>
      </c>
      <c r="C565" s="2" t="s">
        <v>291</v>
      </c>
      <c r="D565" s="2" t="s">
        <v>43</v>
      </c>
      <c r="E565" s="2">
        <v>9901</v>
      </c>
      <c r="F565" s="2" t="s">
        <v>153</v>
      </c>
      <c r="G565" s="2" t="s">
        <v>154</v>
      </c>
      <c r="H565" s="2">
        <v>74</v>
      </c>
      <c r="I565" s="2">
        <v>74</v>
      </c>
      <c r="J565" s="2">
        <v>13</v>
      </c>
      <c r="K565" s="3">
        <v>8.6800000000000002E-2</v>
      </c>
      <c r="L565" s="2">
        <v>14975</v>
      </c>
      <c r="M565" s="2">
        <v>2006</v>
      </c>
    </row>
    <row r="566" spans="1:13">
      <c r="A566" s="2" t="s">
        <v>147</v>
      </c>
      <c r="B566" s="2">
        <v>232</v>
      </c>
      <c r="C566" s="2" t="s">
        <v>294</v>
      </c>
      <c r="D566" s="2" t="s">
        <v>44</v>
      </c>
      <c r="E566" s="2">
        <v>301</v>
      </c>
      <c r="F566" s="2" t="s">
        <v>626</v>
      </c>
      <c r="G566" s="2" t="s">
        <v>150</v>
      </c>
      <c r="H566" s="2">
        <v>45</v>
      </c>
      <c r="I566" s="2">
        <v>45</v>
      </c>
      <c r="J566" s="2">
        <v>8018</v>
      </c>
      <c r="K566" s="2">
        <v>47.502800000000001</v>
      </c>
      <c r="L566" s="2">
        <v>16879</v>
      </c>
      <c r="M566" s="2">
        <v>2006</v>
      </c>
    </row>
    <row r="567" spans="1:13">
      <c r="A567" s="2" t="s">
        <v>147</v>
      </c>
      <c r="B567" s="2">
        <v>232</v>
      </c>
      <c r="C567" s="2" t="s">
        <v>294</v>
      </c>
      <c r="D567" s="2" t="s">
        <v>44</v>
      </c>
      <c r="E567" s="2">
        <v>401</v>
      </c>
      <c r="F567" s="2" t="s">
        <v>627</v>
      </c>
      <c r="G567" s="2" t="s">
        <v>152</v>
      </c>
      <c r="H567" s="2">
        <v>45</v>
      </c>
      <c r="I567" s="2">
        <v>45</v>
      </c>
      <c r="J567" s="2">
        <v>8834</v>
      </c>
      <c r="K567" s="2">
        <v>52.337200000000003</v>
      </c>
      <c r="L567" s="2">
        <v>16879</v>
      </c>
      <c r="M567" s="2">
        <v>2006</v>
      </c>
    </row>
    <row r="568" spans="1:13">
      <c r="A568" s="2" t="s">
        <v>147</v>
      </c>
      <c r="B568" s="2">
        <v>232</v>
      </c>
      <c r="C568" s="2" t="s">
        <v>294</v>
      </c>
      <c r="D568" s="2" t="s">
        <v>44</v>
      </c>
      <c r="E568" s="2">
        <v>9901</v>
      </c>
      <c r="F568" s="2" t="s">
        <v>153</v>
      </c>
      <c r="G568" s="2" t="s">
        <v>154</v>
      </c>
      <c r="H568" s="2">
        <v>45</v>
      </c>
      <c r="I568" s="2">
        <v>45</v>
      </c>
      <c r="J568" s="2">
        <v>27</v>
      </c>
      <c r="K568" s="2">
        <v>0.16</v>
      </c>
      <c r="L568" s="2">
        <v>16879</v>
      </c>
      <c r="M568" s="2">
        <v>2006</v>
      </c>
    </row>
    <row r="569" spans="1:13">
      <c r="A569" s="2" t="s">
        <v>147</v>
      </c>
      <c r="B569" s="2">
        <v>233</v>
      </c>
      <c r="C569" s="2" t="s">
        <v>298</v>
      </c>
      <c r="D569" s="2" t="s">
        <v>45</v>
      </c>
      <c r="E569" s="2">
        <v>301</v>
      </c>
      <c r="F569" s="2" t="s">
        <v>628</v>
      </c>
      <c r="G569" s="2" t="s">
        <v>150</v>
      </c>
      <c r="H569" s="2">
        <v>24</v>
      </c>
      <c r="I569" s="2">
        <v>24</v>
      </c>
      <c r="J569" s="2">
        <v>6254</v>
      </c>
      <c r="K569" s="2">
        <v>39.080199999999898</v>
      </c>
      <c r="L569" s="2">
        <v>16003</v>
      </c>
      <c r="M569" s="2">
        <v>2006</v>
      </c>
    </row>
    <row r="570" spans="1:13">
      <c r="A570" s="2" t="s">
        <v>147</v>
      </c>
      <c r="B570" s="2">
        <v>233</v>
      </c>
      <c r="C570" s="2" t="s">
        <v>298</v>
      </c>
      <c r="D570" s="2" t="s">
        <v>45</v>
      </c>
      <c r="E570" s="2">
        <v>401</v>
      </c>
      <c r="F570" s="2" t="s">
        <v>629</v>
      </c>
      <c r="G570" s="2" t="s">
        <v>152</v>
      </c>
      <c r="H570" s="2">
        <v>24</v>
      </c>
      <c r="I570" s="2">
        <v>24</v>
      </c>
      <c r="J570" s="2">
        <v>9704</v>
      </c>
      <c r="K570" s="2">
        <v>60.638599999999897</v>
      </c>
      <c r="L570" s="2">
        <v>16003</v>
      </c>
      <c r="M570" s="2">
        <v>2006</v>
      </c>
    </row>
    <row r="571" spans="1:13">
      <c r="A571" s="2" t="s">
        <v>147</v>
      </c>
      <c r="B571" s="2">
        <v>233</v>
      </c>
      <c r="C571" s="2" t="s">
        <v>298</v>
      </c>
      <c r="D571" s="2" t="s">
        <v>45</v>
      </c>
      <c r="E571" s="2">
        <v>9901</v>
      </c>
      <c r="F571" s="2" t="s">
        <v>153</v>
      </c>
      <c r="G571" s="2" t="s">
        <v>154</v>
      </c>
      <c r="H571" s="2">
        <v>24</v>
      </c>
      <c r="I571" s="2">
        <v>24</v>
      </c>
      <c r="J571" s="2">
        <v>45</v>
      </c>
      <c r="K571" s="2">
        <v>0.28120000000000001</v>
      </c>
      <c r="L571" s="2">
        <v>16003</v>
      </c>
      <c r="M571" s="2">
        <v>2006</v>
      </c>
    </row>
    <row r="572" spans="1:13">
      <c r="A572" s="2" t="s">
        <v>147</v>
      </c>
      <c r="B572" s="2">
        <v>234</v>
      </c>
      <c r="C572" s="2" t="s">
        <v>301</v>
      </c>
      <c r="D572" s="2" t="s">
        <v>46</v>
      </c>
      <c r="E572" s="2">
        <v>301</v>
      </c>
      <c r="F572" s="2" t="s">
        <v>302</v>
      </c>
      <c r="G572" s="2" t="s">
        <v>150</v>
      </c>
      <c r="H572" s="2">
        <v>61</v>
      </c>
      <c r="I572" s="2">
        <v>61</v>
      </c>
      <c r="J572" s="2">
        <v>9905</v>
      </c>
      <c r="K572" s="2">
        <v>66.347399999999894</v>
      </c>
      <c r="L572" s="2">
        <v>14929</v>
      </c>
      <c r="M572" s="2">
        <v>2006</v>
      </c>
    </row>
    <row r="573" spans="1:13">
      <c r="A573" s="2" t="s">
        <v>147</v>
      </c>
      <c r="B573" s="2">
        <v>234</v>
      </c>
      <c r="C573" s="2" t="s">
        <v>301</v>
      </c>
      <c r="D573" s="2" t="s">
        <v>46</v>
      </c>
      <c r="E573" s="2">
        <v>401</v>
      </c>
      <c r="F573" s="2" t="s">
        <v>630</v>
      </c>
      <c r="G573" s="2" t="s">
        <v>152</v>
      </c>
      <c r="H573" s="2">
        <v>61</v>
      </c>
      <c r="I573" s="2">
        <v>61</v>
      </c>
      <c r="J573" s="2">
        <v>5007</v>
      </c>
      <c r="K573" s="2">
        <v>33.538800000000002</v>
      </c>
      <c r="L573" s="2">
        <v>14929</v>
      </c>
      <c r="M573" s="2">
        <v>2006</v>
      </c>
    </row>
    <row r="574" spans="1:13">
      <c r="A574" s="2" t="s">
        <v>147</v>
      </c>
      <c r="B574" s="2">
        <v>234</v>
      </c>
      <c r="C574" s="2" t="s">
        <v>301</v>
      </c>
      <c r="D574" s="2" t="s">
        <v>46</v>
      </c>
      <c r="E574" s="2">
        <v>9901</v>
      </c>
      <c r="F574" s="2" t="s">
        <v>153</v>
      </c>
      <c r="G574" s="2" t="s">
        <v>154</v>
      </c>
      <c r="H574" s="2">
        <v>61</v>
      </c>
      <c r="I574" s="2">
        <v>61</v>
      </c>
      <c r="J574" s="2">
        <v>17</v>
      </c>
      <c r="K574" s="2">
        <v>0.1139</v>
      </c>
      <c r="L574" s="2">
        <v>14929</v>
      </c>
      <c r="M574" s="2">
        <v>2006</v>
      </c>
    </row>
    <row r="575" spans="1:13">
      <c r="A575" s="2" t="s">
        <v>147</v>
      </c>
      <c r="B575" s="2">
        <v>235</v>
      </c>
      <c r="C575" s="2" t="s">
        <v>304</v>
      </c>
      <c r="D575" s="2" t="s">
        <v>47</v>
      </c>
      <c r="E575" s="2">
        <v>301</v>
      </c>
      <c r="F575" s="2" t="s">
        <v>305</v>
      </c>
      <c r="G575" s="2" t="s">
        <v>150</v>
      </c>
      <c r="H575" s="2">
        <v>66</v>
      </c>
      <c r="I575" s="2">
        <v>66</v>
      </c>
      <c r="J575" s="2">
        <v>9108</v>
      </c>
      <c r="K575" s="2">
        <v>54.343699999999899</v>
      </c>
      <c r="L575" s="2">
        <v>16760</v>
      </c>
      <c r="M575" s="2">
        <v>2006</v>
      </c>
    </row>
    <row r="576" spans="1:13">
      <c r="A576" s="2" t="s">
        <v>147</v>
      </c>
      <c r="B576" s="2">
        <v>235</v>
      </c>
      <c r="C576" s="2" t="s">
        <v>304</v>
      </c>
      <c r="D576" s="2" t="s">
        <v>47</v>
      </c>
      <c r="E576" s="2">
        <v>401</v>
      </c>
      <c r="F576" s="2" t="s">
        <v>631</v>
      </c>
      <c r="G576" s="2" t="s">
        <v>152</v>
      </c>
      <c r="H576" s="2">
        <v>66</v>
      </c>
      <c r="I576" s="2">
        <v>66</v>
      </c>
      <c r="J576" s="2">
        <v>7636</v>
      </c>
      <c r="K576" s="2">
        <v>45.560899999999897</v>
      </c>
      <c r="L576" s="2">
        <v>16760</v>
      </c>
      <c r="M576" s="2">
        <v>2006</v>
      </c>
    </row>
    <row r="577" spans="1:13">
      <c r="A577" s="2" t="s">
        <v>147</v>
      </c>
      <c r="B577" s="2">
        <v>235</v>
      </c>
      <c r="C577" s="2" t="s">
        <v>304</v>
      </c>
      <c r="D577" s="2" t="s">
        <v>47</v>
      </c>
      <c r="E577" s="2">
        <v>9901</v>
      </c>
      <c r="F577" s="2" t="s">
        <v>153</v>
      </c>
      <c r="G577" s="2" t="s">
        <v>154</v>
      </c>
      <c r="H577" s="2">
        <v>66</v>
      </c>
      <c r="I577" s="2">
        <v>66</v>
      </c>
      <c r="J577" s="2">
        <v>16</v>
      </c>
      <c r="K577" s="3">
        <v>9.5500000000000002E-2</v>
      </c>
      <c r="L577" s="2">
        <v>16760</v>
      </c>
      <c r="M577" s="2">
        <v>2006</v>
      </c>
    </row>
    <row r="578" spans="1:13">
      <c r="A578" s="2" t="s">
        <v>147</v>
      </c>
      <c r="B578" s="2">
        <v>236</v>
      </c>
      <c r="C578" s="2" t="s">
        <v>307</v>
      </c>
      <c r="D578" s="2" t="s">
        <v>48</v>
      </c>
      <c r="E578" s="2">
        <v>301</v>
      </c>
      <c r="F578" s="2" t="s">
        <v>308</v>
      </c>
      <c r="G578" s="2" t="s">
        <v>150</v>
      </c>
      <c r="H578" s="2">
        <v>39</v>
      </c>
      <c r="I578" s="2">
        <v>39</v>
      </c>
      <c r="J578" s="2">
        <v>9472</v>
      </c>
      <c r="K578" s="2">
        <v>57.3920999999999</v>
      </c>
      <c r="L578" s="2">
        <v>16504</v>
      </c>
      <c r="M578" s="2">
        <v>2006</v>
      </c>
    </row>
    <row r="579" spans="1:13">
      <c r="A579" s="2" t="s">
        <v>147</v>
      </c>
      <c r="B579" s="2">
        <v>236</v>
      </c>
      <c r="C579" s="2" t="s">
        <v>307</v>
      </c>
      <c r="D579" s="2" t="s">
        <v>48</v>
      </c>
      <c r="E579" s="2">
        <v>401</v>
      </c>
      <c r="F579" s="2" t="s">
        <v>632</v>
      </c>
      <c r="G579" s="2" t="s">
        <v>152</v>
      </c>
      <c r="H579" s="2">
        <v>39</v>
      </c>
      <c r="I579" s="2">
        <v>39</v>
      </c>
      <c r="J579" s="2">
        <v>7021</v>
      </c>
      <c r="K579" s="2">
        <v>42.541200000000003</v>
      </c>
      <c r="L579" s="2">
        <v>16504</v>
      </c>
      <c r="M579" s="2">
        <v>2006</v>
      </c>
    </row>
    <row r="580" spans="1:13">
      <c r="A580" s="2" t="s">
        <v>147</v>
      </c>
      <c r="B580" s="2">
        <v>236</v>
      </c>
      <c r="C580" s="2" t="s">
        <v>307</v>
      </c>
      <c r="D580" s="2" t="s">
        <v>48</v>
      </c>
      <c r="E580" s="2">
        <v>9901</v>
      </c>
      <c r="F580" s="2" t="s">
        <v>153</v>
      </c>
      <c r="G580" s="2" t="s">
        <v>154</v>
      </c>
      <c r="H580" s="2">
        <v>39</v>
      </c>
      <c r="I580" s="2">
        <v>39</v>
      </c>
      <c r="J580" s="2">
        <v>11</v>
      </c>
      <c r="K580" s="3">
        <v>6.6699999999999898E-2</v>
      </c>
      <c r="L580" s="2">
        <v>16504</v>
      </c>
      <c r="M580" s="2">
        <v>2006</v>
      </c>
    </row>
    <row r="581" spans="1:13">
      <c r="A581" s="2" t="s">
        <v>147</v>
      </c>
      <c r="B581" s="2">
        <v>237</v>
      </c>
      <c r="C581" s="2" t="s">
        <v>310</v>
      </c>
      <c r="D581" s="2" t="s">
        <v>49</v>
      </c>
      <c r="E581" s="2">
        <v>301</v>
      </c>
      <c r="F581" s="2" t="s">
        <v>311</v>
      </c>
      <c r="G581" s="2" t="s">
        <v>150</v>
      </c>
      <c r="H581" s="2">
        <v>24</v>
      </c>
      <c r="I581" s="2">
        <v>24</v>
      </c>
      <c r="J581" s="2">
        <v>9233</v>
      </c>
      <c r="K581" s="2">
        <v>49.800400000000003</v>
      </c>
      <c r="L581" s="2">
        <v>18540</v>
      </c>
      <c r="M581" s="2">
        <v>2006</v>
      </c>
    </row>
    <row r="582" spans="1:13">
      <c r="A582" s="2" t="s">
        <v>147</v>
      </c>
      <c r="B582" s="2">
        <v>237</v>
      </c>
      <c r="C582" s="2" t="s">
        <v>310</v>
      </c>
      <c r="D582" s="2" t="s">
        <v>49</v>
      </c>
      <c r="E582" s="2">
        <v>401</v>
      </c>
      <c r="F582" s="2" t="s">
        <v>312</v>
      </c>
      <c r="G582" s="2" t="s">
        <v>152</v>
      </c>
      <c r="H582" s="2">
        <v>24</v>
      </c>
      <c r="I582" s="2">
        <v>24</v>
      </c>
      <c r="J582" s="2">
        <v>9293</v>
      </c>
      <c r="K582" s="2">
        <v>50.124099999999899</v>
      </c>
      <c r="L582" s="2">
        <v>18540</v>
      </c>
      <c r="M582" s="2">
        <v>2006</v>
      </c>
    </row>
    <row r="583" spans="1:13">
      <c r="A583" s="2" t="s">
        <v>147</v>
      </c>
      <c r="B583" s="2">
        <v>237</v>
      </c>
      <c r="C583" s="2" t="s">
        <v>310</v>
      </c>
      <c r="D583" s="2" t="s">
        <v>49</v>
      </c>
      <c r="E583" s="2">
        <v>9901</v>
      </c>
      <c r="F583" s="2" t="s">
        <v>153</v>
      </c>
      <c r="G583" s="2" t="s">
        <v>154</v>
      </c>
      <c r="H583" s="2">
        <v>24</v>
      </c>
      <c r="I583" s="2">
        <v>24</v>
      </c>
      <c r="J583" s="2">
        <v>14</v>
      </c>
      <c r="K583" s="3">
        <v>7.5499999999999901E-2</v>
      </c>
      <c r="L583" s="2">
        <v>18540</v>
      </c>
      <c r="M583" s="2">
        <v>2006</v>
      </c>
    </row>
    <row r="584" spans="1:13">
      <c r="A584" s="2" t="s">
        <v>147</v>
      </c>
      <c r="B584" s="2">
        <v>238</v>
      </c>
      <c r="C584" s="2" t="s">
        <v>313</v>
      </c>
      <c r="D584" s="2" t="s">
        <v>50</v>
      </c>
      <c r="E584" s="2">
        <v>301</v>
      </c>
      <c r="F584" s="2" t="s">
        <v>314</v>
      </c>
      <c r="G584" s="2" t="s">
        <v>150</v>
      </c>
      <c r="H584" s="2">
        <v>23</v>
      </c>
      <c r="I584" s="2">
        <v>23</v>
      </c>
      <c r="J584" s="2">
        <v>9068</v>
      </c>
      <c r="K584" s="2">
        <v>56.372</v>
      </c>
      <c r="L584" s="2">
        <v>16086</v>
      </c>
      <c r="M584" s="2">
        <v>2006</v>
      </c>
    </row>
    <row r="585" spans="1:13">
      <c r="A585" s="2" t="s">
        <v>147</v>
      </c>
      <c r="B585" s="2">
        <v>238</v>
      </c>
      <c r="C585" s="2" t="s">
        <v>313</v>
      </c>
      <c r="D585" s="2" t="s">
        <v>50</v>
      </c>
      <c r="E585" s="2">
        <v>401</v>
      </c>
      <c r="F585" s="2" t="s">
        <v>315</v>
      </c>
      <c r="G585" s="2" t="s">
        <v>152</v>
      </c>
      <c r="H585" s="2">
        <v>23</v>
      </c>
      <c r="I585" s="2">
        <v>23</v>
      </c>
      <c r="J585" s="2">
        <v>6986</v>
      </c>
      <c r="K585" s="2">
        <v>43.429099999999899</v>
      </c>
      <c r="L585" s="2">
        <v>16086</v>
      </c>
      <c r="M585" s="2">
        <v>2006</v>
      </c>
    </row>
    <row r="586" spans="1:13">
      <c r="A586" s="2" t="s">
        <v>147</v>
      </c>
      <c r="B586" s="2">
        <v>238</v>
      </c>
      <c r="C586" s="2" t="s">
        <v>313</v>
      </c>
      <c r="D586" s="2" t="s">
        <v>50</v>
      </c>
      <c r="E586" s="2">
        <v>9901</v>
      </c>
      <c r="F586" s="2" t="s">
        <v>153</v>
      </c>
      <c r="G586" s="2" t="s">
        <v>154</v>
      </c>
      <c r="H586" s="2">
        <v>23</v>
      </c>
      <c r="I586" s="2">
        <v>23</v>
      </c>
      <c r="J586" s="2">
        <v>32</v>
      </c>
      <c r="K586" s="2">
        <v>0.19889999999999899</v>
      </c>
      <c r="L586" s="2">
        <v>16086</v>
      </c>
      <c r="M586" s="2">
        <v>2006</v>
      </c>
    </row>
    <row r="587" spans="1:13">
      <c r="A587" s="2" t="s">
        <v>147</v>
      </c>
      <c r="B587" s="2">
        <v>239</v>
      </c>
      <c r="C587" s="2" t="s">
        <v>316</v>
      </c>
      <c r="D587" s="2" t="s">
        <v>51</v>
      </c>
      <c r="E587" s="2">
        <v>301</v>
      </c>
      <c r="F587" s="2" t="s">
        <v>633</v>
      </c>
      <c r="G587" s="2" t="s">
        <v>150</v>
      </c>
      <c r="H587" s="2">
        <v>24</v>
      </c>
      <c r="I587" s="2">
        <v>24</v>
      </c>
      <c r="J587" s="2">
        <v>6569</v>
      </c>
      <c r="K587" s="2">
        <v>47.941899999999897</v>
      </c>
      <c r="L587" s="2">
        <v>13702</v>
      </c>
      <c r="M587" s="2">
        <v>2006</v>
      </c>
    </row>
    <row r="588" spans="1:13">
      <c r="A588" s="2" t="s">
        <v>147</v>
      </c>
      <c r="B588" s="2">
        <v>239</v>
      </c>
      <c r="C588" s="2" t="s">
        <v>316</v>
      </c>
      <c r="D588" s="2" t="s">
        <v>51</v>
      </c>
      <c r="E588" s="2">
        <v>401</v>
      </c>
      <c r="F588" s="2" t="s">
        <v>319</v>
      </c>
      <c r="G588" s="2" t="s">
        <v>152</v>
      </c>
      <c r="H588" s="2">
        <v>24</v>
      </c>
      <c r="I588" s="2">
        <v>24</v>
      </c>
      <c r="J588" s="2">
        <v>7110</v>
      </c>
      <c r="K588" s="2">
        <v>51.8902</v>
      </c>
      <c r="L588" s="2">
        <v>13702</v>
      </c>
      <c r="M588" s="2">
        <v>2006</v>
      </c>
    </row>
    <row r="589" spans="1:13">
      <c r="A589" s="2" t="s">
        <v>147</v>
      </c>
      <c r="B589" s="2">
        <v>239</v>
      </c>
      <c r="C589" s="2" t="s">
        <v>316</v>
      </c>
      <c r="D589" s="2" t="s">
        <v>51</v>
      </c>
      <c r="E589" s="2">
        <v>9901</v>
      </c>
      <c r="F589" s="2" t="s">
        <v>153</v>
      </c>
      <c r="G589" s="2" t="s">
        <v>154</v>
      </c>
      <c r="H589" s="2">
        <v>24</v>
      </c>
      <c r="I589" s="2">
        <v>24</v>
      </c>
      <c r="J589" s="2">
        <v>23</v>
      </c>
      <c r="K589" s="2">
        <v>0.16789999999999899</v>
      </c>
      <c r="L589" s="2">
        <v>13702</v>
      </c>
      <c r="M589" s="2">
        <v>2006</v>
      </c>
    </row>
    <row r="590" spans="1:13">
      <c r="A590" s="2" t="s">
        <v>147</v>
      </c>
      <c r="B590" s="2">
        <v>240</v>
      </c>
      <c r="C590" s="2" t="s">
        <v>320</v>
      </c>
      <c r="D590" s="2" t="s">
        <v>52</v>
      </c>
      <c r="E590" s="2">
        <v>301</v>
      </c>
      <c r="F590" s="2" t="s">
        <v>634</v>
      </c>
      <c r="G590" s="2" t="s">
        <v>150</v>
      </c>
      <c r="H590" s="2">
        <v>49</v>
      </c>
      <c r="I590" s="2">
        <v>49</v>
      </c>
      <c r="J590" s="2">
        <v>8332</v>
      </c>
      <c r="K590" s="2">
        <v>49.104199999999899</v>
      </c>
      <c r="L590" s="2">
        <v>16968</v>
      </c>
      <c r="M590" s="2">
        <v>2006</v>
      </c>
    </row>
    <row r="591" spans="1:13">
      <c r="A591" s="2" t="s">
        <v>147</v>
      </c>
      <c r="B591" s="2">
        <v>240</v>
      </c>
      <c r="C591" s="2" t="s">
        <v>320</v>
      </c>
      <c r="D591" s="2" t="s">
        <v>52</v>
      </c>
      <c r="E591" s="2">
        <v>401</v>
      </c>
      <c r="F591" s="2" t="s">
        <v>635</v>
      </c>
      <c r="G591" s="2" t="s">
        <v>152</v>
      </c>
      <c r="H591" s="2">
        <v>49</v>
      </c>
      <c r="I591" s="2">
        <v>49</v>
      </c>
      <c r="J591" s="2">
        <v>8617</v>
      </c>
      <c r="K591" s="2">
        <v>50.7837999999999</v>
      </c>
      <c r="L591" s="2">
        <v>16968</v>
      </c>
      <c r="M591" s="2">
        <v>2006</v>
      </c>
    </row>
    <row r="592" spans="1:13">
      <c r="A592" s="2" t="s">
        <v>147</v>
      </c>
      <c r="B592" s="2">
        <v>240</v>
      </c>
      <c r="C592" s="2" t="s">
        <v>320</v>
      </c>
      <c r="D592" s="2" t="s">
        <v>52</v>
      </c>
      <c r="E592" s="2">
        <v>9901</v>
      </c>
      <c r="F592" s="2" t="s">
        <v>153</v>
      </c>
      <c r="G592" s="2" t="s">
        <v>154</v>
      </c>
      <c r="H592" s="2">
        <v>49</v>
      </c>
      <c r="I592" s="2">
        <v>49</v>
      </c>
      <c r="J592" s="2">
        <v>19</v>
      </c>
      <c r="K592" s="2">
        <v>0.112</v>
      </c>
      <c r="L592" s="2">
        <v>16968</v>
      </c>
      <c r="M592" s="2">
        <v>2006</v>
      </c>
    </row>
    <row r="593" spans="1:13">
      <c r="A593" s="2" t="s">
        <v>147</v>
      </c>
      <c r="B593" s="2">
        <v>241</v>
      </c>
      <c r="C593" s="2" t="s">
        <v>324</v>
      </c>
      <c r="D593" s="2" t="s">
        <v>53</v>
      </c>
      <c r="E593" s="2">
        <v>301</v>
      </c>
      <c r="F593" s="2" t="s">
        <v>325</v>
      </c>
      <c r="G593" s="2" t="s">
        <v>150</v>
      </c>
      <c r="H593" s="2">
        <v>35</v>
      </c>
      <c r="I593" s="2">
        <v>35</v>
      </c>
      <c r="J593" s="2">
        <v>6591</v>
      </c>
      <c r="K593" s="2">
        <v>43.5307999999999</v>
      </c>
      <c r="L593" s="2">
        <v>15141</v>
      </c>
      <c r="M593" s="2">
        <v>2006</v>
      </c>
    </row>
    <row r="594" spans="1:13">
      <c r="A594" s="2" t="s">
        <v>147</v>
      </c>
      <c r="B594" s="2">
        <v>241</v>
      </c>
      <c r="C594" s="2" t="s">
        <v>324</v>
      </c>
      <c r="D594" s="2" t="s">
        <v>53</v>
      </c>
      <c r="E594" s="2">
        <v>401</v>
      </c>
      <c r="F594" s="2" t="s">
        <v>326</v>
      </c>
      <c r="G594" s="2" t="s">
        <v>152</v>
      </c>
      <c r="H594" s="2">
        <v>35</v>
      </c>
      <c r="I594" s="2">
        <v>35</v>
      </c>
      <c r="J594" s="2">
        <v>8529</v>
      </c>
      <c r="K594" s="2">
        <v>56.330500000000001</v>
      </c>
      <c r="L594" s="2">
        <v>15141</v>
      </c>
      <c r="M594" s="2">
        <v>2006</v>
      </c>
    </row>
    <row r="595" spans="1:13">
      <c r="A595" s="2" t="s">
        <v>147</v>
      </c>
      <c r="B595" s="2">
        <v>241</v>
      </c>
      <c r="C595" s="2" t="s">
        <v>324</v>
      </c>
      <c r="D595" s="2" t="s">
        <v>53</v>
      </c>
      <c r="E595" s="2">
        <v>9901</v>
      </c>
      <c r="F595" s="2" t="s">
        <v>153</v>
      </c>
      <c r="G595" s="2" t="s">
        <v>154</v>
      </c>
      <c r="H595" s="2">
        <v>35</v>
      </c>
      <c r="I595" s="2">
        <v>35</v>
      </c>
      <c r="J595" s="2">
        <v>21</v>
      </c>
      <c r="K595" s="2">
        <v>0.13869999999999899</v>
      </c>
      <c r="L595" s="2">
        <v>15141</v>
      </c>
      <c r="M595" s="2">
        <v>2006</v>
      </c>
    </row>
    <row r="596" spans="1:13">
      <c r="A596" s="2" t="s">
        <v>147</v>
      </c>
      <c r="B596" s="2">
        <v>242</v>
      </c>
      <c r="C596" s="2" t="s">
        <v>327</v>
      </c>
      <c r="D596" s="2" t="s">
        <v>54</v>
      </c>
      <c r="E596" s="2">
        <v>301</v>
      </c>
      <c r="F596" s="2" t="s">
        <v>636</v>
      </c>
      <c r="G596" s="2" t="s">
        <v>150</v>
      </c>
      <c r="H596" s="2">
        <v>34</v>
      </c>
      <c r="I596" s="2">
        <v>34</v>
      </c>
      <c r="J596" s="2">
        <v>7899</v>
      </c>
      <c r="K596" s="2">
        <v>48.329700000000003</v>
      </c>
      <c r="L596" s="2">
        <v>16344</v>
      </c>
      <c r="M596" s="2">
        <v>2006</v>
      </c>
    </row>
    <row r="597" spans="1:13">
      <c r="A597" s="2" t="s">
        <v>147</v>
      </c>
      <c r="B597" s="2">
        <v>242</v>
      </c>
      <c r="C597" s="2" t="s">
        <v>327</v>
      </c>
      <c r="D597" s="2" t="s">
        <v>54</v>
      </c>
      <c r="E597" s="2">
        <v>401</v>
      </c>
      <c r="F597" s="2" t="s">
        <v>329</v>
      </c>
      <c r="G597" s="2" t="s">
        <v>152</v>
      </c>
      <c r="H597" s="2">
        <v>34</v>
      </c>
      <c r="I597" s="2">
        <v>34</v>
      </c>
      <c r="J597" s="2">
        <v>8395</v>
      </c>
      <c r="K597" s="2">
        <v>51.364400000000003</v>
      </c>
      <c r="L597" s="2">
        <v>16344</v>
      </c>
      <c r="M597" s="2">
        <v>2006</v>
      </c>
    </row>
    <row r="598" spans="1:13">
      <c r="A598" s="2" t="s">
        <v>147</v>
      </c>
      <c r="B598" s="2">
        <v>242</v>
      </c>
      <c r="C598" s="2" t="s">
        <v>327</v>
      </c>
      <c r="D598" s="2" t="s">
        <v>54</v>
      </c>
      <c r="E598" s="2">
        <v>9901</v>
      </c>
      <c r="F598" s="2" t="s">
        <v>153</v>
      </c>
      <c r="G598" s="2" t="s">
        <v>154</v>
      </c>
      <c r="H598" s="2">
        <v>34</v>
      </c>
      <c r="I598" s="2">
        <v>34</v>
      </c>
      <c r="J598" s="2">
        <v>50</v>
      </c>
      <c r="K598" s="2">
        <v>0.30590000000000001</v>
      </c>
      <c r="L598" s="2">
        <v>16344</v>
      </c>
      <c r="M598" s="2">
        <v>2006</v>
      </c>
    </row>
    <row r="599" spans="1:13">
      <c r="A599" s="2" t="s">
        <v>147</v>
      </c>
      <c r="B599" s="2">
        <v>243</v>
      </c>
      <c r="C599" s="2" t="s">
        <v>330</v>
      </c>
      <c r="D599" s="2" t="s">
        <v>55</v>
      </c>
      <c r="E599" s="2">
        <v>301</v>
      </c>
      <c r="F599" s="2" t="s">
        <v>331</v>
      </c>
      <c r="G599" s="2" t="s">
        <v>150</v>
      </c>
      <c r="H599" s="2">
        <v>53</v>
      </c>
      <c r="I599" s="2">
        <v>53</v>
      </c>
      <c r="J599" s="2">
        <v>9677</v>
      </c>
      <c r="K599" s="2">
        <v>60.819600000000001</v>
      </c>
      <c r="L599" s="2">
        <v>15911</v>
      </c>
      <c r="M599" s="2">
        <v>2006</v>
      </c>
    </row>
    <row r="600" spans="1:13">
      <c r="A600" s="2" t="s">
        <v>147</v>
      </c>
      <c r="B600" s="2">
        <v>243</v>
      </c>
      <c r="C600" s="2" t="s">
        <v>330</v>
      </c>
      <c r="D600" s="2" t="s">
        <v>55</v>
      </c>
      <c r="E600" s="2">
        <v>401</v>
      </c>
      <c r="F600" s="2" t="s">
        <v>637</v>
      </c>
      <c r="G600" s="2" t="s">
        <v>152</v>
      </c>
      <c r="H600" s="2">
        <v>53</v>
      </c>
      <c r="I600" s="2">
        <v>53</v>
      </c>
      <c r="J600" s="2">
        <v>6214</v>
      </c>
      <c r="K600" s="2">
        <v>39.054699999999897</v>
      </c>
      <c r="L600" s="2">
        <v>15911</v>
      </c>
      <c r="M600" s="2">
        <v>2006</v>
      </c>
    </row>
    <row r="601" spans="1:13">
      <c r="A601" s="2" t="s">
        <v>147</v>
      </c>
      <c r="B601" s="2">
        <v>243</v>
      </c>
      <c r="C601" s="2" t="s">
        <v>330</v>
      </c>
      <c r="D601" s="2" t="s">
        <v>55</v>
      </c>
      <c r="E601" s="2">
        <v>9901</v>
      </c>
      <c r="F601" s="2" t="s">
        <v>153</v>
      </c>
      <c r="G601" s="2" t="s">
        <v>154</v>
      </c>
      <c r="H601" s="2">
        <v>53</v>
      </c>
      <c r="I601" s="2">
        <v>53</v>
      </c>
      <c r="J601" s="2">
        <v>20</v>
      </c>
      <c r="K601" s="2">
        <v>0.12570000000000001</v>
      </c>
      <c r="L601" s="2">
        <v>15911</v>
      </c>
      <c r="M601" s="2">
        <v>2006</v>
      </c>
    </row>
    <row r="602" spans="1:13">
      <c r="A602" s="2" t="s">
        <v>147</v>
      </c>
      <c r="B602" s="2">
        <v>244</v>
      </c>
      <c r="C602" s="2" t="s">
        <v>333</v>
      </c>
      <c r="D602" s="2" t="s">
        <v>56</v>
      </c>
      <c r="E602" s="2">
        <v>301</v>
      </c>
      <c r="F602" s="2" t="s">
        <v>334</v>
      </c>
      <c r="G602" s="2" t="s">
        <v>150</v>
      </c>
      <c r="H602" s="2">
        <v>33</v>
      </c>
      <c r="I602" s="2">
        <v>33</v>
      </c>
      <c r="J602" s="2">
        <v>10312</v>
      </c>
      <c r="K602" s="2">
        <v>57.848100000000002</v>
      </c>
      <c r="L602" s="2">
        <v>17826</v>
      </c>
      <c r="M602" s="2">
        <v>2006</v>
      </c>
    </row>
    <row r="603" spans="1:13">
      <c r="A603" s="2" t="s">
        <v>147</v>
      </c>
      <c r="B603" s="2">
        <v>244</v>
      </c>
      <c r="C603" s="2" t="s">
        <v>333</v>
      </c>
      <c r="D603" s="2" t="s">
        <v>56</v>
      </c>
      <c r="E603" s="2">
        <v>401</v>
      </c>
      <c r="F603" s="2" t="s">
        <v>638</v>
      </c>
      <c r="G603" s="2" t="s">
        <v>152</v>
      </c>
      <c r="H603" s="2">
        <v>33</v>
      </c>
      <c r="I603" s="2">
        <v>33</v>
      </c>
      <c r="J603" s="2">
        <v>7495</v>
      </c>
      <c r="K603" s="2">
        <v>42.045299999999898</v>
      </c>
      <c r="L603" s="2">
        <v>17826</v>
      </c>
      <c r="M603" s="2">
        <v>2006</v>
      </c>
    </row>
    <row r="604" spans="1:13">
      <c r="A604" s="2" t="s">
        <v>147</v>
      </c>
      <c r="B604" s="2">
        <v>244</v>
      </c>
      <c r="C604" s="2" t="s">
        <v>333</v>
      </c>
      <c r="D604" s="2" t="s">
        <v>56</v>
      </c>
      <c r="E604" s="2">
        <v>9901</v>
      </c>
      <c r="F604" s="2" t="s">
        <v>153</v>
      </c>
      <c r="G604" s="2" t="s">
        <v>154</v>
      </c>
      <c r="H604" s="2">
        <v>33</v>
      </c>
      <c r="I604" s="2">
        <v>33</v>
      </c>
      <c r="J604" s="2">
        <v>19</v>
      </c>
      <c r="K604" s="2">
        <v>0.1066</v>
      </c>
      <c r="L604" s="2">
        <v>17826</v>
      </c>
      <c r="M604" s="2">
        <v>2006</v>
      </c>
    </row>
    <row r="605" spans="1:13">
      <c r="A605" s="2" t="s">
        <v>147</v>
      </c>
      <c r="B605" s="2">
        <v>245</v>
      </c>
      <c r="C605" s="2" t="s">
        <v>336</v>
      </c>
      <c r="D605" s="2" t="s">
        <v>57</v>
      </c>
      <c r="E605" s="2">
        <v>301</v>
      </c>
      <c r="F605" s="2" t="s">
        <v>639</v>
      </c>
      <c r="G605" s="2" t="s">
        <v>150</v>
      </c>
      <c r="H605" s="2">
        <v>17</v>
      </c>
      <c r="I605" s="2">
        <v>17</v>
      </c>
      <c r="J605" s="2">
        <v>7662</v>
      </c>
      <c r="K605" s="2">
        <v>49.588999999999899</v>
      </c>
      <c r="L605" s="2">
        <v>15451</v>
      </c>
      <c r="M605" s="2">
        <v>2006</v>
      </c>
    </row>
    <row r="606" spans="1:13">
      <c r="A606" s="2" t="s">
        <v>147</v>
      </c>
      <c r="B606" s="2">
        <v>245</v>
      </c>
      <c r="C606" s="2" t="s">
        <v>336</v>
      </c>
      <c r="D606" s="2" t="s">
        <v>57</v>
      </c>
      <c r="E606" s="2">
        <v>401</v>
      </c>
      <c r="F606" s="2" t="s">
        <v>338</v>
      </c>
      <c r="G606" s="2" t="s">
        <v>152</v>
      </c>
      <c r="H606" s="2">
        <v>17</v>
      </c>
      <c r="I606" s="2">
        <v>17</v>
      </c>
      <c r="J606" s="2">
        <v>7761</v>
      </c>
      <c r="K606" s="2">
        <v>50.229799999999898</v>
      </c>
      <c r="L606" s="2">
        <v>15451</v>
      </c>
      <c r="M606" s="2">
        <v>2006</v>
      </c>
    </row>
    <row r="607" spans="1:13">
      <c r="A607" s="2" t="s">
        <v>147</v>
      </c>
      <c r="B607" s="2">
        <v>245</v>
      </c>
      <c r="C607" s="2" t="s">
        <v>336</v>
      </c>
      <c r="D607" s="2" t="s">
        <v>57</v>
      </c>
      <c r="E607" s="2">
        <v>9901</v>
      </c>
      <c r="F607" s="2" t="s">
        <v>153</v>
      </c>
      <c r="G607" s="2" t="s">
        <v>154</v>
      </c>
      <c r="H607" s="2">
        <v>17</v>
      </c>
      <c r="I607" s="2">
        <v>17</v>
      </c>
      <c r="J607" s="2">
        <v>28</v>
      </c>
      <c r="K607" s="2">
        <v>0.1812</v>
      </c>
      <c r="L607" s="2">
        <v>15451</v>
      </c>
      <c r="M607" s="2">
        <v>2006</v>
      </c>
    </row>
    <row r="608" spans="1:13">
      <c r="A608" s="2" t="s">
        <v>147</v>
      </c>
      <c r="B608" s="2">
        <v>246</v>
      </c>
      <c r="C608" s="2" t="s">
        <v>339</v>
      </c>
      <c r="D608" s="2" t="s">
        <v>58</v>
      </c>
      <c r="E608" s="2">
        <v>301</v>
      </c>
      <c r="F608" s="2" t="s">
        <v>340</v>
      </c>
      <c r="G608" s="2" t="s">
        <v>150</v>
      </c>
      <c r="H608" s="2">
        <v>18</v>
      </c>
      <c r="I608" s="2">
        <v>18</v>
      </c>
      <c r="J608" s="2">
        <v>6336</v>
      </c>
      <c r="K608" s="2">
        <v>47.041400000000003</v>
      </c>
      <c r="L608" s="2">
        <v>13469</v>
      </c>
      <c r="M608" s="2">
        <v>2006</v>
      </c>
    </row>
    <row r="609" spans="1:13">
      <c r="A609" s="2" t="s">
        <v>147</v>
      </c>
      <c r="B609" s="2">
        <v>246</v>
      </c>
      <c r="C609" s="2" t="s">
        <v>339</v>
      </c>
      <c r="D609" s="2" t="s">
        <v>58</v>
      </c>
      <c r="E609" s="2">
        <v>401</v>
      </c>
      <c r="F609" s="2" t="s">
        <v>341</v>
      </c>
      <c r="G609" s="2" t="s">
        <v>152</v>
      </c>
      <c r="H609" s="2">
        <v>18</v>
      </c>
      <c r="I609" s="2">
        <v>18</v>
      </c>
      <c r="J609" s="2">
        <v>7106</v>
      </c>
      <c r="K609" s="2">
        <v>52.758200000000002</v>
      </c>
      <c r="L609" s="2">
        <v>13469</v>
      </c>
      <c r="M609" s="2">
        <v>2006</v>
      </c>
    </row>
    <row r="610" spans="1:13">
      <c r="A610" s="2" t="s">
        <v>147</v>
      </c>
      <c r="B610" s="2">
        <v>246</v>
      </c>
      <c r="C610" s="2" t="s">
        <v>339</v>
      </c>
      <c r="D610" s="2" t="s">
        <v>58</v>
      </c>
      <c r="E610" s="2">
        <v>9901</v>
      </c>
      <c r="F610" s="2" t="s">
        <v>153</v>
      </c>
      <c r="G610" s="2" t="s">
        <v>154</v>
      </c>
      <c r="H610" s="2">
        <v>18</v>
      </c>
      <c r="I610" s="2">
        <v>18</v>
      </c>
      <c r="J610" s="2">
        <v>27</v>
      </c>
      <c r="K610" s="2">
        <v>0.20050000000000001</v>
      </c>
      <c r="L610" s="2">
        <v>13469</v>
      </c>
      <c r="M610" s="2">
        <v>2006</v>
      </c>
    </row>
    <row r="611" spans="1:13">
      <c r="A611" s="2" t="s">
        <v>147</v>
      </c>
      <c r="B611" s="2">
        <v>247</v>
      </c>
      <c r="C611" s="2" t="s">
        <v>342</v>
      </c>
      <c r="D611" s="2" t="s">
        <v>59</v>
      </c>
      <c r="E611" s="2">
        <v>301</v>
      </c>
      <c r="F611" s="2" t="s">
        <v>343</v>
      </c>
      <c r="G611" s="2" t="s">
        <v>150</v>
      </c>
      <c r="H611" s="2">
        <v>30</v>
      </c>
      <c r="I611" s="2">
        <v>30</v>
      </c>
      <c r="J611" s="2">
        <v>8928</v>
      </c>
      <c r="K611" s="2">
        <v>48.054299999999898</v>
      </c>
      <c r="L611" s="2">
        <v>18579</v>
      </c>
      <c r="M611" s="2">
        <v>2006</v>
      </c>
    </row>
    <row r="612" spans="1:13">
      <c r="A612" s="2" t="s">
        <v>147</v>
      </c>
      <c r="B612" s="2">
        <v>247</v>
      </c>
      <c r="C612" s="2" t="s">
        <v>342</v>
      </c>
      <c r="D612" s="2" t="s">
        <v>59</v>
      </c>
      <c r="E612" s="2">
        <v>401</v>
      </c>
      <c r="F612" s="2" t="s">
        <v>344</v>
      </c>
      <c r="G612" s="2" t="s">
        <v>152</v>
      </c>
      <c r="H612" s="2">
        <v>30</v>
      </c>
      <c r="I612" s="2">
        <v>30</v>
      </c>
      <c r="J612" s="2">
        <v>9634</v>
      </c>
      <c r="K612" s="2">
        <v>51.854199999999899</v>
      </c>
      <c r="L612" s="2">
        <v>18579</v>
      </c>
      <c r="M612" s="2">
        <v>2006</v>
      </c>
    </row>
    <row r="613" spans="1:13">
      <c r="A613" s="2" t="s">
        <v>147</v>
      </c>
      <c r="B613" s="2">
        <v>247</v>
      </c>
      <c r="C613" s="2" t="s">
        <v>342</v>
      </c>
      <c r="D613" s="2" t="s">
        <v>59</v>
      </c>
      <c r="E613" s="2">
        <v>9901</v>
      </c>
      <c r="F613" s="2" t="s">
        <v>153</v>
      </c>
      <c r="G613" s="2" t="s">
        <v>154</v>
      </c>
      <c r="H613" s="2">
        <v>30</v>
      </c>
      <c r="I613" s="2">
        <v>30</v>
      </c>
      <c r="J613" s="2">
        <v>17</v>
      </c>
      <c r="K613" s="3">
        <v>9.1499999999999901E-2</v>
      </c>
      <c r="L613" s="2">
        <v>18579</v>
      </c>
      <c r="M613" s="2">
        <v>2006</v>
      </c>
    </row>
    <row r="614" spans="1:13">
      <c r="A614" s="2" t="s">
        <v>147</v>
      </c>
      <c r="B614" s="2">
        <v>248</v>
      </c>
      <c r="C614" s="2" t="s">
        <v>345</v>
      </c>
      <c r="D614" s="2" t="s">
        <v>60</v>
      </c>
      <c r="E614" s="2">
        <v>301</v>
      </c>
      <c r="F614" s="2" t="s">
        <v>640</v>
      </c>
      <c r="G614" s="2" t="s">
        <v>150</v>
      </c>
      <c r="H614" s="2">
        <v>32</v>
      </c>
      <c r="I614" s="2">
        <v>32</v>
      </c>
      <c r="J614" s="2">
        <v>4216</v>
      </c>
      <c r="K614" s="2">
        <v>29.919799999999899</v>
      </c>
      <c r="L614" s="2">
        <v>14091</v>
      </c>
      <c r="M614" s="2">
        <v>2006</v>
      </c>
    </row>
    <row r="615" spans="1:13">
      <c r="A615" s="2" t="s">
        <v>147</v>
      </c>
      <c r="B615" s="2">
        <v>248</v>
      </c>
      <c r="C615" s="2" t="s">
        <v>345</v>
      </c>
      <c r="D615" s="2" t="s">
        <v>60</v>
      </c>
      <c r="E615" s="2">
        <v>401</v>
      </c>
      <c r="F615" s="2" t="s">
        <v>641</v>
      </c>
      <c r="G615" s="2" t="s">
        <v>152</v>
      </c>
      <c r="H615" s="2">
        <v>32</v>
      </c>
      <c r="I615" s="2">
        <v>32</v>
      </c>
      <c r="J615" s="2">
        <v>9839</v>
      </c>
      <c r="K615" s="2">
        <v>69.824700000000007</v>
      </c>
      <c r="L615" s="2">
        <v>14091</v>
      </c>
      <c r="M615" s="2">
        <v>2006</v>
      </c>
    </row>
    <row r="616" spans="1:13">
      <c r="A616" s="2" t="s">
        <v>147</v>
      </c>
      <c r="B616" s="2">
        <v>248</v>
      </c>
      <c r="C616" s="2" t="s">
        <v>345</v>
      </c>
      <c r="D616" s="2" t="s">
        <v>60</v>
      </c>
      <c r="E616" s="2">
        <v>9901</v>
      </c>
      <c r="F616" s="2" t="s">
        <v>153</v>
      </c>
      <c r="G616" s="2" t="s">
        <v>154</v>
      </c>
      <c r="H616" s="2">
        <v>32</v>
      </c>
      <c r="I616" s="2">
        <v>32</v>
      </c>
      <c r="J616" s="2">
        <v>36</v>
      </c>
      <c r="K616" s="2">
        <v>0.2555</v>
      </c>
      <c r="L616" s="2">
        <v>14091</v>
      </c>
      <c r="M616" s="2">
        <v>2006</v>
      </c>
    </row>
    <row r="617" spans="1:13">
      <c r="A617" s="2" t="s">
        <v>147</v>
      </c>
      <c r="B617" s="2">
        <v>249</v>
      </c>
      <c r="C617" s="2" t="s">
        <v>348</v>
      </c>
      <c r="D617" s="2" t="s">
        <v>61</v>
      </c>
      <c r="E617" s="2">
        <v>301</v>
      </c>
      <c r="F617" s="2" t="s">
        <v>349</v>
      </c>
      <c r="G617" s="2" t="s">
        <v>150</v>
      </c>
      <c r="H617" s="2">
        <v>56</v>
      </c>
      <c r="I617" s="2">
        <v>56</v>
      </c>
      <c r="J617" s="2">
        <v>8011</v>
      </c>
      <c r="K617" s="2">
        <v>49.692900000000002</v>
      </c>
      <c r="L617" s="2">
        <v>16121</v>
      </c>
      <c r="M617" s="2">
        <v>2006</v>
      </c>
    </row>
    <row r="618" spans="1:13">
      <c r="A618" s="2" t="s">
        <v>147</v>
      </c>
      <c r="B618" s="2">
        <v>249</v>
      </c>
      <c r="C618" s="2" t="s">
        <v>348</v>
      </c>
      <c r="D618" s="2" t="s">
        <v>61</v>
      </c>
      <c r="E618" s="2">
        <v>401</v>
      </c>
      <c r="F618" s="2" t="s">
        <v>642</v>
      </c>
      <c r="G618" s="2" t="s">
        <v>152</v>
      </c>
      <c r="H618" s="2">
        <v>56</v>
      </c>
      <c r="I618" s="2">
        <v>56</v>
      </c>
      <c r="J618" s="2">
        <v>8063</v>
      </c>
      <c r="K618" s="2">
        <v>50.015500000000003</v>
      </c>
      <c r="L618" s="2">
        <v>16121</v>
      </c>
      <c r="M618" s="2">
        <v>2006</v>
      </c>
    </row>
    <row r="619" spans="1:13">
      <c r="A619" s="2" t="s">
        <v>147</v>
      </c>
      <c r="B619" s="2">
        <v>249</v>
      </c>
      <c r="C619" s="2" t="s">
        <v>348</v>
      </c>
      <c r="D619" s="2" t="s">
        <v>61</v>
      </c>
      <c r="E619" s="2">
        <v>9901</v>
      </c>
      <c r="F619" s="2" t="s">
        <v>153</v>
      </c>
      <c r="G619" s="2" t="s">
        <v>154</v>
      </c>
      <c r="H619" s="2">
        <v>56</v>
      </c>
      <c r="I619" s="2">
        <v>56</v>
      </c>
      <c r="J619" s="2">
        <v>47</v>
      </c>
      <c r="K619" s="2">
        <v>0.29149999999999898</v>
      </c>
      <c r="L619" s="2">
        <v>16121</v>
      </c>
      <c r="M619" s="2">
        <v>2006</v>
      </c>
    </row>
    <row r="620" spans="1:13">
      <c r="A620" s="2" t="s">
        <v>147</v>
      </c>
      <c r="B620" s="2">
        <v>250</v>
      </c>
      <c r="C620" s="2" t="s">
        <v>351</v>
      </c>
      <c r="D620" s="2" t="s">
        <v>62</v>
      </c>
      <c r="E620" s="2">
        <v>301</v>
      </c>
      <c r="F620" s="2" t="s">
        <v>352</v>
      </c>
      <c r="G620" s="2" t="s">
        <v>150</v>
      </c>
      <c r="H620" s="2">
        <v>20</v>
      </c>
      <c r="I620" s="2">
        <v>20</v>
      </c>
      <c r="J620" s="2">
        <v>13977</v>
      </c>
      <c r="K620" s="2">
        <v>64.753299999999896</v>
      </c>
      <c r="L620" s="2">
        <v>21585</v>
      </c>
      <c r="M620" s="2">
        <v>2006</v>
      </c>
    </row>
    <row r="621" spans="1:13">
      <c r="A621" s="2" t="s">
        <v>147</v>
      </c>
      <c r="B621" s="2">
        <v>250</v>
      </c>
      <c r="C621" s="2" t="s">
        <v>351</v>
      </c>
      <c r="D621" s="2" t="s">
        <v>62</v>
      </c>
      <c r="E621" s="2">
        <v>401</v>
      </c>
      <c r="F621" s="2" t="s">
        <v>643</v>
      </c>
      <c r="G621" s="2" t="s">
        <v>152</v>
      </c>
      <c r="H621" s="2">
        <v>20</v>
      </c>
      <c r="I621" s="2">
        <v>20</v>
      </c>
      <c r="J621" s="2">
        <v>7591</v>
      </c>
      <c r="K621" s="2">
        <v>35.167900000000003</v>
      </c>
      <c r="L621" s="2">
        <v>21585</v>
      </c>
      <c r="M621" s="2">
        <v>2006</v>
      </c>
    </row>
    <row r="622" spans="1:13">
      <c r="A622" s="2" t="s">
        <v>147</v>
      </c>
      <c r="B622" s="2">
        <v>250</v>
      </c>
      <c r="C622" s="2" t="s">
        <v>351</v>
      </c>
      <c r="D622" s="2" t="s">
        <v>62</v>
      </c>
      <c r="E622" s="2">
        <v>9901</v>
      </c>
      <c r="F622" s="2" t="s">
        <v>153</v>
      </c>
      <c r="G622" s="2" t="s">
        <v>154</v>
      </c>
      <c r="H622" s="2">
        <v>20</v>
      </c>
      <c r="I622" s="2">
        <v>20</v>
      </c>
      <c r="J622" s="2">
        <v>17</v>
      </c>
      <c r="K622" s="3">
        <v>7.8799999999999898E-2</v>
      </c>
      <c r="L622" s="2">
        <v>21585</v>
      </c>
      <c r="M622" s="2">
        <v>2006</v>
      </c>
    </row>
    <row r="623" spans="1:13">
      <c r="A623" s="2" t="s">
        <v>147</v>
      </c>
      <c r="B623" s="2">
        <v>251</v>
      </c>
      <c r="C623" s="2" t="s">
        <v>356</v>
      </c>
      <c r="D623" s="2" t="s">
        <v>63</v>
      </c>
      <c r="E623" s="2">
        <v>201</v>
      </c>
      <c r="F623" s="2" t="s">
        <v>644</v>
      </c>
      <c r="G623" s="2" t="s">
        <v>166</v>
      </c>
      <c r="H623" s="2">
        <v>16</v>
      </c>
      <c r="I623" s="2">
        <v>16</v>
      </c>
      <c r="J623" s="2">
        <v>822</v>
      </c>
      <c r="K623" s="2">
        <v>5.1215000000000002</v>
      </c>
      <c r="L623" s="2">
        <v>16050</v>
      </c>
      <c r="M623" s="2">
        <v>2006</v>
      </c>
    </row>
    <row r="624" spans="1:13">
      <c r="A624" s="2" t="s">
        <v>147</v>
      </c>
      <c r="B624" s="2">
        <v>251</v>
      </c>
      <c r="C624" s="2" t="s">
        <v>356</v>
      </c>
      <c r="D624" s="2" t="s">
        <v>63</v>
      </c>
      <c r="E624" s="2">
        <v>301</v>
      </c>
      <c r="F624" s="2" t="s">
        <v>358</v>
      </c>
      <c r="G624" s="2" t="s">
        <v>150</v>
      </c>
      <c r="H624" s="2">
        <v>16</v>
      </c>
      <c r="I624" s="2">
        <v>16</v>
      </c>
      <c r="J624" s="2">
        <v>7786</v>
      </c>
      <c r="K624" s="2">
        <v>48.5108999999999</v>
      </c>
      <c r="L624" s="2">
        <v>16050</v>
      </c>
      <c r="M624" s="2">
        <v>2006</v>
      </c>
    </row>
    <row r="625" spans="1:13">
      <c r="A625" s="2" t="s">
        <v>147</v>
      </c>
      <c r="B625" s="2">
        <v>251</v>
      </c>
      <c r="C625" s="2" t="s">
        <v>356</v>
      </c>
      <c r="D625" s="2" t="s">
        <v>63</v>
      </c>
      <c r="E625" s="2">
        <v>401</v>
      </c>
      <c r="F625" s="2" t="s">
        <v>645</v>
      </c>
      <c r="G625" s="2" t="s">
        <v>152</v>
      </c>
      <c r="H625" s="2">
        <v>16</v>
      </c>
      <c r="I625" s="2">
        <v>16</v>
      </c>
      <c r="J625" s="2">
        <v>7430</v>
      </c>
      <c r="K625" s="2">
        <v>46.2928</v>
      </c>
      <c r="L625" s="2">
        <v>16050</v>
      </c>
      <c r="M625" s="2">
        <v>2006</v>
      </c>
    </row>
    <row r="626" spans="1:13">
      <c r="A626" s="2" t="s">
        <v>147</v>
      </c>
      <c r="B626" s="2">
        <v>251</v>
      </c>
      <c r="C626" s="2" t="s">
        <v>356</v>
      </c>
      <c r="D626" s="2" t="s">
        <v>63</v>
      </c>
      <c r="E626" s="2">
        <v>9901</v>
      </c>
      <c r="F626" s="2" t="s">
        <v>153</v>
      </c>
      <c r="G626" s="2" t="s">
        <v>154</v>
      </c>
      <c r="H626" s="2">
        <v>16</v>
      </c>
      <c r="I626" s="2">
        <v>16</v>
      </c>
      <c r="J626" s="2">
        <v>12</v>
      </c>
      <c r="K626" s="3">
        <v>7.4800000000000005E-2</v>
      </c>
      <c r="L626" s="2">
        <v>16050</v>
      </c>
      <c r="M626" s="2">
        <v>2006</v>
      </c>
    </row>
    <row r="627" spans="1:13">
      <c r="A627" s="2" t="s">
        <v>147</v>
      </c>
      <c r="B627" s="2">
        <v>252</v>
      </c>
      <c r="C627" s="2" t="s">
        <v>360</v>
      </c>
      <c r="D627" s="2" t="s">
        <v>64</v>
      </c>
      <c r="E627" s="2">
        <v>301</v>
      </c>
      <c r="F627" s="2" t="s">
        <v>361</v>
      </c>
      <c r="G627" s="2" t="s">
        <v>150</v>
      </c>
      <c r="H627" s="2">
        <v>17</v>
      </c>
      <c r="I627" s="2">
        <v>17</v>
      </c>
      <c r="J627" s="2">
        <v>14351</v>
      </c>
      <c r="K627" s="2">
        <v>96.496799999999894</v>
      </c>
      <c r="L627" s="2">
        <v>14872</v>
      </c>
      <c r="M627" s="2">
        <v>2006</v>
      </c>
    </row>
    <row r="628" spans="1:13">
      <c r="A628" s="2" t="s">
        <v>147</v>
      </c>
      <c r="B628" s="2">
        <v>252</v>
      </c>
      <c r="C628" s="2" t="s">
        <v>360</v>
      </c>
      <c r="D628" s="2" t="s">
        <v>64</v>
      </c>
      <c r="E628" s="2">
        <v>9901</v>
      </c>
      <c r="F628" s="2" t="s">
        <v>153</v>
      </c>
      <c r="G628" s="2" t="s">
        <v>154</v>
      </c>
      <c r="H628" s="2">
        <v>17</v>
      </c>
      <c r="I628" s="2">
        <v>17</v>
      </c>
      <c r="J628" s="2">
        <v>521</v>
      </c>
      <c r="K628" s="2">
        <v>3.5032000000000001</v>
      </c>
      <c r="L628" s="2">
        <v>14872</v>
      </c>
      <c r="M628" s="2">
        <v>2006</v>
      </c>
    </row>
    <row r="629" spans="1:13">
      <c r="A629" s="2" t="s">
        <v>147</v>
      </c>
      <c r="B629" s="2">
        <v>253</v>
      </c>
      <c r="C629" s="2" t="s">
        <v>363</v>
      </c>
      <c r="D629" s="2" t="s">
        <v>65</v>
      </c>
      <c r="E629" s="2">
        <v>301</v>
      </c>
      <c r="F629" s="2" t="s">
        <v>646</v>
      </c>
      <c r="G629" s="2" t="s">
        <v>150</v>
      </c>
      <c r="H629" s="2">
        <v>22</v>
      </c>
      <c r="I629" s="2">
        <v>22</v>
      </c>
      <c r="J629" s="2">
        <v>10530</v>
      </c>
      <c r="K629" s="2">
        <v>55.403599999999898</v>
      </c>
      <c r="L629" s="2">
        <v>19006</v>
      </c>
      <c r="M629" s="2">
        <v>2006</v>
      </c>
    </row>
    <row r="630" spans="1:13">
      <c r="A630" s="2" t="s">
        <v>147</v>
      </c>
      <c r="B630" s="2">
        <v>253</v>
      </c>
      <c r="C630" s="2" t="s">
        <v>363</v>
      </c>
      <c r="D630" s="2" t="s">
        <v>65</v>
      </c>
      <c r="E630" s="2">
        <v>401</v>
      </c>
      <c r="F630" s="2" t="s">
        <v>647</v>
      </c>
      <c r="G630" s="2" t="s">
        <v>152</v>
      </c>
      <c r="H630" s="2">
        <v>22</v>
      </c>
      <c r="I630" s="2">
        <v>22</v>
      </c>
      <c r="J630" s="2">
        <v>8442</v>
      </c>
      <c r="K630" s="2">
        <v>44.4176</v>
      </c>
      <c r="L630" s="2">
        <v>19006</v>
      </c>
      <c r="M630" s="2">
        <v>2006</v>
      </c>
    </row>
    <row r="631" spans="1:13">
      <c r="A631" s="2" t="s">
        <v>147</v>
      </c>
      <c r="B631" s="2">
        <v>253</v>
      </c>
      <c r="C631" s="2" t="s">
        <v>363</v>
      </c>
      <c r="D631" s="2" t="s">
        <v>65</v>
      </c>
      <c r="E631" s="2">
        <v>9901</v>
      </c>
      <c r="F631" s="2" t="s">
        <v>153</v>
      </c>
      <c r="G631" s="2" t="s">
        <v>154</v>
      </c>
      <c r="H631" s="2">
        <v>22</v>
      </c>
      <c r="I631" s="2">
        <v>22</v>
      </c>
      <c r="J631" s="2">
        <v>28</v>
      </c>
      <c r="K631" s="2">
        <v>0.14729999999999899</v>
      </c>
      <c r="L631" s="2">
        <v>19006</v>
      </c>
      <c r="M631" s="2">
        <v>2006</v>
      </c>
    </row>
    <row r="632" spans="1:13">
      <c r="A632" s="2" t="s">
        <v>147</v>
      </c>
      <c r="B632" s="2">
        <v>253</v>
      </c>
      <c r="C632" s="2" t="s">
        <v>363</v>
      </c>
      <c r="D632" s="2" t="s">
        <v>65</v>
      </c>
      <c r="E632" s="2">
        <v>9902</v>
      </c>
      <c r="F632" s="2" t="s">
        <v>648</v>
      </c>
      <c r="G632" s="2" t="s">
        <v>154</v>
      </c>
      <c r="H632" s="2">
        <v>22</v>
      </c>
      <c r="I632" s="2">
        <v>22</v>
      </c>
      <c r="J632" s="2">
        <v>6</v>
      </c>
      <c r="K632" s="3">
        <v>3.1600000000000003E-2</v>
      </c>
      <c r="L632" s="2">
        <v>19006</v>
      </c>
      <c r="M632" s="2">
        <v>2006</v>
      </c>
    </row>
    <row r="633" spans="1:13">
      <c r="A633" s="2" t="s">
        <v>147</v>
      </c>
      <c r="B633" s="2">
        <v>254</v>
      </c>
      <c r="C633" s="2" t="s">
        <v>367</v>
      </c>
      <c r="D633" s="2" t="s">
        <v>66</v>
      </c>
      <c r="E633" s="2">
        <v>301</v>
      </c>
      <c r="F633" s="2" t="s">
        <v>368</v>
      </c>
      <c r="G633" s="2" t="s">
        <v>150</v>
      </c>
      <c r="H633" s="2">
        <v>25</v>
      </c>
      <c r="I633" s="2">
        <v>25</v>
      </c>
      <c r="J633" s="2">
        <v>13082</v>
      </c>
      <c r="K633" s="2">
        <v>65.692499999999896</v>
      </c>
      <c r="L633" s="2">
        <v>19914</v>
      </c>
      <c r="M633" s="2">
        <v>2006</v>
      </c>
    </row>
    <row r="634" spans="1:13">
      <c r="A634" s="2" t="s">
        <v>147</v>
      </c>
      <c r="B634" s="2">
        <v>254</v>
      </c>
      <c r="C634" s="2" t="s">
        <v>367</v>
      </c>
      <c r="D634" s="2" t="s">
        <v>66</v>
      </c>
      <c r="E634" s="2">
        <v>401</v>
      </c>
      <c r="F634" s="2" t="s">
        <v>649</v>
      </c>
      <c r="G634" s="2" t="s">
        <v>152</v>
      </c>
      <c r="H634" s="2">
        <v>25</v>
      </c>
      <c r="I634" s="2">
        <v>25</v>
      </c>
      <c r="J634" s="2">
        <v>6819</v>
      </c>
      <c r="K634" s="2">
        <v>34.242199999999897</v>
      </c>
      <c r="L634" s="2">
        <v>19914</v>
      </c>
      <c r="M634" s="2">
        <v>2006</v>
      </c>
    </row>
    <row r="635" spans="1:13">
      <c r="A635" s="2" t="s">
        <v>147</v>
      </c>
      <c r="B635" s="2">
        <v>254</v>
      </c>
      <c r="C635" s="2" t="s">
        <v>367</v>
      </c>
      <c r="D635" s="2" t="s">
        <v>66</v>
      </c>
      <c r="E635" s="2">
        <v>9901</v>
      </c>
      <c r="F635" s="2" t="s">
        <v>153</v>
      </c>
      <c r="G635" s="2" t="s">
        <v>154</v>
      </c>
      <c r="H635" s="2">
        <v>25</v>
      </c>
      <c r="I635" s="2">
        <v>25</v>
      </c>
      <c r="J635" s="2">
        <v>13</v>
      </c>
      <c r="K635" s="3">
        <v>6.52999999999999E-2</v>
      </c>
      <c r="L635" s="2">
        <v>19914</v>
      </c>
      <c r="M635" s="2">
        <v>2006</v>
      </c>
    </row>
    <row r="636" spans="1:13">
      <c r="A636" s="2" t="s">
        <v>147</v>
      </c>
      <c r="B636" s="2">
        <v>255</v>
      </c>
      <c r="C636" s="2" t="s">
        <v>371</v>
      </c>
      <c r="D636" s="2" t="s">
        <v>67</v>
      </c>
      <c r="E636" s="2">
        <v>301</v>
      </c>
      <c r="F636" s="2" t="s">
        <v>372</v>
      </c>
      <c r="G636" s="2" t="s">
        <v>150</v>
      </c>
      <c r="H636" s="2">
        <v>14</v>
      </c>
      <c r="I636" s="2">
        <v>14</v>
      </c>
      <c r="J636" s="2">
        <v>9888</v>
      </c>
      <c r="K636" s="2">
        <v>60.860500000000002</v>
      </c>
      <c r="L636" s="2">
        <v>16247</v>
      </c>
      <c r="M636" s="2">
        <v>2006</v>
      </c>
    </row>
    <row r="637" spans="1:13">
      <c r="A637" s="2" t="s">
        <v>147</v>
      </c>
      <c r="B637" s="2">
        <v>255</v>
      </c>
      <c r="C637" s="2" t="s">
        <v>371</v>
      </c>
      <c r="D637" s="2" t="s">
        <v>67</v>
      </c>
      <c r="E637" s="2">
        <v>401</v>
      </c>
      <c r="F637" s="2" t="s">
        <v>650</v>
      </c>
      <c r="G637" s="2" t="s">
        <v>152</v>
      </c>
      <c r="H637" s="2">
        <v>14</v>
      </c>
      <c r="I637" s="2">
        <v>14</v>
      </c>
      <c r="J637" s="2">
        <v>6347</v>
      </c>
      <c r="K637" s="2">
        <v>39.0657</v>
      </c>
      <c r="L637" s="2">
        <v>16247</v>
      </c>
      <c r="M637" s="2">
        <v>2006</v>
      </c>
    </row>
    <row r="638" spans="1:13">
      <c r="A638" s="2" t="s">
        <v>147</v>
      </c>
      <c r="B638" s="2">
        <v>255</v>
      </c>
      <c r="C638" s="2" t="s">
        <v>371</v>
      </c>
      <c r="D638" s="2" t="s">
        <v>67</v>
      </c>
      <c r="E638" s="2">
        <v>9901</v>
      </c>
      <c r="F638" s="2" t="s">
        <v>153</v>
      </c>
      <c r="G638" s="2" t="s">
        <v>154</v>
      </c>
      <c r="H638" s="2">
        <v>14</v>
      </c>
      <c r="I638" s="2">
        <v>14</v>
      </c>
      <c r="J638" s="2">
        <v>12</v>
      </c>
      <c r="K638" s="3">
        <v>7.3899999999999896E-2</v>
      </c>
      <c r="L638" s="2">
        <v>16247</v>
      </c>
      <c r="M638" s="2">
        <v>2006</v>
      </c>
    </row>
    <row r="639" spans="1:13">
      <c r="A639" s="2" t="s">
        <v>147</v>
      </c>
      <c r="B639" s="2">
        <v>256</v>
      </c>
      <c r="C639" s="2" t="s">
        <v>374</v>
      </c>
      <c r="D639" s="2" t="s">
        <v>68</v>
      </c>
      <c r="E639" s="2">
        <v>301</v>
      </c>
      <c r="F639" s="2" t="s">
        <v>375</v>
      </c>
      <c r="G639" s="2" t="s">
        <v>150</v>
      </c>
      <c r="H639" s="2">
        <v>20</v>
      </c>
      <c r="I639" s="2">
        <v>20</v>
      </c>
      <c r="J639" s="2">
        <v>10462</v>
      </c>
      <c r="K639" s="2">
        <v>54.195999999999898</v>
      </c>
      <c r="L639" s="2">
        <v>19304</v>
      </c>
      <c r="M639" s="2">
        <v>2006</v>
      </c>
    </row>
    <row r="640" spans="1:13">
      <c r="A640" s="2" t="s">
        <v>147</v>
      </c>
      <c r="B640" s="2">
        <v>256</v>
      </c>
      <c r="C640" s="2" t="s">
        <v>374</v>
      </c>
      <c r="D640" s="2" t="s">
        <v>68</v>
      </c>
      <c r="E640" s="2">
        <v>401</v>
      </c>
      <c r="F640" s="2" t="s">
        <v>651</v>
      </c>
      <c r="G640" s="2" t="s">
        <v>152</v>
      </c>
      <c r="H640" s="2">
        <v>20</v>
      </c>
      <c r="I640" s="2">
        <v>20</v>
      </c>
      <c r="J640" s="2">
        <v>8817</v>
      </c>
      <c r="K640" s="2">
        <v>45.674500000000002</v>
      </c>
      <c r="L640" s="2">
        <v>19304</v>
      </c>
      <c r="M640" s="2">
        <v>2006</v>
      </c>
    </row>
    <row r="641" spans="1:13">
      <c r="A641" s="2" t="s">
        <v>147</v>
      </c>
      <c r="B641" s="2">
        <v>256</v>
      </c>
      <c r="C641" s="2" t="s">
        <v>374</v>
      </c>
      <c r="D641" s="2" t="s">
        <v>68</v>
      </c>
      <c r="E641" s="2">
        <v>9901</v>
      </c>
      <c r="F641" s="2" t="s">
        <v>153</v>
      </c>
      <c r="G641" s="2" t="s">
        <v>154</v>
      </c>
      <c r="H641" s="2">
        <v>20</v>
      </c>
      <c r="I641" s="2">
        <v>20</v>
      </c>
      <c r="J641" s="2">
        <v>25</v>
      </c>
      <c r="K641" s="2">
        <v>0.1295</v>
      </c>
      <c r="L641" s="2">
        <v>19304</v>
      </c>
      <c r="M641" s="2">
        <v>2006</v>
      </c>
    </row>
    <row r="642" spans="1:13">
      <c r="A642" s="2" t="s">
        <v>147</v>
      </c>
      <c r="B642" s="2">
        <v>257</v>
      </c>
      <c r="C642" s="2" t="s">
        <v>377</v>
      </c>
      <c r="D642" s="2" t="s">
        <v>69</v>
      </c>
      <c r="E642" s="2">
        <v>301</v>
      </c>
      <c r="F642" s="2" t="s">
        <v>378</v>
      </c>
      <c r="G642" s="2" t="s">
        <v>150</v>
      </c>
      <c r="H642" s="2">
        <v>15</v>
      </c>
      <c r="I642" s="2">
        <v>15</v>
      </c>
      <c r="J642" s="2">
        <v>10880</v>
      </c>
      <c r="K642" s="2">
        <v>61.734000000000002</v>
      </c>
      <c r="L642" s="2">
        <v>17624</v>
      </c>
      <c r="M642" s="2">
        <v>2006</v>
      </c>
    </row>
    <row r="643" spans="1:13">
      <c r="A643" s="2" t="s">
        <v>147</v>
      </c>
      <c r="B643" s="2">
        <v>257</v>
      </c>
      <c r="C643" s="2" t="s">
        <v>377</v>
      </c>
      <c r="D643" s="2" t="s">
        <v>69</v>
      </c>
      <c r="E643" s="2">
        <v>401</v>
      </c>
      <c r="F643" s="2" t="s">
        <v>652</v>
      </c>
      <c r="G643" s="2" t="s">
        <v>152</v>
      </c>
      <c r="H643" s="2">
        <v>15</v>
      </c>
      <c r="I643" s="2">
        <v>15</v>
      </c>
      <c r="J643" s="2">
        <v>6708</v>
      </c>
      <c r="K643" s="2">
        <v>38.061700000000002</v>
      </c>
      <c r="L643" s="2">
        <v>17624</v>
      </c>
      <c r="M643" s="2">
        <v>2006</v>
      </c>
    </row>
    <row r="644" spans="1:13">
      <c r="A644" s="2" t="s">
        <v>147</v>
      </c>
      <c r="B644" s="2">
        <v>257</v>
      </c>
      <c r="C644" s="2" t="s">
        <v>377</v>
      </c>
      <c r="D644" s="2" t="s">
        <v>69</v>
      </c>
      <c r="E644" s="2">
        <v>9901</v>
      </c>
      <c r="F644" s="2" t="s">
        <v>153</v>
      </c>
      <c r="G644" s="2" t="s">
        <v>154</v>
      </c>
      <c r="H644" s="2">
        <v>15</v>
      </c>
      <c r="I644" s="2">
        <v>15</v>
      </c>
      <c r="J644" s="2">
        <v>36</v>
      </c>
      <c r="K644" s="2">
        <v>0.20430000000000001</v>
      </c>
      <c r="L644" s="2">
        <v>17624</v>
      </c>
      <c r="M644" s="2">
        <v>2006</v>
      </c>
    </row>
    <row r="645" spans="1:13">
      <c r="A645" s="2" t="s">
        <v>147</v>
      </c>
      <c r="B645" s="2">
        <v>258</v>
      </c>
      <c r="C645" s="2" t="s">
        <v>380</v>
      </c>
      <c r="D645" s="2" t="s">
        <v>70</v>
      </c>
      <c r="E645" s="2">
        <v>301</v>
      </c>
      <c r="F645" s="2" t="s">
        <v>381</v>
      </c>
      <c r="G645" s="2" t="s">
        <v>150</v>
      </c>
      <c r="H645" s="2">
        <v>12</v>
      </c>
      <c r="I645" s="2">
        <v>12</v>
      </c>
      <c r="J645" s="2">
        <v>10782</v>
      </c>
      <c r="K645" s="2">
        <v>61.435899999999897</v>
      </c>
      <c r="L645" s="2">
        <v>17550</v>
      </c>
      <c r="M645" s="2">
        <v>2006</v>
      </c>
    </row>
    <row r="646" spans="1:13">
      <c r="A646" s="2" t="s">
        <v>147</v>
      </c>
      <c r="B646" s="2">
        <v>258</v>
      </c>
      <c r="C646" s="2" t="s">
        <v>380</v>
      </c>
      <c r="D646" s="2" t="s">
        <v>70</v>
      </c>
      <c r="E646" s="2">
        <v>401</v>
      </c>
      <c r="F646" s="2" t="s">
        <v>653</v>
      </c>
      <c r="G646" s="2" t="s">
        <v>152</v>
      </c>
      <c r="H646" s="2">
        <v>12</v>
      </c>
      <c r="I646" s="2">
        <v>12</v>
      </c>
      <c r="J646" s="2">
        <v>6754</v>
      </c>
      <c r="K646" s="2">
        <v>38.484299999999898</v>
      </c>
      <c r="L646" s="2">
        <v>17550</v>
      </c>
      <c r="M646" s="2">
        <v>2006</v>
      </c>
    </row>
    <row r="647" spans="1:13">
      <c r="A647" s="2" t="s">
        <v>147</v>
      </c>
      <c r="B647" s="2">
        <v>258</v>
      </c>
      <c r="C647" s="2" t="s">
        <v>380</v>
      </c>
      <c r="D647" s="2" t="s">
        <v>70</v>
      </c>
      <c r="E647" s="2">
        <v>9901</v>
      </c>
      <c r="F647" s="2" t="s">
        <v>153</v>
      </c>
      <c r="G647" s="2" t="s">
        <v>154</v>
      </c>
      <c r="H647" s="2">
        <v>12</v>
      </c>
      <c r="I647" s="2">
        <v>12</v>
      </c>
      <c r="J647" s="2">
        <v>14</v>
      </c>
      <c r="K647" s="3">
        <v>7.9799999999999899E-2</v>
      </c>
      <c r="L647" s="2">
        <v>17550</v>
      </c>
      <c r="M647" s="2">
        <v>2006</v>
      </c>
    </row>
    <row r="648" spans="1:13">
      <c r="A648" s="2" t="s">
        <v>147</v>
      </c>
      <c r="B648" s="2">
        <v>259</v>
      </c>
      <c r="C648" s="2" t="s">
        <v>383</v>
      </c>
      <c r="D648" s="2" t="s">
        <v>71</v>
      </c>
      <c r="E648" s="2">
        <v>301</v>
      </c>
      <c r="F648" s="2" t="s">
        <v>384</v>
      </c>
      <c r="G648" s="2" t="s">
        <v>150</v>
      </c>
      <c r="H648" s="2">
        <v>31</v>
      </c>
      <c r="I648" s="2">
        <v>31</v>
      </c>
      <c r="J648" s="2">
        <v>10304</v>
      </c>
      <c r="K648" s="2">
        <v>55.848199999999899</v>
      </c>
      <c r="L648" s="2">
        <v>18450</v>
      </c>
      <c r="M648" s="2">
        <v>2006</v>
      </c>
    </row>
    <row r="649" spans="1:13">
      <c r="A649" s="2" t="s">
        <v>147</v>
      </c>
      <c r="B649" s="2">
        <v>259</v>
      </c>
      <c r="C649" s="2" t="s">
        <v>383</v>
      </c>
      <c r="D649" s="2" t="s">
        <v>71</v>
      </c>
      <c r="E649" s="2">
        <v>401</v>
      </c>
      <c r="F649" s="2" t="s">
        <v>654</v>
      </c>
      <c r="G649" s="2" t="s">
        <v>152</v>
      </c>
      <c r="H649" s="2">
        <v>31</v>
      </c>
      <c r="I649" s="2">
        <v>31</v>
      </c>
      <c r="J649" s="2">
        <v>8123</v>
      </c>
      <c r="K649" s="2">
        <v>44.027099999999898</v>
      </c>
      <c r="L649" s="2">
        <v>18450</v>
      </c>
      <c r="M649" s="2">
        <v>2006</v>
      </c>
    </row>
    <row r="650" spans="1:13">
      <c r="A650" s="2" t="s">
        <v>147</v>
      </c>
      <c r="B650" s="2">
        <v>259</v>
      </c>
      <c r="C650" s="2" t="s">
        <v>383</v>
      </c>
      <c r="D650" s="2" t="s">
        <v>71</v>
      </c>
      <c r="E650" s="2">
        <v>9901</v>
      </c>
      <c r="F650" s="2" t="s">
        <v>153</v>
      </c>
      <c r="G650" s="2" t="s">
        <v>154</v>
      </c>
      <c r="H650" s="2">
        <v>31</v>
      </c>
      <c r="I650" s="2">
        <v>31</v>
      </c>
      <c r="J650" s="2">
        <v>23</v>
      </c>
      <c r="K650" s="2">
        <v>0.12470000000000001</v>
      </c>
      <c r="L650" s="2">
        <v>18450</v>
      </c>
      <c r="M650" s="2">
        <v>2006</v>
      </c>
    </row>
    <row r="651" spans="1:13">
      <c r="A651" s="2" t="s">
        <v>147</v>
      </c>
      <c r="B651" s="2">
        <v>260</v>
      </c>
      <c r="C651" s="2" t="s">
        <v>386</v>
      </c>
      <c r="D651" s="2" t="s">
        <v>72</v>
      </c>
      <c r="E651" s="2">
        <v>301</v>
      </c>
      <c r="F651" s="2" t="s">
        <v>387</v>
      </c>
      <c r="G651" s="2" t="s">
        <v>150</v>
      </c>
      <c r="H651" s="2">
        <v>13</v>
      </c>
      <c r="I651" s="2">
        <v>13</v>
      </c>
      <c r="J651" s="2">
        <v>8239</v>
      </c>
      <c r="K651" s="2">
        <v>49.370800000000003</v>
      </c>
      <c r="L651" s="2">
        <v>16688</v>
      </c>
      <c r="M651" s="2">
        <v>2006</v>
      </c>
    </row>
    <row r="652" spans="1:13">
      <c r="A652" s="2" t="s">
        <v>147</v>
      </c>
      <c r="B652" s="2">
        <v>260</v>
      </c>
      <c r="C652" s="2" t="s">
        <v>386</v>
      </c>
      <c r="D652" s="2" t="s">
        <v>72</v>
      </c>
      <c r="E652" s="2">
        <v>401</v>
      </c>
      <c r="F652" s="2" t="s">
        <v>388</v>
      </c>
      <c r="G652" s="2" t="s">
        <v>152</v>
      </c>
      <c r="H652" s="2">
        <v>13</v>
      </c>
      <c r="I652" s="2">
        <v>13</v>
      </c>
      <c r="J652" s="2">
        <v>8434</v>
      </c>
      <c r="K652" s="2">
        <v>50.539299999999898</v>
      </c>
      <c r="L652" s="2">
        <v>16688</v>
      </c>
      <c r="M652" s="2">
        <v>2006</v>
      </c>
    </row>
    <row r="653" spans="1:13">
      <c r="A653" s="2" t="s">
        <v>147</v>
      </c>
      <c r="B653" s="2">
        <v>260</v>
      </c>
      <c r="C653" s="2" t="s">
        <v>386</v>
      </c>
      <c r="D653" s="2" t="s">
        <v>72</v>
      </c>
      <c r="E653" s="2">
        <v>9901</v>
      </c>
      <c r="F653" s="2" t="s">
        <v>153</v>
      </c>
      <c r="G653" s="2" t="s">
        <v>154</v>
      </c>
      <c r="H653" s="2">
        <v>13</v>
      </c>
      <c r="I653" s="2">
        <v>13</v>
      </c>
      <c r="J653" s="2">
        <v>15</v>
      </c>
      <c r="K653" s="3">
        <v>8.9899999999999897E-2</v>
      </c>
      <c r="L653" s="2">
        <v>16688</v>
      </c>
      <c r="M653" s="2">
        <v>2006</v>
      </c>
    </row>
    <row r="654" spans="1:13">
      <c r="A654" s="2" t="s">
        <v>147</v>
      </c>
      <c r="B654" s="2">
        <v>261</v>
      </c>
      <c r="C654" s="2" t="s">
        <v>389</v>
      </c>
      <c r="D654" s="2" t="s">
        <v>73</v>
      </c>
      <c r="E654" s="2">
        <v>301</v>
      </c>
      <c r="F654" s="2" t="s">
        <v>390</v>
      </c>
      <c r="G654" s="2" t="s">
        <v>150</v>
      </c>
      <c r="H654" s="2">
        <v>14</v>
      </c>
      <c r="I654" s="2">
        <v>14</v>
      </c>
      <c r="J654" s="2">
        <v>14143</v>
      </c>
      <c r="K654" s="2">
        <v>96.916300000000007</v>
      </c>
      <c r="L654" s="2">
        <v>14593</v>
      </c>
      <c r="M654" s="2">
        <v>2006</v>
      </c>
    </row>
    <row r="655" spans="1:13">
      <c r="A655" s="2" t="s">
        <v>147</v>
      </c>
      <c r="B655" s="2">
        <v>261</v>
      </c>
      <c r="C655" s="2" t="s">
        <v>389</v>
      </c>
      <c r="D655" s="2" t="s">
        <v>73</v>
      </c>
      <c r="E655" s="2">
        <v>9901</v>
      </c>
      <c r="F655" s="2" t="s">
        <v>153</v>
      </c>
      <c r="G655" s="2" t="s">
        <v>154</v>
      </c>
      <c r="H655" s="2">
        <v>14</v>
      </c>
      <c r="I655" s="2">
        <v>14</v>
      </c>
      <c r="J655" s="2">
        <v>450</v>
      </c>
      <c r="K655" s="2">
        <v>3.0836999999999901</v>
      </c>
      <c r="L655" s="2">
        <v>14593</v>
      </c>
      <c r="M655" s="2">
        <v>2006</v>
      </c>
    </row>
    <row r="656" spans="1:13">
      <c r="A656" s="2" t="s">
        <v>147</v>
      </c>
      <c r="B656" s="2">
        <v>262</v>
      </c>
      <c r="C656" s="2" t="s">
        <v>392</v>
      </c>
      <c r="D656" s="2" t="s">
        <v>74</v>
      </c>
      <c r="E656" s="2">
        <v>301</v>
      </c>
      <c r="F656" s="2" t="s">
        <v>394</v>
      </c>
      <c r="G656" s="2" t="s">
        <v>150</v>
      </c>
      <c r="H656" s="2">
        <v>11</v>
      </c>
      <c r="I656" s="2">
        <v>11</v>
      </c>
      <c r="J656" s="2">
        <v>7544</v>
      </c>
      <c r="K656" s="2">
        <v>49.775700000000001</v>
      </c>
      <c r="L656" s="2">
        <v>15156</v>
      </c>
      <c r="M656" s="2">
        <v>2006</v>
      </c>
    </row>
    <row r="657" spans="1:13">
      <c r="A657" s="2" t="s">
        <v>147</v>
      </c>
      <c r="B657" s="2">
        <v>262</v>
      </c>
      <c r="C657" s="2" t="s">
        <v>392</v>
      </c>
      <c r="D657" s="2" t="s">
        <v>74</v>
      </c>
      <c r="E657" s="2">
        <v>401</v>
      </c>
      <c r="F657" s="2" t="s">
        <v>655</v>
      </c>
      <c r="G657" s="2" t="s">
        <v>152</v>
      </c>
      <c r="H657" s="2">
        <v>11</v>
      </c>
      <c r="I657" s="2">
        <v>11</v>
      </c>
      <c r="J657" s="2">
        <v>7601</v>
      </c>
      <c r="K657" s="2">
        <v>50.151800000000001</v>
      </c>
      <c r="L657" s="2">
        <v>15156</v>
      </c>
      <c r="M657" s="2">
        <v>2006</v>
      </c>
    </row>
    <row r="658" spans="1:13">
      <c r="A658" s="2" t="s">
        <v>147</v>
      </c>
      <c r="B658" s="2">
        <v>262</v>
      </c>
      <c r="C658" s="2" t="s">
        <v>392</v>
      </c>
      <c r="D658" s="2" t="s">
        <v>74</v>
      </c>
      <c r="E658" s="2">
        <v>9901</v>
      </c>
      <c r="F658" s="2" t="s">
        <v>153</v>
      </c>
      <c r="G658" s="2" t="s">
        <v>154</v>
      </c>
      <c r="H658" s="2">
        <v>11</v>
      </c>
      <c r="I658" s="2">
        <v>11</v>
      </c>
      <c r="J658" s="2">
        <v>11</v>
      </c>
      <c r="K658" s="3">
        <v>7.2599999999999901E-2</v>
      </c>
      <c r="L658" s="2">
        <v>15156</v>
      </c>
      <c r="M658" s="2">
        <v>2006</v>
      </c>
    </row>
    <row r="659" spans="1:13">
      <c r="A659" s="2" t="s">
        <v>147</v>
      </c>
      <c r="B659" s="2">
        <v>263</v>
      </c>
      <c r="C659" s="2" t="s">
        <v>396</v>
      </c>
      <c r="D659" s="2" t="s">
        <v>75</v>
      </c>
      <c r="E659" s="2">
        <v>301</v>
      </c>
      <c r="F659" s="2" t="s">
        <v>397</v>
      </c>
      <c r="G659" s="2" t="s">
        <v>150</v>
      </c>
      <c r="H659" s="2">
        <v>12</v>
      </c>
      <c r="I659" s="2">
        <v>12</v>
      </c>
      <c r="J659" s="2">
        <v>8282</v>
      </c>
      <c r="K659" s="2">
        <v>50.453899999999898</v>
      </c>
      <c r="L659" s="2">
        <v>16415</v>
      </c>
      <c r="M659" s="2">
        <v>2006</v>
      </c>
    </row>
    <row r="660" spans="1:13">
      <c r="A660" s="2" t="s">
        <v>147</v>
      </c>
      <c r="B660" s="2">
        <v>263</v>
      </c>
      <c r="C660" s="2" t="s">
        <v>396</v>
      </c>
      <c r="D660" s="2" t="s">
        <v>75</v>
      </c>
      <c r="E660" s="2">
        <v>401</v>
      </c>
      <c r="F660" s="2" t="s">
        <v>656</v>
      </c>
      <c r="G660" s="2" t="s">
        <v>152</v>
      </c>
      <c r="H660" s="2">
        <v>12</v>
      </c>
      <c r="I660" s="2">
        <v>12</v>
      </c>
      <c r="J660" s="2">
        <v>8119</v>
      </c>
      <c r="K660" s="2">
        <v>49.460900000000002</v>
      </c>
      <c r="L660" s="2">
        <v>16415</v>
      </c>
      <c r="M660" s="2">
        <v>2006</v>
      </c>
    </row>
    <row r="661" spans="1:13">
      <c r="A661" s="2" t="s">
        <v>147</v>
      </c>
      <c r="B661" s="2">
        <v>263</v>
      </c>
      <c r="C661" s="2" t="s">
        <v>396</v>
      </c>
      <c r="D661" s="2" t="s">
        <v>75</v>
      </c>
      <c r="E661" s="2">
        <v>9901</v>
      </c>
      <c r="F661" s="2" t="s">
        <v>153</v>
      </c>
      <c r="G661" s="2" t="s">
        <v>154</v>
      </c>
      <c r="H661" s="2">
        <v>12</v>
      </c>
      <c r="I661" s="2">
        <v>12</v>
      </c>
      <c r="J661" s="2">
        <v>14</v>
      </c>
      <c r="K661" s="3">
        <v>8.5300000000000001E-2</v>
      </c>
      <c r="L661" s="2">
        <v>16415</v>
      </c>
      <c r="M661" s="2">
        <v>2006</v>
      </c>
    </row>
    <row r="662" spans="1:13">
      <c r="A662" s="2" t="s">
        <v>147</v>
      </c>
      <c r="B662" s="2">
        <v>264</v>
      </c>
      <c r="C662" s="2" t="s">
        <v>399</v>
      </c>
      <c r="D662" s="2" t="s">
        <v>76</v>
      </c>
      <c r="E662" s="2">
        <v>301</v>
      </c>
      <c r="F662" s="2" t="s">
        <v>657</v>
      </c>
      <c r="G662" s="2" t="s">
        <v>150</v>
      </c>
      <c r="H662" s="2">
        <v>18</v>
      </c>
      <c r="I662" s="2">
        <v>18</v>
      </c>
      <c r="J662" s="2">
        <v>6045</v>
      </c>
      <c r="K662" s="2">
        <v>34.980600000000003</v>
      </c>
      <c r="L662" s="2">
        <v>17281</v>
      </c>
      <c r="M662" s="2">
        <v>2006</v>
      </c>
    </row>
    <row r="663" spans="1:13">
      <c r="A663" s="2" t="s">
        <v>147</v>
      </c>
      <c r="B663" s="2">
        <v>264</v>
      </c>
      <c r="C663" s="2" t="s">
        <v>399</v>
      </c>
      <c r="D663" s="2" t="s">
        <v>76</v>
      </c>
      <c r="E663" s="2">
        <v>401</v>
      </c>
      <c r="F663" s="2" t="s">
        <v>401</v>
      </c>
      <c r="G663" s="2" t="s">
        <v>152</v>
      </c>
      <c r="H663" s="2">
        <v>18</v>
      </c>
      <c r="I663" s="2">
        <v>18</v>
      </c>
      <c r="J663" s="2">
        <v>11211</v>
      </c>
      <c r="K663" s="2">
        <v>64.874700000000004</v>
      </c>
      <c r="L663" s="2">
        <v>17281</v>
      </c>
      <c r="M663" s="2">
        <v>2006</v>
      </c>
    </row>
    <row r="664" spans="1:13">
      <c r="A664" s="2" t="s">
        <v>147</v>
      </c>
      <c r="B664" s="2">
        <v>264</v>
      </c>
      <c r="C664" s="2" t="s">
        <v>399</v>
      </c>
      <c r="D664" s="2" t="s">
        <v>76</v>
      </c>
      <c r="E664" s="2">
        <v>9901</v>
      </c>
      <c r="F664" s="2" t="s">
        <v>153</v>
      </c>
      <c r="G664" s="2" t="s">
        <v>154</v>
      </c>
      <c r="H664" s="2">
        <v>18</v>
      </c>
      <c r="I664" s="2">
        <v>18</v>
      </c>
      <c r="J664" s="2">
        <v>25</v>
      </c>
      <c r="K664" s="2">
        <v>0.1447</v>
      </c>
      <c r="L664" s="2">
        <v>17281</v>
      </c>
      <c r="M664" s="2">
        <v>2006</v>
      </c>
    </row>
    <row r="665" spans="1:13">
      <c r="A665" s="2" t="s">
        <v>147</v>
      </c>
      <c r="B665" s="2">
        <v>265</v>
      </c>
      <c r="C665" s="2" t="s">
        <v>402</v>
      </c>
      <c r="D665" s="2" t="s">
        <v>77</v>
      </c>
      <c r="E665" s="2">
        <v>301</v>
      </c>
      <c r="F665" s="2" t="s">
        <v>658</v>
      </c>
      <c r="G665" s="2" t="s">
        <v>150</v>
      </c>
      <c r="H665" s="2">
        <v>13</v>
      </c>
      <c r="I665" s="2">
        <v>13</v>
      </c>
      <c r="J665" s="2">
        <v>4735</v>
      </c>
      <c r="K665" s="2">
        <v>28.191199999999899</v>
      </c>
      <c r="L665" s="2">
        <v>16796</v>
      </c>
      <c r="M665" s="2">
        <v>2006</v>
      </c>
    </row>
    <row r="666" spans="1:13">
      <c r="A666" s="2" t="s">
        <v>147</v>
      </c>
      <c r="B666" s="2">
        <v>265</v>
      </c>
      <c r="C666" s="2" t="s">
        <v>402</v>
      </c>
      <c r="D666" s="2" t="s">
        <v>77</v>
      </c>
      <c r="E666" s="2">
        <v>401</v>
      </c>
      <c r="F666" s="2" t="s">
        <v>659</v>
      </c>
      <c r="G666" s="2" t="s">
        <v>152</v>
      </c>
      <c r="H666" s="2">
        <v>13</v>
      </c>
      <c r="I666" s="2">
        <v>13</v>
      </c>
      <c r="J666" s="2">
        <v>12046</v>
      </c>
      <c r="K666" s="2">
        <v>71.719499999999897</v>
      </c>
      <c r="L666" s="2">
        <v>16796</v>
      </c>
      <c r="M666" s="2">
        <v>2006</v>
      </c>
    </row>
    <row r="667" spans="1:13">
      <c r="A667" s="2" t="s">
        <v>147</v>
      </c>
      <c r="B667" s="2">
        <v>265</v>
      </c>
      <c r="C667" s="2" t="s">
        <v>402</v>
      </c>
      <c r="D667" s="2" t="s">
        <v>77</v>
      </c>
      <c r="E667" s="2">
        <v>9901</v>
      </c>
      <c r="F667" s="2" t="s">
        <v>153</v>
      </c>
      <c r="G667" s="2" t="s">
        <v>154</v>
      </c>
      <c r="H667" s="2">
        <v>13</v>
      </c>
      <c r="I667" s="2">
        <v>13</v>
      </c>
      <c r="J667" s="2">
        <v>15</v>
      </c>
      <c r="K667" s="3">
        <v>8.9300000000000004E-2</v>
      </c>
      <c r="L667" s="2">
        <v>16796</v>
      </c>
      <c r="M667" s="2">
        <v>2006</v>
      </c>
    </row>
    <row r="668" spans="1:13">
      <c r="A668" s="2" t="s">
        <v>147</v>
      </c>
      <c r="B668" s="2">
        <v>266</v>
      </c>
      <c r="C668" s="2" t="s">
        <v>405</v>
      </c>
      <c r="D668" s="2" t="s">
        <v>78</v>
      </c>
      <c r="E668" s="2">
        <v>301</v>
      </c>
      <c r="F668" s="2" t="s">
        <v>406</v>
      </c>
      <c r="G668" s="2" t="s">
        <v>150</v>
      </c>
      <c r="H668" s="2">
        <v>11</v>
      </c>
      <c r="I668" s="2">
        <v>11</v>
      </c>
      <c r="J668" s="2">
        <v>6548</v>
      </c>
      <c r="K668" s="2">
        <v>46.691400000000002</v>
      </c>
      <c r="L668" s="2">
        <v>14024</v>
      </c>
      <c r="M668" s="2">
        <v>2006</v>
      </c>
    </row>
    <row r="669" spans="1:13">
      <c r="A669" s="2" t="s">
        <v>147</v>
      </c>
      <c r="B669" s="2">
        <v>266</v>
      </c>
      <c r="C669" s="2" t="s">
        <v>405</v>
      </c>
      <c r="D669" s="2" t="s">
        <v>78</v>
      </c>
      <c r="E669" s="2">
        <v>401</v>
      </c>
      <c r="F669" s="2" t="s">
        <v>407</v>
      </c>
      <c r="G669" s="2" t="s">
        <v>152</v>
      </c>
      <c r="H669" s="2">
        <v>11</v>
      </c>
      <c r="I669" s="2">
        <v>11</v>
      </c>
      <c r="J669" s="2">
        <v>7457</v>
      </c>
      <c r="K669" s="2">
        <v>53.173099999999899</v>
      </c>
      <c r="L669" s="2">
        <v>14024</v>
      </c>
      <c r="M669" s="2">
        <v>2006</v>
      </c>
    </row>
    <row r="670" spans="1:13">
      <c r="A670" s="2" t="s">
        <v>147</v>
      </c>
      <c r="B670" s="2">
        <v>266</v>
      </c>
      <c r="C670" s="2" t="s">
        <v>405</v>
      </c>
      <c r="D670" s="2" t="s">
        <v>78</v>
      </c>
      <c r="E670" s="2">
        <v>9901</v>
      </c>
      <c r="F670" s="2" t="s">
        <v>153</v>
      </c>
      <c r="G670" s="2" t="s">
        <v>154</v>
      </c>
      <c r="H670" s="2">
        <v>11</v>
      </c>
      <c r="I670" s="2">
        <v>11</v>
      </c>
      <c r="J670" s="2">
        <v>19</v>
      </c>
      <c r="K670" s="2">
        <v>0.13550000000000001</v>
      </c>
      <c r="L670" s="2">
        <v>14024</v>
      </c>
      <c r="M670" s="2">
        <v>2006</v>
      </c>
    </row>
    <row r="671" spans="1:13">
      <c r="A671" s="2" t="s">
        <v>147</v>
      </c>
      <c r="B671" s="2">
        <v>267</v>
      </c>
      <c r="C671" s="2" t="s">
        <v>410</v>
      </c>
      <c r="D671" s="2" t="s">
        <v>79</v>
      </c>
      <c r="E671" s="2">
        <v>301</v>
      </c>
      <c r="F671" s="2" t="s">
        <v>411</v>
      </c>
      <c r="G671" s="2" t="s">
        <v>150</v>
      </c>
      <c r="H671" s="2">
        <v>14</v>
      </c>
      <c r="I671" s="2">
        <v>14</v>
      </c>
      <c r="J671" s="2">
        <v>5363</v>
      </c>
      <c r="K671" s="2">
        <v>31.886600000000001</v>
      </c>
      <c r="L671" s="2">
        <v>16819</v>
      </c>
      <c r="M671" s="2">
        <v>2006</v>
      </c>
    </row>
    <row r="672" spans="1:13">
      <c r="A672" s="2" t="s">
        <v>147</v>
      </c>
      <c r="B672" s="2">
        <v>267</v>
      </c>
      <c r="C672" s="2" t="s">
        <v>410</v>
      </c>
      <c r="D672" s="2" t="s">
        <v>79</v>
      </c>
      <c r="E672" s="2">
        <v>401</v>
      </c>
      <c r="F672" s="2" t="s">
        <v>412</v>
      </c>
      <c r="G672" s="2" t="s">
        <v>152</v>
      </c>
      <c r="H672" s="2">
        <v>14</v>
      </c>
      <c r="I672" s="2">
        <v>14</v>
      </c>
      <c r="J672" s="2">
        <v>11434</v>
      </c>
      <c r="K672" s="2">
        <v>67.982600000000005</v>
      </c>
      <c r="L672" s="2">
        <v>16819</v>
      </c>
      <c r="M672" s="2">
        <v>2006</v>
      </c>
    </row>
    <row r="673" spans="1:13">
      <c r="A673" s="2" t="s">
        <v>147</v>
      </c>
      <c r="B673" s="2">
        <v>267</v>
      </c>
      <c r="C673" s="2" t="s">
        <v>410</v>
      </c>
      <c r="D673" s="2" t="s">
        <v>79</v>
      </c>
      <c r="E673" s="2">
        <v>9901</v>
      </c>
      <c r="F673" s="2" t="s">
        <v>153</v>
      </c>
      <c r="G673" s="2" t="s">
        <v>154</v>
      </c>
      <c r="H673" s="2">
        <v>14</v>
      </c>
      <c r="I673" s="2">
        <v>14</v>
      </c>
      <c r="J673" s="2">
        <v>22</v>
      </c>
      <c r="K673" s="2">
        <v>0.1308</v>
      </c>
      <c r="L673" s="2">
        <v>16819</v>
      </c>
      <c r="M673" s="2">
        <v>2006</v>
      </c>
    </row>
    <row r="674" spans="1:13">
      <c r="A674" s="2" t="s">
        <v>147</v>
      </c>
      <c r="B674" s="2">
        <v>268</v>
      </c>
      <c r="C674" s="2" t="s">
        <v>413</v>
      </c>
      <c r="D674" s="2" t="s">
        <v>80</v>
      </c>
      <c r="E674" s="2">
        <v>301</v>
      </c>
      <c r="F674" s="2" t="s">
        <v>414</v>
      </c>
      <c r="G674" s="2" t="s">
        <v>150</v>
      </c>
      <c r="H674" s="2">
        <v>15</v>
      </c>
      <c r="I674" s="2">
        <v>15</v>
      </c>
      <c r="J674" s="2">
        <v>12133</v>
      </c>
      <c r="K674" s="2">
        <v>59.5105</v>
      </c>
      <c r="L674" s="2">
        <v>20388</v>
      </c>
      <c r="M674" s="2">
        <v>2006</v>
      </c>
    </row>
    <row r="675" spans="1:13">
      <c r="A675" s="2" t="s">
        <v>147</v>
      </c>
      <c r="B675" s="2">
        <v>268</v>
      </c>
      <c r="C675" s="2" t="s">
        <v>413</v>
      </c>
      <c r="D675" s="2" t="s">
        <v>80</v>
      </c>
      <c r="E675" s="2">
        <v>401</v>
      </c>
      <c r="F675" s="2" t="s">
        <v>660</v>
      </c>
      <c r="G675" s="2" t="s">
        <v>152</v>
      </c>
      <c r="H675" s="2">
        <v>15</v>
      </c>
      <c r="I675" s="2">
        <v>15</v>
      </c>
      <c r="J675" s="2">
        <v>8230</v>
      </c>
      <c r="K675" s="2">
        <v>40.366900000000001</v>
      </c>
      <c r="L675" s="2">
        <v>20388</v>
      </c>
      <c r="M675" s="2">
        <v>2006</v>
      </c>
    </row>
    <row r="676" spans="1:13">
      <c r="A676" s="2" t="s">
        <v>147</v>
      </c>
      <c r="B676" s="2">
        <v>268</v>
      </c>
      <c r="C676" s="2" t="s">
        <v>413</v>
      </c>
      <c r="D676" s="2" t="s">
        <v>80</v>
      </c>
      <c r="E676" s="2">
        <v>9901</v>
      </c>
      <c r="F676" s="2" t="s">
        <v>153</v>
      </c>
      <c r="G676" s="2" t="s">
        <v>154</v>
      </c>
      <c r="H676" s="2">
        <v>15</v>
      </c>
      <c r="I676" s="2">
        <v>15</v>
      </c>
      <c r="J676" s="2">
        <v>25</v>
      </c>
      <c r="K676" s="2">
        <v>0.1226</v>
      </c>
      <c r="L676" s="2">
        <v>20388</v>
      </c>
      <c r="M676" s="2">
        <v>2006</v>
      </c>
    </row>
    <row r="677" spans="1:13">
      <c r="A677" s="2" t="s">
        <v>147</v>
      </c>
      <c r="B677" s="2">
        <v>269</v>
      </c>
      <c r="C677" s="2" t="s">
        <v>416</v>
      </c>
      <c r="D677" s="2" t="s">
        <v>81</v>
      </c>
      <c r="E677" s="2">
        <v>301</v>
      </c>
      <c r="F677" s="2" t="s">
        <v>661</v>
      </c>
      <c r="G677" s="2" t="s">
        <v>150</v>
      </c>
      <c r="H677" s="2">
        <v>15</v>
      </c>
      <c r="I677" s="2">
        <v>15</v>
      </c>
      <c r="J677" s="2">
        <v>9340</v>
      </c>
      <c r="K677" s="2">
        <v>53.337899999999898</v>
      </c>
      <c r="L677" s="2">
        <v>17511</v>
      </c>
      <c r="M677" s="2">
        <v>2006</v>
      </c>
    </row>
    <row r="678" spans="1:13">
      <c r="A678" s="2" t="s">
        <v>147</v>
      </c>
      <c r="B678" s="2">
        <v>269</v>
      </c>
      <c r="C678" s="2" t="s">
        <v>416</v>
      </c>
      <c r="D678" s="2" t="s">
        <v>81</v>
      </c>
      <c r="E678" s="2">
        <v>401</v>
      </c>
      <c r="F678" s="2" t="s">
        <v>662</v>
      </c>
      <c r="G678" s="2" t="s">
        <v>152</v>
      </c>
      <c r="H678" s="2">
        <v>15</v>
      </c>
      <c r="I678" s="2">
        <v>15</v>
      </c>
      <c r="J678" s="2">
        <v>8147</v>
      </c>
      <c r="K678" s="2">
        <v>46.524999999999899</v>
      </c>
      <c r="L678" s="2">
        <v>17511</v>
      </c>
      <c r="M678" s="2">
        <v>2006</v>
      </c>
    </row>
    <row r="679" spans="1:13">
      <c r="A679" s="2" t="s">
        <v>147</v>
      </c>
      <c r="B679" s="2">
        <v>269</v>
      </c>
      <c r="C679" s="2" t="s">
        <v>416</v>
      </c>
      <c r="D679" s="2" t="s">
        <v>81</v>
      </c>
      <c r="E679" s="2">
        <v>9901</v>
      </c>
      <c r="F679" s="2" t="s">
        <v>153</v>
      </c>
      <c r="G679" s="2" t="s">
        <v>154</v>
      </c>
      <c r="H679" s="2">
        <v>15</v>
      </c>
      <c r="I679" s="2">
        <v>15</v>
      </c>
      <c r="J679" s="2">
        <v>24</v>
      </c>
      <c r="K679" s="2">
        <v>0.1371</v>
      </c>
      <c r="L679" s="2">
        <v>17511</v>
      </c>
      <c r="M679" s="2">
        <v>2006</v>
      </c>
    </row>
    <row r="680" spans="1:13">
      <c r="A680" s="2" t="s">
        <v>147</v>
      </c>
      <c r="B680" s="2">
        <v>270</v>
      </c>
      <c r="C680" s="2" t="s">
        <v>420</v>
      </c>
      <c r="D680" s="2" t="s">
        <v>82</v>
      </c>
      <c r="E680" s="2">
        <v>301</v>
      </c>
      <c r="F680" s="2" t="s">
        <v>663</v>
      </c>
      <c r="G680" s="2" t="s">
        <v>150</v>
      </c>
      <c r="H680" s="2">
        <v>17</v>
      </c>
      <c r="I680" s="2">
        <v>17</v>
      </c>
      <c r="J680" s="2">
        <v>8131</v>
      </c>
      <c r="K680" s="2">
        <v>44.897799999999897</v>
      </c>
      <c r="L680" s="2">
        <v>18110</v>
      </c>
      <c r="M680" s="2">
        <v>2006</v>
      </c>
    </row>
    <row r="681" spans="1:13">
      <c r="A681" s="2" t="s">
        <v>147</v>
      </c>
      <c r="B681" s="2">
        <v>270</v>
      </c>
      <c r="C681" s="2" t="s">
        <v>420</v>
      </c>
      <c r="D681" s="2" t="s">
        <v>82</v>
      </c>
      <c r="E681" s="2">
        <v>401</v>
      </c>
      <c r="F681" s="2" t="s">
        <v>422</v>
      </c>
      <c r="G681" s="2" t="s">
        <v>152</v>
      </c>
      <c r="H681" s="2">
        <v>17</v>
      </c>
      <c r="I681" s="2">
        <v>17</v>
      </c>
      <c r="J681" s="2">
        <v>9963</v>
      </c>
      <c r="K681" s="2">
        <v>55.013800000000003</v>
      </c>
      <c r="L681" s="2">
        <v>18110</v>
      </c>
      <c r="M681" s="2">
        <v>2006</v>
      </c>
    </row>
    <row r="682" spans="1:13">
      <c r="A682" s="2" t="s">
        <v>147</v>
      </c>
      <c r="B682" s="2">
        <v>270</v>
      </c>
      <c r="C682" s="2" t="s">
        <v>420</v>
      </c>
      <c r="D682" s="2" t="s">
        <v>82</v>
      </c>
      <c r="E682" s="2">
        <v>9901</v>
      </c>
      <c r="F682" s="2" t="s">
        <v>153</v>
      </c>
      <c r="G682" s="2" t="s">
        <v>154</v>
      </c>
      <c r="H682" s="2">
        <v>17</v>
      </c>
      <c r="I682" s="2">
        <v>17</v>
      </c>
      <c r="J682" s="2">
        <v>16</v>
      </c>
      <c r="K682" s="3">
        <v>8.8300000000000003E-2</v>
      </c>
      <c r="L682" s="2">
        <v>18110</v>
      </c>
      <c r="M682" s="2">
        <v>2006</v>
      </c>
    </row>
    <row r="683" spans="1:13">
      <c r="A683" s="2" t="s">
        <v>147</v>
      </c>
      <c r="B683" s="2">
        <v>271</v>
      </c>
      <c r="C683" s="2" t="s">
        <v>423</v>
      </c>
      <c r="D683" s="2" t="s">
        <v>83</v>
      </c>
      <c r="E683" s="2">
        <v>301</v>
      </c>
      <c r="F683" s="2" t="s">
        <v>424</v>
      </c>
      <c r="G683" s="2" t="s">
        <v>150</v>
      </c>
      <c r="H683" s="2">
        <v>12</v>
      </c>
      <c r="I683" s="2">
        <v>12</v>
      </c>
      <c r="J683" s="2">
        <v>11389</v>
      </c>
      <c r="K683" s="2">
        <v>64.040700000000001</v>
      </c>
      <c r="L683" s="2">
        <v>17784</v>
      </c>
      <c r="M683" s="2">
        <v>2006</v>
      </c>
    </row>
    <row r="684" spans="1:13">
      <c r="A684" s="2" t="s">
        <v>147</v>
      </c>
      <c r="B684" s="2">
        <v>271</v>
      </c>
      <c r="C684" s="2" t="s">
        <v>423</v>
      </c>
      <c r="D684" s="2" t="s">
        <v>83</v>
      </c>
      <c r="E684" s="2">
        <v>401</v>
      </c>
      <c r="F684" s="2" t="s">
        <v>664</v>
      </c>
      <c r="G684" s="2" t="s">
        <v>152</v>
      </c>
      <c r="H684" s="2">
        <v>12</v>
      </c>
      <c r="I684" s="2">
        <v>12</v>
      </c>
      <c r="J684" s="2">
        <v>6380</v>
      </c>
      <c r="K684" s="2">
        <v>35.874899999999897</v>
      </c>
      <c r="L684" s="2">
        <v>17784</v>
      </c>
      <c r="M684" s="2">
        <v>2006</v>
      </c>
    </row>
    <row r="685" spans="1:13">
      <c r="A685" s="2" t="s">
        <v>147</v>
      </c>
      <c r="B685" s="2">
        <v>271</v>
      </c>
      <c r="C685" s="2" t="s">
        <v>423</v>
      </c>
      <c r="D685" s="2" t="s">
        <v>83</v>
      </c>
      <c r="E685" s="2">
        <v>9901</v>
      </c>
      <c r="F685" s="2" t="s">
        <v>153</v>
      </c>
      <c r="G685" s="2" t="s">
        <v>154</v>
      </c>
      <c r="H685" s="2">
        <v>12</v>
      </c>
      <c r="I685" s="2">
        <v>12</v>
      </c>
      <c r="J685" s="2">
        <v>15</v>
      </c>
      <c r="K685" s="2">
        <v>8.43E-2</v>
      </c>
      <c r="L685" s="2">
        <v>17784</v>
      </c>
      <c r="M685" s="2">
        <v>2006</v>
      </c>
    </row>
    <row r="686" spans="1:13">
      <c r="A686" s="2" t="s">
        <v>147</v>
      </c>
      <c r="B686" s="2">
        <v>272</v>
      </c>
      <c r="C686" s="2" t="s">
        <v>426</v>
      </c>
      <c r="D686" s="2" t="s">
        <v>84</v>
      </c>
      <c r="E686" s="2">
        <v>301</v>
      </c>
      <c r="F686" s="2" t="s">
        <v>665</v>
      </c>
      <c r="G686" s="2" t="s">
        <v>150</v>
      </c>
      <c r="H686" s="2">
        <v>15</v>
      </c>
      <c r="I686" s="2">
        <v>15</v>
      </c>
      <c r="J686" s="2">
        <v>9350</v>
      </c>
      <c r="K686" s="2">
        <v>52.5428</v>
      </c>
      <c r="L686" s="2">
        <v>17795</v>
      </c>
      <c r="M686" s="2">
        <v>2006</v>
      </c>
    </row>
    <row r="687" spans="1:13">
      <c r="A687" s="2" t="s">
        <v>147</v>
      </c>
      <c r="B687" s="2">
        <v>272</v>
      </c>
      <c r="C687" s="2" t="s">
        <v>426</v>
      </c>
      <c r="D687" s="2" t="s">
        <v>84</v>
      </c>
      <c r="E687" s="2">
        <v>401</v>
      </c>
      <c r="F687" s="2" t="s">
        <v>666</v>
      </c>
      <c r="G687" s="2" t="s">
        <v>152</v>
      </c>
      <c r="H687" s="2">
        <v>15</v>
      </c>
      <c r="I687" s="2">
        <v>15</v>
      </c>
      <c r="J687" s="2">
        <v>8429</v>
      </c>
      <c r="K687" s="2">
        <v>47.367199999999897</v>
      </c>
      <c r="L687" s="2">
        <v>17795</v>
      </c>
      <c r="M687" s="2">
        <v>2006</v>
      </c>
    </row>
    <row r="688" spans="1:13">
      <c r="A688" s="2" t="s">
        <v>147</v>
      </c>
      <c r="B688" s="2">
        <v>272</v>
      </c>
      <c r="C688" s="2" t="s">
        <v>426</v>
      </c>
      <c r="D688" s="2" t="s">
        <v>84</v>
      </c>
      <c r="E688" s="2">
        <v>9901</v>
      </c>
      <c r="F688" s="2" t="s">
        <v>153</v>
      </c>
      <c r="G688" s="2" t="s">
        <v>154</v>
      </c>
      <c r="H688" s="2">
        <v>15</v>
      </c>
      <c r="I688" s="2">
        <v>15</v>
      </c>
      <c r="J688" s="2">
        <v>16</v>
      </c>
      <c r="K688" s="3">
        <v>8.9899999999999897E-2</v>
      </c>
      <c r="L688" s="2">
        <v>17795</v>
      </c>
      <c r="M688" s="2">
        <v>2006</v>
      </c>
    </row>
    <row r="689" spans="1:13">
      <c r="A689" s="2" t="s">
        <v>147</v>
      </c>
      <c r="B689" s="2">
        <v>273</v>
      </c>
      <c r="C689" s="2" t="s">
        <v>429</v>
      </c>
      <c r="D689" s="2" t="s">
        <v>85</v>
      </c>
      <c r="E689" s="2">
        <v>301</v>
      </c>
      <c r="F689" s="2" t="s">
        <v>667</v>
      </c>
      <c r="G689" s="2" t="s">
        <v>150</v>
      </c>
      <c r="H689" s="2">
        <v>17</v>
      </c>
      <c r="I689" s="2">
        <v>17</v>
      </c>
      <c r="J689" s="2">
        <v>8471</v>
      </c>
      <c r="K689" s="2">
        <v>46.0105</v>
      </c>
      <c r="L689" s="2">
        <v>18411</v>
      </c>
      <c r="M689" s="2">
        <v>2006</v>
      </c>
    </row>
    <row r="690" spans="1:13">
      <c r="A690" s="2" t="s">
        <v>147</v>
      </c>
      <c r="B690" s="2">
        <v>273</v>
      </c>
      <c r="C690" s="2" t="s">
        <v>429</v>
      </c>
      <c r="D690" s="2" t="s">
        <v>85</v>
      </c>
      <c r="E690" s="2">
        <v>401</v>
      </c>
      <c r="F690" s="2" t="s">
        <v>431</v>
      </c>
      <c r="G690" s="2" t="s">
        <v>152</v>
      </c>
      <c r="H690" s="2">
        <v>17</v>
      </c>
      <c r="I690" s="2">
        <v>17</v>
      </c>
      <c r="J690" s="2">
        <v>9927</v>
      </c>
      <c r="K690" s="2">
        <v>53.918900000000001</v>
      </c>
      <c r="L690" s="2">
        <v>18411</v>
      </c>
      <c r="M690" s="2">
        <v>2006</v>
      </c>
    </row>
    <row r="691" spans="1:13">
      <c r="A691" s="2" t="s">
        <v>147</v>
      </c>
      <c r="B691" s="2">
        <v>273</v>
      </c>
      <c r="C691" s="2" t="s">
        <v>429</v>
      </c>
      <c r="D691" s="2" t="s">
        <v>85</v>
      </c>
      <c r="E691" s="2">
        <v>9901</v>
      </c>
      <c r="F691" s="2" t="s">
        <v>153</v>
      </c>
      <c r="G691" s="2" t="s">
        <v>154</v>
      </c>
      <c r="H691" s="2">
        <v>17</v>
      </c>
      <c r="I691" s="2">
        <v>17</v>
      </c>
      <c r="J691" s="2">
        <v>13</v>
      </c>
      <c r="K691" s="3">
        <v>7.0599999999999899E-2</v>
      </c>
      <c r="L691" s="2">
        <v>18411</v>
      </c>
      <c r="M691" s="2">
        <v>2006</v>
      </c>
    </row>
    <row r="692" spans="1:13">
      <c r="A692" s="2" t="s">
        <v>147</v>
      </c>
      <c r="B692" s="2">
        <v>274</v>
      </c>
      <c r="C692" s="2" t="s">
        <v>432</v>
      </c>
      <c r="D692" s="2" t="s">
        <v>86</v>
      </c>
      <c r="E692" s="2">
        <v>301</v>
      </c>
      <c r="F692" s="2" t="s">
        <v>668</v>
      </c>
      <c r="G692" s="2" t="s">
        <v>150</v>
      </c>
      <c r="H692" s="2">
        <v>15</v>
      </c>
      <c r="I692" s="2">
        <v>15</v>
      </c>
      <c r="J692" s="2">
        <v>4590</v>
      </c>
      <c r="K692" s="2">
        <v>29.603400000000001</v>
      </c>
      <c r="L692" s="2">
        <v>15505</v>
      </c>
      <c r="M692" s="2">
        <v>2006</v>
      </c>
    </row>
    <row r="693" spans="1:13">
      <c r="A693" s="2" t="s">
        <v>147</v>
      </c>
      <c r="B693" s="2">
        <v>274</v>
      </c>
      <c r="C693" s="2" t="s">
        <v>432</v>
      </c>
      <c r="D693" s="2" t="s">
        <v>86</v>
      </c>
      <c r="E693" s="2">
        <v>401</v>
      </c>
      <c r="F693" s="2" t="s">
        <v>434</v>
      </c>
      <c r="G693" s="2" t="s">
        <v>152</v>
      </c>
      <c r="H693" s="2">
        <v>15</v>
      </c>
      <c r="I693" s="2">
        <v>15</v>
      </c>
      <c r="J693" s="2">
        <v>10886</v>
      </c>
      <c r="K693" s="2">
        <v>70.209599999999895</v>
      </c>
      <c r="L693" s="2">
        <v>15505</v>
      </c>
      <c r="M693" s="2">
        <v>2006</v>
      </c>
    </row>
    <row r="694" spans="1:13">
      <c r="A694" s="2" t="s">
        <v>147</v>
      </c>
      <c r="B694" s="2">
        <v>274</v>
      </c>
      <c r="C694" s="2" t="s">
        <v>432</v>
      </c>
      <c r="D694" s="2" t="s">
        <v>86</v>
      </c>
      <c r="E694" s="2">
        <v>9901</v>
      </c>
      <c r="F694" s="2" t="s">
        <v>153</v>
      </c>
      <c r="G694" s="2" t="s">
        <v>154</v>
      </c>
      <c r="H694" s="2">
        <v>15</v>
      </c>
      <c r="I694" s="2">
        <v>15</v>
      </c>
      <c r="J694" s="2">
        <v>29</v>
      </c>
      <c r="K694" s="2">
        <v>0.187</v>
      </c>
      <c r="L694" s="2">
        <v>15505</v>
      </c>
      <c r="M694" s="2">
        <v>2006</v>
      </c>
    </row>
    <row r="695" spans="1:13">
      <c r="A695" s="2" t="s">
        <v>147</v>
      </c>
      <c r="B695" s="2">
        <v>275</v>
      </c>
      <c r="C695" s="2" t="s">
        <v>435</v>
      </c>
      <c r="D695" s="2" t="s">
        <v>87</v>
      </c>
      <c r="E695" s="2">
        <v>301</v>
      </c>
      <c r="F695" s="2" t="s">
        <v>436</v>
      </c>
      <c r="G695" s="2" t="s">
        <v>150</v>
      </c>
      <c r="H695" s="2">
        <v>14</v>
      </c>
      <c r="I695" s="2">
        <v>14</v>
      </c>
      <c r="J695" s="2">
        <v>5276</v>
      </c>
      <c r="K695" s="2">
        <v>30.4971</v>
      </c>
      <c r="L695" s="2">
        <v>17300</v>
      </c>
      <c r="M695" s="2">
        <v>2006</v>
      </c>
    </row>
    <row r="696" spans="1:13">
      <c r="A696" s="2" t="s">
        <v>147</v>
      </c>
      <c r="B696" s="2">
        <v>275</v>
      </c>
      <c r="C696" s="2" t="s">
        <v>435</v>
      </c>
      <c r="D696" s="2" t="s">
        <v>87</v>
      </c>
      <c r="E696" s="2">
        <v>401</v>
      </c>
      <c r="F696" s="2" t="s">
        <v>669</v>
      </c>
      <c r="G696" s="2" t="s">
        <v>152</v>
      </c>
      <c r="H696" s="2">
        <v>14</v>
      </c>
      <c r="I696" s="2">
        <v>14</v>
      </c>
      <c r="J696" s="2">
        <v>11987</v>
      </c>
      <c r="K696" s="2">
        <v>69.289000000000001</v>
      </c>
      <c r="L696" s="2">
        <v>17300</v>
      </c>
      <c r="M696" s="2">
        <v>2006</v>
      </c>
    </row>
    <row r="697" spans="1:13">
      <c r="A697" s="2" t="s">
        <v>147</v>
      </c>
      <c r="B697" s="2">
        <v>275</v>
      </c>
      <c r="C697" s="2" t="s">
        <v>435</v>
      </c>
      <c r="D697" s="2" t="s">
        <v>87</v>
      </c>
      <c r="E697" s="2">
        <v>9901</v>
      </c>
      <c r="F697" s="2" t="s">
        <v>153</v>
      </c>
      <c r="G697" s="2" t="s">
        <v>154</v>
      </c>
      <c r="H697" s="2">
        <v>14</v>
      </c>
      <c r="I697" s="2">
        <v>14</v>
      </c>
      <c r="J697" s="2">
        <v>37</v>
      </c>
      <c r="K697" s="2">
        <v>0.21390000000000001</v>
      </c>
      <c r="L697" s="2">
        <v>17300</v>
      </c>
      <c r="M697" s="2">
        <v>2006</v>
      </c>
    </row>
    <row r="698" spans="1:13">
      <c r="A698" s="2" t="s">
        <v>147</v>
      </c>
      <c r="B698" s="2">
        <v>276</v>
      </c>
      <c r="C698" s="2" t="s">
        <v>438</v>
      </c>
      <c r="D698" s="2" t="s">
        <v>88</v>
      </c>
      <c r="E698" s="2">
        <v>301</v>
      </c>
      <c r="F698" s="2" t="s">
        <v>670</v>
      </c>
      <c r="G698" s="2" t="s">
        <v>150</v>
      </c>
      <c r="H698" s="2">
        <v>16</v>
      </c>
      <c r="I698" s="2">
        <v>16</v>
      </c>
      <c r="J698" s="2">
        <v>6403</v>
      </c>
      <c r="K698" s="2">
        <v>42.584499999999899</v>
      </c>
      <c r="L698" s="2">
        <v>15036</v>
      </c>
      <c r="M698" s="2">
        <v>2006</v>
      </c>
    </row>
    <row r="699" spans="1:13">
      <c r="A699" s="2" t="s">
        <v>147</v>
      </c>
      <c r="B699" s="2">
        <v>276</v>
      </c>
      <c r="C699" s="2" t="s">
        <v>438</v>
      </c>
      <c r="D699" s="2" t="s">
        <v>88</v>
      </c>
      <c r="E699" s="2">
        <v>401</v>
      </c>
      <c r="F699" s="2" t="s">
        <v>441</v>
      </c>
      <c r="G699" s="2" t="s">
        <v>152</v>
      </c>
      <c r="H699" s="2">
        <v>16</v>
      </c>
      <c r="I699" s="2">
        <v>16</v>
      </c>
      <c r="J699" s="2">
        <v>8616</v>
      </c>
      <c r="K699" s="2">
        <v>57.302500000000002</v>
      </c>
      <c r="L699" s="2">
        <v>15036</v>
      </c>
      <c r="M699" s="2">
        <v>2006</v>
      </c>
    </row>
    <row r="700" spans="1:13">
      <c r="A700" s="2" t="s">
        <v>147</v>
      </c>
      <c r="B700" s="2">
        <v>276</v>
      </c>
      <c r="C700" s="2" t="s">
        <v>438</v>
      </c>
      <c r="D700" s="2" t="s">
        <v>88</v>
      </c>
      <c r="E700" s="2">
        <v>9901</v>
      </c>
      <c r="F700" s="2" t="s">
        <v>153</v>
      </c>
      <c r="G700" s="2" t="s">
        <v>154</v>
      </c>
      <c r="H700" s="2">
        <v>16</v>
      </c>
      <c r="I700" s="2">
        <v>16</v>
      </c>
      <c r="J700" s="2">
        <v>17</v>
      </c>
      <c r="K700" s="2">
        <v>0.11310000000000001</v>
      </c>
      <c r="L700" s="2">
        <v>15036</v>
      </c>
      <c r="M700" s="2">
        <v>2006</v>
      </c>
    </row>
    <row r="701" spans="1:13">
      <c r="A701" s="2" t="s">
        <v>147</v>
      </c>
      <c r="B701" s="2">
        <v>277</v>
      </c>
      <c r="C701" s="2" t="s">
        <v>442</v>
      </c>
      <c r="D701" s="2" t="s">
        <v>89</v>
      </c>
      <c r="E701" s="2">
        <v>301</v>
      </c>
      <c r="F701" s="2" t="s">
        <v>444</v>
      </c>
      <c r="G701" s="2" t="s">
        <v>150</v>
      </c>
      <c r="H701" s="2">
        <v>14</v>
      </c>
      <c r="I701" s="2">
        <v>14</v>
      </c>
      <c r="J701" s="2">
        <v>5905</v>
      </c>
      <c r="K701" s="2">
        <v>35.251600000000003</v>
      </c>
      <c r="L701" s="2">
        <v>16751</v>
      </c>
      <c r="M701" s="2">
        <v>2006</v>
      </c>
    </row>
    <row r="702" spans="1:13">
      <c r="A702" s="2" t="s">
        <v>147</v>
      </c>
      <c r="B702" s="2">
        <v>277</v>
      </c>
      <c r="C702" s="2" t="s">
        <v>442</v>
      </c>
      <c r="D702" s="2" t="s">
        <v>89</v>
      </c>
      <c r="E702" s="2">
        <v>401</v>
      </c>
      <c r="F702" s="2" t="s">
        <v>445</v>
      </c>
      <c r="G702" s="2" t="s">
        <v>152</v>
      </c>
      <c r="H702" s="2">
        <v>14</v>
      </c>
      <c r="I702" s="2">
        <v>14</v>
      </c>
      <c r="J702" s="2">
        <v>10824</v>
      </c>
      <c r="K702" s="2">
        <v>64.617000000000004</v>
      </c>
      <c r="L702" s="2">
        <v>16751</v>
      </c>
      <c r="M702" s="2">
        <v>2006</v>
      </c>
    </row>
    <row r="703" spans="1:13">
      <c r="A703" s="2" t="s">
        <v>147</v>
      </c>
      <c r="B703" s="2">
        <v>277</v>
      </c>
      <c r="C703" s="2" t="s">
        <v>442</v>
      </c>
      <c r="D703" s="2" t="s">
        <v>89</v>
      </c>
      <c r="E703" s="2">
        <v>9901</v>
      </c>
      <c r="F703" s="2" t="s">
        <v>153</v>
      </c>
      <c r="G703" s="2" t="s">
        <v>154</v>
      </c>
      <c r="H703" s="2">
        <v>14</v>
      </c>
      <c r="I703" s="2">
        <v>14</v>
      </c>
      <c r="J703" s="2">
        <v>22</v>
      </c>
      <c r="K703" s="2">
        <v>0.1313</v>
      </c>
      <c r="L703" s="2">
        <v>16751</v>
      </c>
      <c r="M703" s="2">
        <v>2006</v>
      </c>
    </row>
    <row r="704" spans="1:13">
      <c r="A704" s="2" t="s">
        <v>147</v>
      </c>
      <c r="B704" s="2">
        <v>278</v>
      </c>
      <c r="C704" s="2" t="s">
        <v>446</v>
      </c>
      <c r="D704" s="2" t="s">
        <v>90</v>
      </c>
      <c r="E704" s="2">
        <v>301</v>
      </c>
      <c r="F704" s="2" t="s">
        <v>447</v>
      </c>
      <c r="G704" s="2" t="s">
        <v>150</v>
      </c>
      <c r="H704" s="2">
        <v>12</v>
      </c>
      <c r="I704" s="2">
        <v>12</v>
      </c>
      <c r="J704" s="2">
        <v>3422</v>
      </c>
      <c r="K704" s="2">
        <v>36.238500000000002</v>
      </c>
      <c r="L704" s="2">
        <v>9443</v>
      </c>
      <c r="M704" s="2">
        <v>2006</v>
      </c>
    </row>
    <row r="705" spans="1:13">
      <c r="A705" s="2" t="s">
        <v>147</v>
      </c>
      <c r="B705" s="2">
        <v>278</v>
      </c>
      <c r="C705" s="2" t="s">
        <v>446</v>
      </c>
      <c r="D705" s="2" t="s">
        <v>90</v>
      </c>
      <c r="E705" s="2">
        <v>401</v>
      </c>
      <c r="F705" s="2" t="s">
        <v>448</v>
      </c>
      <c r="G705" s="2" t="s">
        <v>152</v>
      </c>
      <c r="H705" s="2">
        <v>12</v>
      </c>
      <c r="I705" s="2">
        <v>12</v>
      </c>
      <c r="J705" s="2">
        <v>6007</v>
      </c>
      <c r="K705" s="2">
        <v>63.613300000000002</v>
      </c>
      <c r="L705" s="2">
        <v>9443</v>
      </c>
      <c r="M705" s="2">
        <v>2006</v>
      </c>
    </row>
    <row r="706" spans="1:13">
      <c r="A706" s="2" t="s">
        <v>147</v>
      </c>
      <c r="B706" s="2">
        <v>278</v>
      </c>
      <c r="C706" s="2" t="s">
        <v>446</v>
      </c>
      <c r="D706" s="2" t="s">
        <v>90</v>
      </c>
      <c r="E706" s="2">
        <v>9901</v>
      </c>
      <c r="F706" s="2" t="s">
        <v>153</v>
      </c>
      <c r="G706" s="2" t="s">
        <v>154</v>
      </c>
      <c r="H706" s="2">
        <v>12</v>
      </c>
      <c r="I706" s="2">
        <v>12</v>
      </c>
      <c r="J706" s="2">
        <v>14</v>
      </c>
      <c r="K706" s="2">
        <v>0.14829999999999899</v>
      </c>
      <c r="L706" s="2">
        <v>9443</v>
      </c>
      <c r="M706" s="2">
        <v>2006</v>
      </c>
    </row>
    <row r="707" spans="1:13">
      <c r="A707" s="2" t="s">
        <v>147</v>
      </c>
      <c r="B707" s="2">
        <v>279</v>
      </c>
      <c r="C707" s="2" t="s">
        <v>449</v>
      </c>
      <c r="D707" s="2" t="s">
        <v>91</v>
      </c>
      <c r="E707" s="2">
        <v>301</v>
      </c>
      <c r="F707" s="2" t="s">
        <v>671</v>
      </c>
      <c r="G707" s="2" t="s">
        <v>150</v>
      </c>
      <c r="H707" s="2">
        <v>10</v>
      </c>
      <c r="I707" s="2">
        <v>10</v>
      </c>
      <c r="J707" s="2">
        <v>3848</v>
      </c>
      <c r="K707" s="2">
        <v>33.707099999999897</v>
      </c>
      <c r="L707" s="2">
        <v>11416</v>
      </c>
      <c r="M707" s="2">
        <v>2006</v>
      </c>
    </row>
    <row r="708" spans="1:13">
      <c r="A708" s="2" t="s">
        <v>147</v>
      </c>
      <c r="B708" s="2">
        <v>279</v>
      </c>
      <c r="C708" s="2" t="s">
        <v>449</v>
      </c>
      <c r="D708" s="2" t="s">
        <v>91</v>
      </c>
      <c r="E708" s="2">
        <v>401</v>
      </c>
      <c r="F708" s="2" t="s">
        <v>451</v>
      </c>
      <c r="G708" s="2" t="s">
        <v>152</v>
      </c>
      <c r="H708" s="2">
        <v>10</v>
      </c>
      <c r="I708" s="2">
        <v>10</v>
      </c>
      <c r="J708" s="2">
        <v>7550</v>
      </c>
      <c r="K708" s="2">
        <v>66.135199999999898</v>
      </c>
      <c r="L708" s="2">
        <v>11416</v>
      </c>
      <c r="M708" s="2">
        <v>2006</v>
      </c>
    </row>
    <row r="709" spans="1:13">
      <c r="A709" s="2" t="s">
        <v>147</v>
      </c>
      <c r="B709" s="2">
        <v>279</v>
      </c>
      <c r="C709" s="2" t="s">
        <v>449</v>
      </c>
      <c r="D709" s="2" t="s">
        <v>91</v>
      </c>
      <c r="E709" s="2">
        <v>9901</v>
      </c>
      <c r="F709" s="2" t="s">
        <v>153</v>
      </c>
      <c r="G709" s="2" t="s">
        <v>154</v>
      </c>
      <c r="H709" s="2">
        <v>10</v>
      </c>
      <c r="I709" s="2">
        <v>10</v>
      </c>
      <c r="J709" s="2">
        <v>18</v>
      </c>
      <c r="K709" s="2">
        <v>0.15770000000000001</v>
      </c>
      <c r="L709" s="2">
        <v>11416</v>
      </c>
      <c r="M709" s="2">
        <v>2006</v>
      </c>
    </row>
    <row r="710" spans="1:13">
      <c r="A710" s="2" t="s">
        <v>147</v>
      </c>
      <c r="B710" s="2">
        <v>280</v>
      </c>
      <c r="C710" s="2" t="s">
        <v>452</v>
      </c>
      <c r="D710" s="2" t="s">
        <v>92</v>
      </c>
      <c r="E710" s="2">
        <v>301</v>
      </c>
      <c r="F710" s="2" t="s">
        <v>672</v>
      </c>
      <c r="G710" s="2" t="s">
        <v>150</v>
      </c>
      <c r="H710" s="2">
        <v>9</v>
      </c>
      <c r="I710" s="2">
        <v>9</v>
      </c>
      <c r="J710" s="2">
        <v>6905</v>
      </c>
      <c r="K710" s="2">
        <v>45.926200000000001</v>
      </c>
      <c r="L710" s="2">
        <v>15035</v>
      </c>
      <c r="M710" s="2">
        <v>2006</v>
      </c>
    </row>
    <row r="711" spans="1:13">
      <c r="A711" s="2" t="s">
        <v>147</v>
      </c>
      <c r="B711" s="2">
        <v>280</v>
      </c>
      <c r="C711" s="2" t="s">
        <v>452</v>
      </c>
      <c r="D711" s="2" t="s">
        <v>92</v>
      </c>
      <c r="E711" s="2">
        <v>401</v>
      </c>
      <c r="F711" s="2" t="s">
        <v>673</v>
      </c>
      <c r="G711" s="2" t="s">
        <v>152</v>
      </c>
      <c r="H711" s="2">
        <v>9</v>
      </c>
      <c r="I711" s="2">
        <v>9</v>
      </c>
      <c r="J711" s="2">
        <v>8106</v>
      </c>
      <c r="K711" s="2">
        <v>53.914200000000001</v>
      </c>
      <c r="L711" s="2">
        <v>15035</v>
      </c>
      <c r="M711" s="2">
        <v>2006</v>
      </c>
    </row>
    <row r="712" spans="1:13">
      <c r="A712" s="2" t="s">
        <v>147</v>
      </c>
      <c r="B712" s="2">
        <v>280</v>
      </c>
      <c r="C712" s="2" t="s">
        <v>452</v>
      </c>
      <c r="D712" s="2" t="s">
        <v>92</v>
      </c>
      <c r="E712" s="2">
        <v>9901</v>
      </c>
      <c r="F712" s="2" t="s">
        <v>153</v>
      </c>
      <c r="G712" s="2" t="s">
        <v>154</v>
      </c>
      <c r="H712" s="2">
        <v>9</v>
      </c>
      <c r="I712" s="2">
        <v>9</v>
      </c>
      <c r="J712" s="2">
        <v>24</v>
      </c>
      <c r="K712" s="2">
        <v>0.15959999999999899</v>
      </c>
      <c r="L712" s="2">
        <v>15035</v>
      </c>
      <c r="M712" s="2">
        <v>2006</v>
      </c>
    </row>
    <row r="713" spans="1:13">
      <c r="A713" s="2" t="s">
        <v>147</v>
      </c>
      <c r="B713" s="2">
        <v>281</v>
      </c>
      <c r="C713" s="2" t="s">
        <v>455</v>
      </c>
      <c r="D713" s="2" t="s">
        <v>93</v>
      </c>
      <c r="E713" s="2">
        <v>301</v>
      </c>
      <c r="F713" s="2" t="s">
        <v>674</v>
      </c>
      <c r="G713" s="2" t="s">
        <v>150</v>
      </c>
      <c r="H713" s="2">
        <v>14</v>
      </c>
      <c r="I713" s="2">
        <v>14</v>
      </c>
      <c r="J713" s="2">
        <v>7301</v>
      </c>
      <c r="K713" s="2">
        <v>44.000500000000002</v>
      </c>
      <c r="L713" s="2">
        <v>16593</v>
      </c>
      <c r="M713" s="2">
        <v>2006</v>
      </c>
    </row>
    <row r="714" spans="1:13">
      <c r="A714" s="2" t="s">
        <v>147</v>
      </c>
      <c r="B714" s="2">
        <v>281</v>
      </c>
      <c r="C714" s="2" t="s">
        <v>455</v>
      </c>
      <c r="D714" s="2" t="s">
        <v>93</v>
      </c>
      <c r="E714" s="2">
        <v>401</v>
      </c>
      <c r="F714" s="2" t="s">
        <v>457</v>
      </c>
      <c r="G714" s="2" t="s">
        <v>152</v>
      </c>
      <c r="H714" s="2">
        <v>14</v>
      </c>
      <c r="I714" s="2">
        <v>14</v>
      </c>
      <c r="J714" s="2">
        <v>9269</v>
      </c>
      <c r="K714" s="2">
        <v>55.860900000000001</v>
      </c>
      <c r="L714" s="2">
        <v>16593</v>
      </c>
      <c r="M714" s="2">
        <v>2006</v>
      </c>
    </row>
    <row r="715" spans="1:13">
      <c r="A715" s="2" t="s">
        <v>147</v>
      </c>
      <c r="B715" s="2">
        <v>281</v>
      </c>
      <c r="C715" s="2" t="s">
        <v>455</v>
      </c>
      <c r="D715" s="2" t="s">
        <v>93</v>
      </c>
      <c r="E715" s="2">
        <v>9901</v>
      </c>
      <c r="F715" s="2" t="s">
        <v>153</v>
      </c>
      <c r="G715" s="2" t="s">
        <v>154</v>
      </c>
      <c r="H715" s="2">
        <v>14</v>
      </c>
      <c r="I715" s="2">
        <v>14</v>
      </c>
      <c r="J715" s="2">
        <v>23</v>
      </c>
      <c r="K715" s="2">
        <v>0.1386</v>
      </c>
      <c r="L715" s="2">
        <v>16593</v>
      </c>
      <c r="M715" s="2">
        <v>2006</v>
      </c>
    </row>
    <row r="716" spans="1:13">
      <c r="A716" s="2" t="s">
        <v>147</v>
      </c>
      <c r="B716" s="2">
        <v>282</v>
      </c>
      <c r="C716" s="2" t="s">
        <v>458</v>
      </c>
      <c r="D716" s="2" t="s">
        <v>94</v>
      </c>
      <c r="E716" s="2">
        <v>301</v>
      </c>
      <c r="F716" s="2" t="s">
        <v>459</v>
      </c>
      <c r="G716" s="2" t="s">
        <v>150</v>
      </c>
      <c r="H716" s="2">
        <v>14</v>
      </c>
      <c r="I716" s="2">
        <v>14</v>
      </c>
      <c r="J716" s="2">
        <v>9986</v>
      </c>
      <c r="K716" s="2">
        <v>55.915799999999898</v>
      </c>
      <c r="L716" s="2">
        <v>17859</v>
      </c>
      <c r="M716" s="2">
        <v>2006</v>
      </c>
    </row>
    <row r="717" spans="1:13">
      <c r="A717" s="2" t="s">
        <v>147</v>
      </c>
      <c r="B717" s="2">
        <v>282</v>
      </c>
      <c r="C717" s="2" t="s">
        <v>458</v>
      </c>
      <c r="D717" s="2" t="s">
        <v>94</v>
      </c>
      <c r="E717" s="2">
        <v>401</v>
      </c>
      <c r="F717" s="2" t="s">
        <v>675</v>
      </c>
      <c r="G717" s="2" t="s">
        <v>152</v>
      </c>
      <c r="H717" s="2">
        <v>14</v>
      </c>
      <c r="I717" s="2">
        <v>14</v>
      </c>
      <c r="J717" s="2">
        <v>7849</v>
      </c>
      <c r="K717" s="2">
        <v>43.949800000000003</v>
      </c>
      <c r="L717" s="2">
        <v>17859</v>
      </c>
      <c r="M717" s="2">
        <v>2006</v>
      </c>
    </row>
    <row r="718" spans="1:13">
      <c r="A718" s="2" t="s">
        <v>147</v>
      </c>
      <c r="B718" s="2">
        <v>282</v>
      </c>
      <c r="C718" s="2" t="s">
        <v>458</v>
      </c>
      <c r="D718" s="2" t="s">
        <v>94</v>
      </c>
      <c r="E718" s="2">
        <v>9901</v>
      </c>
      <c r="F718" s="2" t="s">
        <v>153</v>
      </c>
      <c r="G718" s="2" t="s">
        <v>154</v>
      </c>
      <c r="H718" s="2">
        <v>14</v>
      </c>
      <c r="I718" s="2">
        <v>14</v>
      </c>
      <c r="J718" s="2">
        <v>24</v>
      </c>
      <c r="K718" s="2">
        <v>0.13439999999999899</v>
      </c>
      <c r="L718" s="2">
        <v>17859</v>
      </c>
      <c r="M718" s="2">
        <v>2006</v>
      </c>
    </row>
    <row r="719" spans="1:13">
      <c r="A719" s="2" t="s">
        <v>147</v>
      </c>
      <c r="B719" s="2">
        <v>283</v>
      </c>
      <c r="C719" s="2" t="s">
        <v>461</v>
      </c>
      <c r="D719" s="2" t="s">
        <v>95</v>
      </c>
      <c r="E719" s="2">
        <v>301</v>
      </c>
      <c r="F719" s="2" t="s">
        <v>462</v>
      </c>
      <c r="G719" s="2" t="s">
        <v>150</v>
      </c>
      <c r="H719" s="2">
        <v>16</v>
      </c>
      <c r="I719" s="2">
        <v>16</v>
      </c>
      <c r="J719" s="2">
        <v>9157</v>
      </c>
      <c r="K719" s="2">
        <v>60.5261</v>
      </c>
      <c r="L719" s="2">
        <v>15129</v>
      </c>
      <c r="M719" s="2">
        <v>2006</v>
      </c>
    </row>
    <row r="720" spans="1:13">
      <c r="A720" s="2" t="s">
        <v>147</v>
      </c>
      <c r="B720" s="2">
        <v>283</v>
      </c>
      <c r="C720" s="2" t="s">
        <v>461</v>
      </c>
      <c r="D720" s="2" t="s">
        <v>95</v>
      </c>
      <c r="E720" s="2">
        <v>401</v>
      </c>
      <c r="F720" s="2" t="s">
        <v>676</v>
      </c>
      <c r="G720" s="2" t="s">
        <v>152</v>
      </c>
      <c r="H720" s="2">
        <v>16</v>
      </c>
      <c r="I720" s="2">
        <v>16</v>
      </c>
      <c r="J720" s="2">
        <v>5950</v>
      </c>
      <c r="K720" s="2">
        <v>39.328400000000002</v>
      </c>
      <c r="L720" s="2">
        <v>15129</v>
      </c>
      <c r="M720" s="2">
        <v>2006</v>
      </c>
    </row>
    <row r="721" spans="1:13">
      <c r="A721" s="2" t="s">
        <v>147</v>
      </c>
      <c r="B721" s="2">
        <v>283</v>
      </c>
      <c r="C721" s="2" t="s">
        <v>461</v>
      </c>
      <c r="D721" s="2" t="s">
        <v>95</v>
      </c>
      <c r="E721" s="2">
        <v>9901</v>
      </c>
      <c r="F721" s="2" t="s">
        <v>153</v>
      </c>
      <c r="G721" s="2" t="s">
        <v>154</v>
      </c>
      <c r="H721" s="2">
        <v>16</v>
      </c>
      <c r="I721" s="2">
        <v>16</v>
      </c>
      <c r="J721" s="2">
        <v>22</v>
      </c>
      <c r="K721" s="2">
        <v>0.1454</v>
      </c>
      <c r="L721" s="2">
        <v>15129</v>
      </c>
      <c r="M721" s="2">
        <v>2006</v>
      </c>
    </row>
    <row r="722" spans="1:13">
      <c r="A722" s="2" t="s">
        <v>147</v>
      </c>
      <c r="B722" s="2">
        <v>284</v>
      </c>
      <c r="C722" s="2" t="s">
        <v>464</v>
      </c>
      <c r="D722" s="2" t="s">
        <v>96</v>
      </c>
      <c r="E722" s="2">
        <v>301</v>
      </c>
      <c r="F722" s="2" t="s">
        <v>465</v>
      </c>
      <c r="G722" s="2" t="s">
        <v>150</v>
      </c>
      <c r="H722" s="2">
        <v>15</v>
      </c>
      <c r="I722" s="2">
        <v>15</v>
      </c>
      <c r="J722" s="2">
        <v>10779</v>
      </c>
      <c r="K722" s="2">
        <v>60.308799999999898</v>
      </c>
      <c r="L722" s="2">
        <v>17873</v>
      </c>
      <c r="M722" s="2">
        <v>2006</v>
      </c>
    </row>
    <row r="723" spans="1:13">
      <c r="A723" s="2" t="s">
        <v>147</v>
      </c>
      <c r="B723" s="2">
        <v>284</v>
      </c>
      <c r="C723" s="2" t="s">
        <v>464</v>
      </c>
      <c r="D723" s="2" t="s">
        <v>96</v>
      </c>
      <c r="E723" s="2">
        <v>401</v>
      </c>
      <c r="F723" s="2" t="s">
        <v>677</v>
      </c>
      <c r="G723" s="2" t="s">
        <v>152</v>
      </c>
      <c r="H723" s="2">
        <v>15</v>
      </c>
      <c r="I723" s="2">
        <v>15</v>
      </c>
      <c r="J723" s="2">
        <v>7071</v>
      </c>
      <c r="K723" s="2">
        <v>39.5625</v>
      </c>
      <c r="L723" s="2">
        <v>17873</v>
      </c>
      <c r="M723" s="2">
        <v>2006</v>
      </c>
    </row>
    <row r="724" spans="1:13">
      <c r="A724" s="2" t="s">
        <v>147</v>
      </c>
      <c r="B724" s="2">
        <v>284</v>
      </c>
      <c r="C724" s="2" t="s">
        <v>464</v>
      </c>
      <c r="D724" s="2" t="s">
        <v>96</v>
      </c>
      <c r="E724" s="2">
        <v>9901</v>
      </c>
      <c r="F724" s="2" t="s">
        <v>153</v>
      </c>
      <c r="G724" s="2" t="s">
        <v>154</v>
      </c>
      <c r="H724" s="2">
        <v>15</v>
      </c>
      <c r="I724" s="2">
        <v>15</v>
      </c>
      <c r="J724" s="2">
        <v>23</v>
      </c>
      <c r="K724" s="2">
        <v>0.12870000000000001</v>
      </c>
      <c r="L724" s="2">
        <v>17873</v>
      </c>
      <c r="M724" s="2">
        <v>2006</v>
      </c>
    </row>
    <row r="725" spans="1:13">
      <c r="A725" s="2" t="s">
        <v>147</v>
      </c>
      <c r="B725" s="2">
        <v>285</v>
      </c>
      <c r="C725" s="2" t="s">
        <v>467</v>
      </c>
      <c r="D725" s="2" t="s">
        <v>97</v>
      </c>
      <c r="E725" s="2">
        <v>301</v>
      </c>
      <c r="F725" s="2" t="s">
        <v>468</v>
      </c>
      <c r="G725" s="2" t="s">
        <v>150</v>
      </c>
      <c r="H725" s="2">
        <v>13</v>
      </c>
      <c r="I725" s="2">
        <v>13</v>
      </c>
      <c r="J725" s="2">
        <v>7919</v>
      </c>
      <c r="K725" s="2">
        <v>54.358899999999899</v>
      </c>
      <c r="L725" s="2">
        <v>14568</v>
      </c>
      <c r="M725" s="2">
        <v>2006</v>
      </c>
    </row>
    <row r="726" spans="1:13">
      <c r="A726" s="2" t="s">
        <v>147</v>
      </c>
      <c r="B726" s="2">
        <v>285</v>
      </c>
      <c r="C726" s="2" t="s">
        <v>467</v>
      </c>
      <c r="D726" s="2" t="s">
        <v>97</v>
      </c>
      <c r="E726" s="2">
        <v>401</v>
      </c>
      <c r="F726" s="2" t="s">
        <v>678</v>
      </c>
      <c r="G726" s="2" t="s">
        <v>152</v>
      </c>
      <c r="H726" s="2">
        <v>13</v>
      </c>
      <c r="I726" s="2">
        <v>13</v>
      </c>
      <c r="J726" s="2">
        <v>6637</v>
      </c>
      <c r="K726" s="2">
        <v>45.558799999999898</v>
      </c>
      <c r="L726" s="2">
        <v>14568</v>
      </c>
      <c r="M726" s="2">
        <v>2006</v>
      </c>
    </row>
    <row r="727" spans="1:13">
      <c r="A727" s="2" t="s">
        <v>147</v>
      </c>
      <c r="B727" s="2">
        <v>285</v>
      </c>
      <c r="C727" s="2" t="s">
        <v>467</v>
      </c>
      <c r="D727" s="2" t="s">
        <v>97</v>
      </c>
      <c r="E727" s="2">
        <v>9901</v>
      </c>
      <c r="F727" s="2" t="s">
        <v>153</v>
      </c>
      <c r="G727" s="2" t="s">
        <v>154</v>
      </c>
      <c r="H727" s="2">
        <v>13</v>
      </c>
      <c r="I727" s="2">
        <v>13</v>
      </c>
      <c r="J727" s="2">
        <v>12</v>
      </c>
      <c r="K727" s="3">
        <v>8.2400000000000001E-2</v>
      </c>
      <c r="L727" s="2">
        <v>14568</v>
      </c>
      <c r="M727" s="2">
        <v>2006</v>
      </c>
    </row>
    <row r="728" spans="1:13">
      <c r="A728" s="2" t="s">
        <v>147</v>
      </c>
      <c r="B728" s="2">
        <v>286</v>
      </c>
      <c r="C728" s="2" t="s">
        <v>470</v>
      </c>
      <c r="D728" s="2" t="s">
        <v>98</v>
      </c>
      <c r="E728" s="2">
        <v>201</v>
      </c>
      <c r="F728" s="2" t="s">
        <v>679</v>
      </c>
      <c r="G728" s="2" t="s">
        <v>166</v>
      </c>
      <c r="H728" s="2">
        <v>17</v>
      </c>
      <c r="I728" s="2">
        <v>17</v>
      </c>
      <c r="J728" s="2">
        <v>926</v>
      </c>
      <c r="K728" s="2">
        <v>6.78439999999999</v>
      </c>
      <c r="L728" s="2">
        <v>13649</v>
      </c>
      <c r="M728" s="2">
        <v>2006</v>
      </c>
    </row>
    <row r="729" spans="1:13">
      <c r="A729" s="2" t="s">
        <v>147</v>
      </c>
      <c r="B729" s="2">
        <v>286</v>
      </c>
      <c r="C729" s="2" t="s">
        <v>470</v>
      </c>
      <c r="D729" s="2" t="s">
        <v>98</v>
      </c>
      <c r="E729" s="2">
        <v>301</v>
      </c>
      <c r="F729" s="2" t="s">
        <v>680</v>
      </c>
      <c r="G729" s="2" t="s">
        <v>150</v>
      </c>
      <c r="H729" s="2">
        <v>17</v>
      </c>
      <c r="I729" s="2">
        <v>17</v>
      </c>
      <c r="J729" s="2">
        <v>4188</v>
      </c>
      <c r="K729" s="2">
        <v>30.683599999999899</v>
      </c>
      <c r="L729" s="2">
        <v>13649</v>
      </c>
      <c r="M729" s="2">
        <v>2006</v>
      </c>
    </row>
    <row r="730" spans="1:13">
      <c r="A730" s="2" t="s">
        <v>147</v>
      </c>
      <c r="B730" s="2">
        <v>286</v>
      </c>
      <c r="C730" s="2" t="s">
        <v>470</v>
      </c>
      <c r="D730" s="2" t="s">
        <v>98</v>
      </c>
      <c r="E730" s="2">
        <v>401</v>
      </c>
      <c r="F730" s="2" t="s">
        <v>681</v>
      </c>
      <c r="G730" s="2" t="s">
        <v>152</v>
      </c>
      <c r="H730" s="2">
        <v>17</v>
      </c>
      <c r="I730" s="2">
        <v>17</v>
      </c>
      <c r="J730" s="2">
        <v>8513</v>
      </c>
      <c r="K730" s="2">
        <v>62.370899999999899</v>
      </c>
      <c r="L730" s="2">
        <v>13649</v>
      </c>
      <c r="M730" s="2">
        <v>2006</v>
      </c>
    </row>
    <row r="731" spans="1:13">
      <c r="A731" s="2" t="s">
        <v>147</v>
      </c>
      <c r="B731" s="2">
        <v>286</v>
      </c>
      <c r="C731" s="2" t="s">
        <v>470</v>
      </c>
      <c r="D731" s="2" t="s">
        <v>98</v>
      </c>
      <c r="E731" s="2">
        <v>9901</v>
      </c>
      <c r="F731" s="2" t="s">
        <v>153</v>
      </c>
      <c r="G731" s="2" t="s">
        <v>154</v>
      </c>
      <c r="H731" s="2">
        <v>17</v>
      </c>
      <c r="I731" s="2">
        <v>17</v>
      </c>
      <c r="J731" s="2">
        <v>22</v>
      </c>
      <c r="K731" s="2">
        <v>0.16120000000000001</v>
      </c>
      <c r="L731" s="2">
        <v>13649</v>
      </c>
      <c r="M731" s="2">
        <v>2006</v>
      </c>
    </row>
    <row r="732" spans="1:13">
      <c r="A732" s="2" t="s">
        <v>147</v>
      </c>
      <c r="B732" s="2">
        <v>287</v>
      </c>
      <c r="C732" s="2" t="s">
        <v>473</v>
      </c>
      <c r="D732" s="2" t="s">
        <v>99</v>
      </c>
      <c r="E732" s="2">
        <v>301</v>
      </c>
      <c r="F732" s="2" t="s">
        <v>682</v>
      </c>
      <c r="G732" s="2" t="s">
        <v>150</v>
      </c>
      <c r="H732" s="2">
        <v>10</v>
      </c>
      <c r="I732" s="2">
        <v>10</v>
      </c>
      <c r="J732" s="2">
        <v>7769</v>
      </c>
      <c r="K732" s="2">
        <v>46.2</v>
      </c>
      <c r="L732" s="2">
        <v>16816</v>
      </c>
      <c r="M732" s="2">
        <v>2006</v>
      </c>
    </row>
    <row r="733" spans="1:13">
      <c r="A733" s="2" t="s">
        <v>147</v>
      </c>
      <c r="B733" s="2">
        <v>287</v>
      </c>
      <c r="C733" s="2" t="s">
        <v>473</v>
      </c>
      <c r="D733" s="2" t="s">
        <v>99</v>
      </c>
      <c r="E733" s="2">
        <v>401</v>
      </c>
      <c r="F733" s="2" t="s">
        <v>683</v>
      </c>
      <c r="G733" s="2" t="s">
        <v>152</v>
      </c>
      <c r="H733" s="2">
        <v>10</v>
      </c>
      <c r="I733" s="2">
        <v>10</v>
      </c>
      <c r="J733" s="2">
        <v>9025</v>
      </c>
      <c r="K733" s="2">
        <v>53.6691</v>
      </c>
      <c r="L733" s="2">
        <v>16816</v>
      </c>
      <c r="M733" s="2">
        <v>2006</v>
      </c>
    </row>
    <row r="734" spans="1:13">
      <c r="A734" s="2" t="s">
        <v>147</v>
      </c>
      <c r="B734" s="2">
        <v>287</v>
      </c>
      <c r="C734" s="2" t="s">
        <v>473</v>
      </c>
      <c r="D734" s="2" t="s">
        <v>99</v>
      </c>
      <c r="E734" s="2">
        <v>9901</v>
      </c>
      <c r="F734" s="2" t="s">
        <v>153</v>
      </c>
      <c r="G734" s="2" t="s">
        <v>154</v>
      </c>
      <c r="H734" s="2">
        <v>10</v>
      </c>
      <c r="I734" s="2">
        <v>10</v>
      </c>
      <c r="J734" s="2">
        <v>22</v>
      </c>
      <c r="K734" s="2">
        <v>0.1308</v>
      </c>
      <c r="L734" s="2">
        <v>16816</v>
      </c>
      <c r="M734" s="2">
        <v>2006</v>
      </c>
    </row>
    <row r="735" spans="1:13">
      <c r="A735" s="2" t="s">
        <v>147</v>
      </c>
      <c r="B735" s="2">
        <v>288</v>
      </c>
      <c r="C735" s="2" t="s">
        <v>476</v>
      </c>
      <c r="D735" s="2" t="s">
        <v>100</v>
      </c>
      <c r="E735" s="2">
        <v>301</v>
      </c>
      <c r="F735" s="2" t="s">
        <v>684</v>
      </c>
      <c r="G735" s="2" t="s">
        <v>150</v>
      </c>
      <c r="H735" s="2">
        <v>18</v>
      </c>
      <c r="I735" s="2">
        <v>18</v>
      </c>
      <c r="J735" s="2">
        <v>8275</v>
      </c>
      <c r="K735" s="2">
        <v>46.883899999999898</v>
      </c>
      <c r="L735" s="2">
        <v>17650</v>
      </c>
      <c r="M735" s="2">
        <v>2006</v>
      </c>
    </row>
    <row r="736" spans="1:13">
      <c r="A736" s="2" t="s">
        <v>147</v>
      </c>
      <c r="B736" s="2">
        <v>288</v>
      </c>
      <c r="C736" s="2" t="s">
        <v>476</v>
      </c>
      <c r="D736" s="2" t="s">
        <v>100</v>
      </c>
      <c r="E736" s="2">
        <v>401</v>
      </c>
      <c r="F736" s="2" t="s">
        <v>685</v>
      </c>
      <c r="G736" s="2" t="s">
        <v>152</v>
      </c>
      <c r="H736" s="2">
        <v>18</v>
      </c>
      <c r="I736" s="2">
        <v>18</v>
      </c>
      <c r="J736" s="2">
        <v>9344</v>
      </c>
      <c r="K736" s="2">
        <v>52.9405</v>
      </c>
      <c r="L736" s="2">
        <v>17650</v>
      </c>
      <c r="M736" s="2">
        <v>2006</v>
      </c>
    </row>
    <row r="737" spans="1:13">
      <c r="A737" s="2" t="s">
        <v>147</v>
      </c>
      <c r="B737" s="2">
        <v>288</v>
      </c>
      <c r="C737" s="2" t="s">
        <v>476</v>
      </c>
      <c r="D737" s="2" t="s">
        <v>100</v>
      </c>
      <c r="E737" s="2">
        <v>9901</v>
      </c>
      <c r="F737" s="2" t="s">
        <v>153</v>
      </c>
      <c r="G737" s="2" t="s">
        <v>154</v>
      </c>
      <c r="H737" s="2">
        <v>18</v>
      </c>
      <c r="I737" s="2">
        <v>18</v>
      </c>
      <c r="J737" s="2">
        <v>31</v>
      </c>
      <c r="K737" s="2">
        <v>0.17560000000000001</v>
      </c>
      <c r="L737" s="2">
        <v>17650</v>
      </c>
      <c r="M737" s="2">
        <v>2006</v>
      </c>
    </row>
    <row r="738" spans="1:13">
      <c r="A738" s="2" t="s">
        <v>147</v>
      </c>
      <c r="B738" s="2">
        <v>289</v>
      </c>
      <c r="C738" s="2" t="s">
        <v>479</v>
      </c>
      <c r="D738" s="2" t="s">
        <v>101</v>
      </c>
      <c r="E738" s="2">
        <v>301</v>
      </c>
      <c r="F738" s="2" t="s">
        <v>686</v>
      </c>
      <c r="G738" s="2" t="s">
        <v>150</v>
      </c>
      <c r="H738" s="2">
        <v>17</v>
      </c>
      <c r="I738" s="2">
        <v>17</v>
      </c>
      <c r="J738" s="2">
        <v>5831</v>
      </c>
      <c r="K738" s="2">
        <v>40.194400000000002</v>
      </c>
      <c r="L738" s="2">
        <v>14507</v>
      </c>
      <c r="M738" s="2">
        <v>2006</v>
      </c>
    </row>
    <row r="739" spans="1:13">
      <c r="A739" s="2" t="s">
        <v>147</v>
      </c>
      <c r="B739" s="2">
        <v>289</v>
      </c>
      <c r="C739" s="2" t="s">
        <v>479</v>
      </c>
      <c r="D739" s="2" t="s">
        <v>101</v>
      </c>
      <c r="E739" s="2">
        <v>401</v>
      </c>
      <c r="F739" s="2" t="s">
        <v>687</v>
      </c>
      <c r="G739" s="2" t="s">
        <v>152</v>
      </c>
      <c r="H739" s="2">
        <v>17</v>
      </c>
      <c r="I739" s="2">
        <v>17</v>
      </c>
      <c r="J739" s="2">
        <v>8643</v>
      </c>
      <c r="K739" s="2">
        <v>59.5780999999999</v>
      </c>
      <c r="L739" s="2">
        <v>14507</v>
      </c>
      <c r="M739" s="2">
        <v>2006</v>
      </c>
    </row>
    <row r="740" spans="1:13">
      <c r="A740" s="2" t="s">
        <v>147</v>
      </c>
      <c r="B740" s="2">
        <v>289</v>
      </c>
      <c r="C740" s="2" t="s">
        <v>479</v>
      </c>
      <c r="D740" s="2" t="s">
        <v>101</v>
      </c>
      <c r="E740" s="2">
        <v>9901</v>
      </c>
      <c r="F740" s="2" t="s">
        <v>153</v>
      </c>
      <c r="G740" s="2" t="s">
        <v>154</v>
      </c>
      <c r="H740" s="2">
        <v>17</v>
      </c>
      <c r="I740" s="2">
        <v>17</v>
      </c>
      <c r="J740" s="2">
        <v>33</v>
      </c>
      <c r="K740" s="2">
        <v>0.22750000000000001</v>
      </c>
      <c r="L740" s="2">
        <v>14507</v>
      </c>
      <c r="M740" s="2">
        <v>2006</v>
      </c>
    </row>
    <row r="741" spans="1:13">
      <c r="A741" s="2" t="s">
        <v>147</v>
      </c>
      <c r="B741" s="2">
        <v>290</v>
      </c>
      <c r="C741" s="2" t="s">
        <v>483</v>
      </c>
      <c r="D741" s="2" t="s">
        <v>102</v>
      </c>
      <c r="E741" s="2">
        <v>301</v>
      </c>
      <c r="F741" s="2" t="s">
        <v>688</v>
      </c>
      <c r="G741" s="2" t="s">
        <v>150</v>
      </c>
      <c r="H741" s="2">
        <v>12</v>
      </c>
      <c r="I741" s="2">
        <v>12</v>
      </c>
      <c r="J741" s="2">
        <v>10791</v>
      </c>
      <c r="K741" s="2">
        <v>55.036499999999897</v>
      </c>
      <c r="L741" s="2">
        <v>19607</v>
      </c>
      <c r="M741" s="2">
        <v>2006</v>
      </c>
    </row>
    <row r="742" spans="1:13">
      <c r="A742" s="2" t="s">
        <v>147</v>
      </c>
      <c r="B742" s="2">
        <v>290</v>
      </c>
      <c r="C742" s="2" t="s">
        <v>483</v>
      </c>
      <c r="D742" s="2" t="s">
        <v>102</v>
      </c>
      <c r="E742" s="2">
        <v>401</v>
      </c>
      <c r="F742" s="2" t="s">
        <v>485</v>
      </c>
      <c r="G742" s="2" t="s">
        <v>152</v>
      </c>
      <c r="H742" s="2">
        <v>12</v>
      </c>
      <c r="I742" s="2">
        <v>12</v>
      </c>
      <c r="J742" s="2">
        <v>8794</v>
      </c>
      <c r="K742" s="2">
        <v>44.851300000000002</v>
      </c>
      <c r="L742" s="2">
        <v>19607</v>
      </c>
      <c r="M742" s="2">
        <v>2006</v>
      </c>
    </row>
    <row r="743" spans="1:13">
      <c r="A743" s="2" t="s">
        <v>147</v>
      </c>
      <c r="B743" s="2">
        <v>290</v>
      </c>
      <c r="C743" s="2" t="s">
        <v>483</v>
      </c>
      <c r="D743" s="2" t="s">
        <v>102</v>
      </c>
      <c r="E743" s="2">
        <v>9901</v>
      </c>
      <c r="F743" s="2" t="s">
        <v>153</v>
      </c>
      <c r="G743" s="2" t="s">
        <v>154</v>
      </c>
      <c r="H743" s="2">
        <v>12</v>
      </c>
      <c r="I743" s="2">
        <v>12</v>
      </c>
      <c r="J743" s="2">
        <v>22</v>
      </c>
      <c r="K743" s="2">
        <v>0.11219999999999899</v>
      </c>
      <c r="L743" s="2">
        <v>19607</v>
      </c>
      <c r="M743" s="2">
        <v>2006</v>
      </c>
    </row>
    <row r="744" spans="1:13">
      <c r="A744" s="2" t="s">
        <v>147</v>
      </c>
      <c r="B744" s="2">
        <v>291</v>
      </c>
      <c r="C744" s="2" t="s">
        <v>486</v>
      </c>
      <c r="D744" s="2" t="s">
        <v>103</v>
      </c>
      <c r="E744" s="2">
        <v>301</v>
      </c>
      <c r="F744" s="2" t="s">
        <v>487</v>
      </c>
      <c r="G744" s="2" t="s">
        <v>150</v>
      </c>
      <c r="H744" s="2">
        <v>21</v>
      </c>
      <c r="I744" s="2">
        <v>21</v>
      </c>
      <c r="J744" s="2">
        <v>11149</v>
      </c>
      <c r="K744" s="2">
        <v>51.846200000000003</v>
      </c>
      <c r="L744" s="2">
        <v>21504</v>
      </c>
      <c r="M744" s="2">
        <v>2006</v>
      </c>
    </row>
    <row r="745" spans="1:13">
      <c r="A745" s="2" t="s">
        <v>147</v>
      </c>
      <c r="B745" s="2">
        <v>291</v>
      </c>
      <c r="C745" s="2" t="s">
        <v>486</v>
      </c>
      <c r="D745" s="2" t="s">
        <v>103</v>
      </c>
      <c r="E745" s="2">
        <v>401</v>
      </c>
      <c r="F745" s="2" t="s">
        <v>689</v>
      </c>
      <c r="G745" s="2" t="s">
        <v>152</v>
      </c>
      <c r="H745" s="2">
        <v>21</v>
      </c>
      <c r="I745" s="2">
        <v>21</v>
      </c>
      <c r="J745" s="2">
        <v>10345</v>
      </c>
      <c r="K745" s="2">
        <v>48.107300000000002</v>
      </c>
      <c r="L745" s="2">
        <v>21504</v>
      </c>
      <c r="M745" s="2">
        <v>2006</v>
      </c>
    </row>
    <row r="746" spans="1:13">
      <c r="A746" s="2" t="s">
        <v>147</v>
      </c>
      <c r="B746" s="2">
        <v>291</v>
      </c>
      <c r="C746" s="2" t="s">
        <v>486</v>
      </c>
      <c r="D746" s="2" t="s">
        <v>103</v>
      </c>
      <c r="E746" s="2">
        <v>9901</v>
      </c>
      <c r="F746" s="2" t="s">
        <v>153</v>
      </c>
      <c r="G746" s="2" t="s">
        <v>154</v>
      </c>
      <c r="H746" s="2">
        <v>21</v>
      </c>
      <c r="I746" s="2">
        <v>21</v>
      </c>
      <c r="J746" s="2">
        <v>10</v>
      </c>
      <c r="K746" s="2">
        <v>4.65E-2</v>
      </c>
      <c r="L746" s="2">
        <v>21504</v>
      </c>
      <c r="M746" s="2">
        <v>2006</v>
      </c>
    </row>
    <row r="747" spans="1:13">
      <c r="A747" s="2" t="s">
        <v>147</v>
      </c>
      <c r="B747" s="2">
        <v>292</v>
      </c>
      <c r="C747" s="2" t="s">
        <v>489</v>
      </c>
      <c r="D747" s="2" t="s">
        <v>104</v>
      </c>
      <c r="E747" s="2">
        <v>301</v>
      </c>
      <c r="F747" s="2" t="s">
        <v>490</v>
      </c>
      <c r="G747" s="2" t="s">
        <v>150</v>
      </c>
      <c r="H747" s="2">
        <v>13</v>
      </c>
      <c r="I747" s="2">
        <v>13</v>
      </c>
      <c r="J747" s="2">
        <v>9141</v>
      </c>
      <c r="K747" s="2">
        <v>49.822899999999898</v>
      </c>
      <c r="L747" s="2">
        <v>18347</v>
      </c>
      <c r="M747" s="2">
        <v>2006</v>
      </c>
    </row>
    <row r="748" spans="1:13">
      <c r="A748" s="2" t="s">
        <v>147</v>
      </c>
      <c r="B748" s="2">
        <v>292</v>
      </c>
      <c r="C748" s="2" t="s">
        <v>489</v>
      </c>
      <c r="D748" s="2" t="s">
        <v>104</v>
      </c>
      <c r="E748" s="2">
        <v>401</v>
      </c>
      <c r="F748" s="2" t="s">
        <v>491</v>
      </c>
      <c r="G748" s="2" t="s">
        <v>152</v>
      </c>
      <c r="H748" s="2">
        <v>13</v>
      </c>
      <c r="I748" s="2">
        <v>13</v>
      </c>
      <c r="J748" s="2">
        <v>9192</v>
      </c>
      <c r="K748" s="2">
        <v>50.1008</v>
      </c>
      <c r="L748" s="2">
        <v>18347</v>
      </c>
      <c r="M748" s="2">
        <v>2006</v>
      </c>
    </row>
    <row r="749" spans="1:13">
      <c r="A749" s="2" t="s">
        <v>147</v>
      </c>
      <c r="B749" s="2">
        <v>292</v>
      </c>
      <c r="C749" s="2" t="s">
        <v>489</v>
      </c>
      <c r="D749" s="2" t="s">
        <v>104</v>
      </c>
      <c r="E749" s="2">
        <v>9901</v>
      </c>
      <c r="F749" s="2" t="s">
        <v>153</v>
      </c>
      <c r="G749" s="2" t="s">
        <v>154</v>
      </c>
      <c r="H749" s="2">
        <v>13</v>
      </c>
      <c r="I749" s="2">
        <v>13</v>
      </c>
      <c r="J749" s="2">
        <v>14</v>
      </c>
      <c r="K749" s="3">
        <v>7.6300000000000007E-2</v>
      </c>
      <c r="L749" s="2">
        <v>18347</v>
      </c>
      <c r="M749" s="2">
        <v>2006</v>
      </c>
    </row>
    <row r="750" spans="1:13">
      <c r="A750" s="2" t="s">
        <v>147</v>
      </c>
      <c r="B750" s="2">
        <v>293</v>
      </c>
      <c r="C750" s="2" t="s">
        <v>492</v>
      </c>
      <c r="D750" s="2" t="s">
        <v>105</v>
      </c>
      <c r="E750" s="2">
        <v>301</v>
      </c>
      <c r="F750" s="2" t="s">
        <v>690</v>
      </c>
      <c r="G750" s="2" t="s">
        <v>150</v>
      </c>
      <c r="H750" s="2">
        <v>10</v>
      </c>
      <c r="I750" s="2">
        <v>10</v>
      </c>
      <c r="J750" s="2">
        <v>9545</v>
      </c>
      <c r="K750" s="2">
        <v>53.795900000000003</v>
      </c>
      <c r="L750" s="2">
        <v>17743</v>
      </c>
      <c r="M750" s="2">
        <v>2006</v>
      </c>
    </row>
    <row r="751" spans="1:13">
      <c r="A751" s="2" t="s">
        <v>147</v>
      </c>
      <c r="B751" s="2">
        <v>293</v>
      </c>
      <c r="C751" s="2" t="s">
        <v>492</v>
      </c>
      <c r="D751" s="2" t="s">
        <v>105</v>
      </c>
      <c r="E751" s="2">
        <v>401</v>
      </c>
      <c r="F751" s="2" t="s">
        <v>691</v>
      </c>
      <c r="G751" s="2" t="s">
        <v>152</v>
      </c>
      <c r="H751" s="2">
        <v>10</v>
      </c>
      <c r="I751" s="2">
        <v>10</v>
      </c>
      <c r="J751" s="2">
        <v>8178</v>
      </c>
      <c r="K751" s="2">
        <v>46.0914</v>
      </c>
      <c r="L751" s="2">
        <v>17743</v>
      </c>
      <c r="M751" s="2">
        <v>2006</v>
      </c>
    </row>
    <row r="752" spans="1:13">
      <c r="A752" s="2" t="s">
        <v>147</v>
      </c>
      <c r="B752" s="2">
        <v>293</v>
      </c>
      <c r="C752" s="2" t="s">
        <v>492</v>
      </c>
      <c r="D752" s="2" t="s">
        <v>105</v>
      </c>
      <c r="E752" s="2">
        <v>9901</v>
      </c>
      <c r="F752" s="2" t="s">
        <v>153</v>
      </c>
      <c r="G752" s="2" t="s">
        <v>154</v>
      </c>
      <c r="H752" s="2">
        <v>10</v>
      </c>
      <c r="I752" s="2">
        <v>10</v>
      </c>
      <c r="J752" s="2">
        <v>20</v>
      </c>
      <c r="K752" s="2">
        <v>0.112699999999999</v>
      </c>
      <c r="L752" s="2">
        <v>17743</v>
      </c>
      <c r="M752" s="2">
        <v>2006</v>
      </c>
    </row>
    <row r="753" spans="1:13">
      <c r="A753" s="2" t="s">
        <v>147</v>
      </c>
      <c r="B753" s="2">
        <v>294</v>
      </c>
      <c r="C753" s="2" t="s">
        <v>495</v>
      </c>
      <c r="D753" s="2" t="s">
        <v>106</v>
      </c>
      <c r="E753" s="2">
        <v>301</v>
      </c>
      <c r="F753" s="2" t="s">
        <v>692</v>
      </c>
      <c r="G753" s="2" t="s">
        <v>150</v>
      </c>
      <c r="H753" s="2">
        <v>11</v>
      </c>
      <c r="I753" s="2">
        <v>11</v>
      </c>
      <c r="J753" s="2">
        <v>6368</v>
      </c>
      <c r="K753" s="2">
        <v>35.285600000000002</v>
      </c>
      <c r="L753" s="2">
        <v>18047</v>
      </c>
      <c r="M753" s="2">
        <v>2006</v>
      </c>
    </row>
    <row r="754" spans="1:13">
      <c r="A754" s="2" t="s">
        <v>147</v>
      </c>
      <c r="B754" s="2">
        <v>294</v>
      </c>
      <c r="C754" s="2" t="s">
        <v>495</v>
      </c>
      <c r="D754" s="2" t="s">
        <v>106</v>
      </c>
      <c r="E754" s="2">
        <v>401</v>
      </c>
      <c r="F754" s="2" t="s">
        <v>497</v>
      </c>
      <c r="G754" s="2" t="s">
        <v>152</v>
      </c>
      <c r="H754" s="2">
        <v>11</v>
      </c>
      <c r="I754" s="2">
        <v>11</v>
      </c>
      <c r="J754" s="2">
        <v>11662</v>
      </c>
      <c r="K754" s="2">
        <v>64.620199999999897</v>
      </c>
      <c r="L754" s="2">
        <v>18047</v>
      </c>
      <c r="M754" s="2">
        <v>2006</v>
      </c>
    </row>
    <row r="755" spans="1:13">
      <c r="A755" s="2" t="s">
        <v>147</v>
      </c>
      <c r="B755" s="2">
        <v>294</v>
      </c>
      <c r="C755" s="2" t="s">
        <v>495</v>
      </c>
      <c r="D755" s="2" t="s">
        <v>106</v>
      </c>
      <c r="E755" s="2">
        <v>9901</v>
      </c>
      <c r="F755" s="2" t="s">
        <v>153</v>
      </c>
      <c r="G755" s="2" t="s">
        <v>154</v>
      </c>
      <c r="H755" s="2">
        <v>11</v>
      </c>
      <c r="I755" s="2">
        <v>11</v>
      </c>
      <c r="J755" s="2">
        <v>17</v>
      </c>
      <c r="K755" s="3">
        <v>9.4200000000000006E-2</v>
      </c>
      <c r="L755" s="2">
        <v>18047</v>
      </c>
      <c r="M755" s="2">
        <v>2006</v>
      </c>
    </row>
    <row r="756" spans="1:13">
      <c r="A756" s="2" t="s">
        <v>147</v>
      </c>
      <c r="B756" s="2">
        <v>295</v>
      </c>
      <c r="C756" s="2" t="s">
        <v>498</v>
      </c>
      <c r="D756" s="2" t="s">
        <v>107</v>
      </c>
      <c r="E756" s="2">
        <v>301</v>
      </c>
      <c r="F756" s="2" t="s">
        <v>499</v>
      </c>
      <c r="G756" s="2" t="s">
        <v>150</v>
      </c>
      <c r="H756" s="2">
        <v>13</v>
      </c>
      <c r="I756" s="2">
        <v>13</v>
      </c>
      <c r="J756" s="2">
        <v>7969</v>
      </c>
      <c r="K756" s="2">
        <v>46.290999999999897</v>
      </c>
      <c r="L756" s="2">
        <v>17215</v>
      </c>
      <c r="M756" s="2">
        <v>2006</v>
      </c>
    </row>
    <row r="757" spans="1:13">
      <c r="A757" s="2" t="s">
        <v>147</v>
      </c>
      <c r="B757" s="2">
        <v>295</v>
      </c>
      <c r="C757" s="2" t="s">
        <v>498</v>
      </c>
      <c r="D757" s="2" t="s">
        <v>107</v>
      </c>
      <c r="E757" s="2">
        <v>401</v>
      </c>
      <c r="F757" s="2" t="s">
        <v>500</v>
      </c>
      <c r="G757" s="2" t="s">
        <v>152</v>
      </c>
      <c r="H757" s="2">
        <v>13</v>
      </c>
      <c r="I757" s="2">
        <v>13</v>
      </c>
      <c r="J757" s="2">
        <v>9229</v>
      </c>
      <c r="K757" s="2">
        <v>53.610199999999899</v>
      </c>
      <c r="L757" s="2">
        <v>17215</v>
      </c>
      <c r="M757" s="2">
        <v>2006</v>
      </c>
    </row>
    <row r="758" spans="1:13">
      <c r="A758" s="2" t="s">
        <v>147</v>
      </c>
      <c r="B758" s="2">
        <v>295</v>
      </c>
      <c r="C758" s="2" t="s">
        <v>498</v>
      </c>
      <c r="D758" s="2" t="s">
        <v>107</v>
      </c>
      <c r="E758" s="2">
        <v>9901</v>
      </c>
      <c r="F758" s="2" t="s">
        <v>153</v>
      </c>
      <c r="G758" s="2" t="s">
        <v>154</v>
      </c>
      <c r="H758" s="2">
        <v>13</v>
      </c>
      <c r="I758" s="2">
        <v>13</v>
      </c>
      <c r="J758" s="2">
        <v>17</v>
      </c>
      <c r="K758" s="3">
        <v>9.8799999999999902E-2</v>
      </c>
      <c r="L758" s="2">
        <v>17215</v>
      </c>
      <c r="M758" s="2">
        <v>2006</v>
      </c>
    </row>
    <row r="759" spans="1:13">
      <c r="A759" s="2" t="s">
        <v>147</v>
      </c>
      <c r="B759" s="2">
        <v>296</v>
      </c>
      <c r="C759" s="2" t="s">
        <v>501</v>
      </c>
      <c r="D759" s="2" t="s">
        <v>108</v>
      </c>
      <c r="E759" s="2">
        <v>301</v>
      </c>
      <c r="F759" s="2" t="s">
        <v>693</v>
      </c>
      <c r="G759" s="2" t="s">
        <v>150</v>
      </c>
      <c r="H759" s="2">
        <v>15</v>
      </c>
      <c r="I759" s="2">
        <v>15</v>
      </c>
      <c r="J759" s="2">
        <v>5059</v>
      </c>
      <c r="K759" s="2">
        <v>33.271999999999899</v>
      </c>
      <c r="L759" s="2">
        <v>15205</v>
      </c>
      <c r="M759" s="2">
        <v>2006</v>
      </c>
    </row>
    <row r="760" spans="1:13">
      <c r="A760" s="2" t="s">
        <v>147</v>
      </c>
      <c r="B760" s="2">
        <v>296</v>
      </c>
      <c r="C760" s="2" t="s">
        <v>501</v>
      </c>
      <c r="D760" s="2" t="s">
        <v>108</v>
      </c>
      <c r="E760" s="2">
        <v>401</v>
      </c>
      <c r="F760" s="2" t="s">
        <v>504</v>
      </c>
      <c r="G760" s="2" t="s">
        <v>152</v>
      </c>
      <c r="H760" s="2">
        <v>15</v>
      </c>
      <c r="I760" s="2">
        <v>15</v>
      </c>
      <c r="J760" s="2">
        <v>10123</v>
      </c>
      <c r="K760" s="2">
        <v>66.576800000000006</v>
      </c>
      <c r="L760" s="2">
        <v>15205</v>
      </c>
      <c r="M760" s="2">
        <v>2006</v>
      </c>
    </row>
    <row r="761" spans="1:13">
      <c r="A761" s="2" t="s">
        <v>147</v>
      </c>
      <c r="B761" s="2">
        <v>296</v>
      </c>
      <c r="C761" s="2" t="s">
        <v>501</v>
      </c>
      <c r="D761" s="2" t="s">
        <v>108</v>
      </c>
      <c r="E761" s="2">
        <v>9901</v>
      </c>
      <c r="F761" s="2" t="s">
        <v>153</v>
      </c>
      <c r="G761" s="2" t="s">
        <v>154</v>
      </c>
      <c r="H761" s="2">
        <v>15</v>
      </c>
      <c r="I761" s="2">
        <v>15</v>
      </c>
      <c r="J761" s="2">
        <v>23</v>
      </c>
      <c r="K761" s="2">
        <v>0.15129999999999899</v>
      </c>
      <c r="L761" s="2">
        <v>15205</v>
      </c>
      <c r="M761" s="2">
        <v>2006</v>
      </c>
    </row>
    <row r="762" spans="1:13">
      <c r="A762" s="2" t="s">
        <v>147</v>
      </c>
      <c r="B762" s="2">
        <v>297</v>
      </c>
      <c r="C762" s="2" t="s">
        <v>505</v>
      </c>
      <c r="D762" s="2" t="s">
        <v>109</v>
      </c>
      <c r="E762" s="2">
        <v>301</v>
      </c>
      <c r="F762" s="2" t="s">
        <v>694</v>
      </c>
      <c r="G762" s="2" t="s">
        <v>150</v>
      </c>
      <c r="H762" s="2">
        <v>13</v>
      </c>
      <c r="I762" s="2">
        <v>13</v>
      </c>
      <c r="J762" s="2">
        <v>5344</v>
      </c>
      <c r="K762" s="2">
        <v>33.682099999999899</v>
      </c>
      <c r="L762" s="2">
        <v>15866</v>
      </c>
      <c r="M762" s="2">
        <v>2006</v>
      </c>
    </row>
    <row r="763" spans="1:13">
      <c r="A763" s="2" t="s">
        <v>147</v>
      </c>
      <c r="B763" s="2">
        <v>297</v>
      </c>
      <c r="C763" s="2" t="s">
        <v>505</v>
      </c>
      <c r="D763" s="2" t="s">
        <v>109</v>
      </c>
      <c r="E763" s="2">
        <v>401</v>
      </c>
      <c r="F763" s="2" t="s">
        <v>507</v>
      </c>
      <c r="G763" s="2" t="s">
        <v>152</v>
      </c>
      <c r="H763" s="2">
        <v>13</v>
      </c>
      <c r="I763" s="2">
        <v>13</v>
      </c>
      <c r="J763" s="2">
        <v>10497</v>
      </c>
      <c r="K763" s="2">
        <v>66.160300000000007</v>
      </c>
      <c r="L763" s="2">
        <v>15866</v>
      </c>
      <c r="M763" s="2">
        <v>2006</v>
      </c>
    </row>
    <row r="764" spans="1:13">
      <c r="A764" s="2" t="s">
        <v>147</v>
      </c>
      <c r="B764" s="2">
        <v>297</v>
      </c>
      <c r="C764" s="2" t="s">
        <v>505</v>
      </c>
      <c r="D764" s="2" t="s">
        <v>109</v>
      </c>
      <c r="E764" s="2">
        <v>9901</v>
      </c>
      <c r="F764" s="2" t="s">
        <v>153</v>
      </c>
      <c r="G764" s="2" t="s">
        <v>154</v>
      </c>
      <c r="H764" s="2">
        <v>13</v>
      </c>
      <c r="I764" s="2">
        <v>13</v>
      </c>
      <c r="J764" s="2">
        <v>25</v>
      </c>
      <c r="K764" s="2">
        <v>0.15759999999999899</v>
      </c>
      <c r="L764" s="2">
        <v>15866</v>
      </c>
      <c r="M764" s="2">
        <v>2006</v>
      </c>
    </row>
    <row r="765" spans="1:13">
      <c r="A765" s="2" t="s">
        <v>147</v>
      </c>
      <c r="B765" s="2">
        <v>298</v>
      </c>
      <c r="C765" s="2" t="s">
        <v>508</v>
      </c>
      <c r="D765" s="2" t="s">
        <v>110</v>
      </c>
      <c r="E765" s="2">
        <v>301</v>
      </c>
      <c r="F765" s="2" t="s">
        <v>509</v>
      </c>
      <c r="G765" s="2" t="s">
        <v>150</v>
      </c>
      <c r="H765" s="2">
        <v>15</v>
      </c>
      <c r="I765" s="2">
        <v>15</v>
      </c>
      <c r="J765" s="2">
        <v>8970</v>
      </c>
      <c r="K765" s="2">
        <v>49.296500000000002</v>
      </c>
      <c r="L765" s="2">
        <v>18196</v>
      </c>
      <c r="M765" s="2">
        <v>2006</v>
      </c>
    </row>
    <row r="766" spans="1:13">
      <c r="A766" s="2" t="s">
        <v>147</v>
      </c>
      <c r="B766" s="2">
        <v>298</v>
      </c>
      <c r="C766" s="2" t="s">
        <v>508</v>
      </c>
      <c r="D766" s="2" t="s">
        <v>110</v>
      </c>
      <c r="E766" s="2">
        <v>401</v>
      </c>
      <c r="F766" s="2" t="s">
        <v>695</v>
      </c>
      <c r="G766" s="2" t="s">
        <v>152</v>
      </c>
      <c r="H766" s="2">
        <v>15</v>
      </c>
      <c r="I766" s="2">
        <v>15</v>
      </c>
      <c r="J766" s="2">
        <v>9214</v>
      </c>
      <c r="K766" s="2">
        <v>50.637500000000003</v>
      </c>
      <c r="L766" s="2">
        <v>18196</v>
      </c>
      <c r="M766" s="2">
        <v>2006</v>
      </c>
    </row>
    <row r="767" spans="1:13">
      <c r="A767" s="2" t="s">
        <v>147</v>
      </c>
      <c r="B767" s="2">
        <v>298</v>
      </c>
      <c r="C767" s="2" t="s">
        <v>508</v>
      </c>
      <c r="D767" s="2" t="s">
        <v>110</v>
      </c>
      <c r="E767" s="2">
        <v>9901</v>
      </c>
      <c r="F767" s="2" t="s">
        <v>153</v>
      </c>
      <c r="G767" s="2" t="s">
        <v>154</v>
      </c>
      <c r="H767" s="2">
        <v>15</v>
      </c>
      <c r="I767" s="2">
        <v>15</v>
      </c>
      <c r="J767" s="2">
        <v>12</v>
      </c>
      <c r="K767" s="2">
        <v>6.59E-2</v>
      </c>
      <c r="L767" s="2">
        <v>18196</v>
      </c>
      <c r="M767" s="2">
        <v>2006</v>
      </c>
    </row>
    <row r="768" spans="1:13">
      <c r="A768" s="2" t="s">
        <v>147</v>
      </c>
      <c r="B768" s="2">
        <v>299</v>
      </c>
      <c r="C768" s="2" t="s">
        <v>511</v>
      </c>
      <c r="D768" s="2" t="s">
        <v>111</v>
      </c>
      <c r="E768" s="2">
        <v>301</v>
      </c>
      <c r="F768" s="2" t="s">
        <v>512</v>
      </c>
      <c r="G768" s="2" t="s">
        <v>150</v>
      </c>
      <c r="H768" s="2">
        <v>11</v>
      </c>
      <c r="I768" s="2">
        <v>11</v>
      </c>
      <c r="J768" s="2">
        <v>9591</v>
      </c>
      <c r="K768" s="2">
        <v>48.824100000000001</v>
      </c>
      <c r="L768" s="2">
        <v>19644</v>
      </c>
      <c r="M768" s="2">
        <v>2006</v>
      </c>
    </row>
    <row r="769" spans="1:13">
      <c r="A769" s="2" t="s">
        <v>147</v>
      </c>
      <c r="B769" s="2">
        <v>299</v>
      </c>
      <c r="C769" s="2" t="s">
        <v>511</v>
      </c>
      <c r="D769" s="2" t="s">
        <v>111</v>
      </c>
      <c r="E769" s="2">
        <v>401</v>
      </c>
      <c r="F769" s="2" t="s">
        <v>696</v>
      </c>
      <c r="G769" s="2" t="s">
        <v>152</v>
      </c>
      <c r="H769" s="2">
        <v>11</v>
      </c>
      <c r="I769" s="2">
        <v>11</v>
      </c>
      <c r="J769" s="2">
        <v>10039</v>
      </c>
      <c r="K769" s="2">
        <v>51.104700000000001</v>
      </c>
      <c r="L769" s="2">
        <v>19644</v>
      </c>
      <c r="M769" s="2">
        <v>2006</v>
      </c>
    </row>
    <row r="770" spans="1:13">
      <c r="A770" s="2" t="s">
        <v>147</v>
      </c>
      <c r="B770" s="2">
        <v>299</v>
      </c>
      <c r="C770" s="2" t="s">
        <v>511</v>
      </c>
      <c r="D770" s="2" t="s">
        <v>111</v>
      </c>
      <c r="E770" s="2">
        <v>9901</v>
      </c>
      <c r="F770" s="2" t="s">
        <v>153</v>
      </c>
      <c r="G770" s="2" t="s">
        <v>154</v>
      </c>
      <c r="H770" s="2">
        <v>11</v>
      </c>
      <c r="I770" s="2">
        <v>11</v>
      </c>
      <c r="J770" s="2">
        <v>14</v>
      </c>
      <c r="K770" s="3">
        <v>7.1300000000000002E-2</v>
      </c>
      <c r="L770" s="2">
        <v>19644</v>
      </c>
      <c r="M770" s="2">
        <v>2006</v>
      </c>
    </row>
    <row r="771" spans="1:13">
      <c r="A771" s="2" t="s">
        <v>147</v>
      </c>
      <c r="B771" s="2">
        <v>300</v>
      </c>
      <c r="C771" s="2" t="s">
        <v>514</v>
      </c>
      <c r="D771" s="2" t="s">
        <v>112</v>
      </c>
      <c r="E771" s="2">
        <v>201</v>
      </c>
      <c r="F771" s="2" t="s">
        <v>697</v>
      </c>
      <c r="G771" s="2" t="s">
        <v>166</v>
      </c>
      <c r="H771" s="2">
        <v>15</v>
      </c>
      <c r="I771" s="2">
        <v>15</v>
      </c>
      <c r="J771" s="2">
        <v>807</v>
      </c>
      <c r="K771" s="2">
        <v>5.6596000000000002</v>
      </c>
      <c r="L771" s="2">
        <v>14259</v>
      </c>
      <c r="M771" s="2">
        <v>2006</v>
      </c>
    </row>
    <row r="772" spans="1:13">
      <c r="A772" s="2" t="s">
        <v>147</v>
      </c>
      <c r="B772" s="2">
        <v>300</v>
      </c>
      <c r="C772" s="2" t="s">
        <v>514</v>
      </c>
      <c r="D772" s="2" t="s">
        <v>112</v>
      </c>
      <c r="E772" s="2">
        <v>301</v>
      </c>
      <c r="F772" s="2" t="s">
        <v>515</v>
      </c>
      <c r="G772" s="2" t="s">
        <v>150</v>
      </c>
      <c r="H772" s="2">
        <v>15</v>
      </c>
      <c r="I772" s="2">
        <v>15</v>
      </c>
      <c r="J772" s="2">
        <v>4783</v>
      </c>
      <c r="K772" s="2">
        <v>33.543700000000001</v>
      </c>
      <c r="L772" s="2">
        <v>14259</v>
      </c>
      <c r="M772" s="2">
        <v>2006</v>
      </c>
    </row>
    <row r="773" spans="1:13">
      <c r="A773" s="2" t="s">
        <v>147</v>
      </c>
      <c r="B773" s="2">
        <v>300</v>
      </c>
      <c r="C773" s="2" t="s">
        <v>514</v>
      </c>
      <c r="D773" s="2" t="s">
        <v>112</v>
      </c>
      <c r="E773" s="2">
        <v>401</v>
      </c>
      <c r="F773" s="2" t="s">
        <v>698</v>
      </c>
      <c r="G773" s="2" t="s">
        <v>152</v>
      </c>
      <c r="H773" s="2">
        <v>15</v>
      </c>
      <c r="I773" s="2">
        <v>15</v>
      </c>
      <c r="J773" s="2">
        <v>8647</v>
      </c>
      <c r="K773" s="2">
        <v>60.642400000000002</v>
      </c>
      <c r="L773" s="2">
        <v>14259</v>
      </c>
      <c r="M773" s="2">
        <v>2006</v>
      </c>
    </row>
    <row r="774" spans="1:13">
      <c r="A774" s="2" t="s">
        <v>147</v>
      </c>
      <c r="B774" s="2">
        <v>300</v>
      </c>
      <c r="C774" s="2" t="s">
        <v>514</v>
      </c>
      <c r="D774" s="2" t="s">
        <v>112</v>
      </c>
      <c r="E774" s="2">
        <v>9901</v>
      </c>
      <c r="F774" s="2" t="s">
        <v>153</v>
      </c>
      <c r="G774" s="2" t="s">
        <v>154</v>
      </c>
      <c r="H774" s="2">
        <v>15</v>
      </c>
      <c r="I774" s="2">
        <v>15</v>
      </c>
      <c r="J774" s="2">
        <v>22</v>
      </c>
      <c r="K774" s="2">
        <v>0.15429999999999899</v>
      </c>
      <c r="L774" s="2">
        <v>14259</v>
      </c>
      <c r="M774" s="2">
        <v>2006</v>
      </c>
    </row>
    <row r="775" spans="1:13">
      <c r="A775" s="2" t="s">
        <v>147</v>
      </c>
      <c r="B775" s="2">
        <v>301</v>
      </c>
      <c r="C775" s="2" t="s">
        <v>517</v>
      </c>
      <c r="D775" s="2" t="s">
        <v>113</v>
      </c>
      <c r="E775" s="2">
        <v>201</v>
      </c>
      <c r="F775" s="2" t="s">
        <v>518</v>
      </c>
      <c r="G775" s="2" t="s">
        <v>166</v>
      </c>
      <c r="H775" s="2">
        <v>21</v>
      </c>
      <c r="I775" s="2">
        <v>21</v>
      </c>
      <c r="J775" s="2">
        <v>542</v>
      </c>
      <c r="K775" s="2">
        <v>3.0735999999999901</v>
      </c>
      <c r="L775" s="2">
        <v>17634</v>
      </c>
      <c r="M775" s="2">
        <v>2006</v>
      </c>
    </row>
    <row r="776" spans="1:13">
      <c r="A776" s="2" t="s">
        <v>147</v>
      </c>
      <c r="B776" s="2">
        <v>301</v>
      </c>
      <c r="C776" s="2" t="s">
        <v>517</v>
      </c>
      <c r="D776" s="2" t="s">
        <v>113</v>
      </c>
      <c r="E776" s="2">
        <v>301</v>
      </c>
      <c r="F776" s="2" t="s">
        <v>519</v>
      </c>
      <c r="G776" s="2" t="s">
        <v>150</v>
      </c>
      <c r="H776" s="2">
        <v>21</v>
      </c>
      <c r="I776" s="2">
        <v>21</v>
      </c>
      <c r="J776" s="2">
        <v>9737</v>
      </c>
      <c r="K776" s="2">
        <v>55.217199999999899</v>
      </c>
      <c r="L776" s="2">
        <v>17634</v>
      </c>
      <c r="M776" s="2">
        <v>2006</v>
      </c>
    </row>
    <row r="777" spans="1:13">
      <c r="A777" s="2" t="s">
        <v>147</v>
      </c>
      <c r="B777" s="2">
        <v>301</v>
      </c>
      <c r="C777" s="2" t="s">
        <v>517</v>
      </c>
      <c r="D777" s="2" t="s">
        <v>113</v>
      </c>
      <c r="E777" s="2">
        <v>401</v>
      </c>
      <c r="F777" s="2" t="s">
        <v>699</v>
      </c>
      <c r="G777" s="2" t="s">
        <v>152</v>
      </c>
      <c r="H777" s="2">
        <v>21</v>
      </c>
      <c r="I777" s="2">
        <v>21</v>
      </c>
      <c r="J777" s="2">
        <v>7344</v>
      </c>
      <c r="K777" s="2">
        <v>41.646799999999899</v>
      </c>
      <c r="L777" s="2">
        <v>17634</v>
      </c>
      <c r="M777" s="2">
        <v>2006</v>
      </c>
    </row>
    <row r="778" spans="1:13">
      <c r="A778" s="2" t="s">
        <v>147</v>
      </c>
      <c r="B778" s="2">
        <v>301</v>
      </c>
      <c r="C778" s="2" t="s">
        <v>517</v>
      </c>
      <c r="D778" s="2" t="s">
        <v>113</v>
      </c>
      <c r="E778" s="2">
        <v>9901</v>
      </c>
      <c r="F778" s="2" t="s">
        <v>153</v>
      </c>
      <c r="G778" s="2" t="s">
        <v>154</v>
      </c>
      <c r="H778" s="2">
        <v>21</v>
      </c>
      <c r="I778" s="2">
        <v>21</v>
      </c>
      <c r="J778" s="2">
        <v>11</v>
      </c>
      <c r="K778" s="3">
        <v>6.23999999999999E-2</v>
      </c>
      <c r="L778" s="2">
        <v>17634</v>
      </c>
      <c r="M778" s="2">
        <v>2006</v>
      </c>
    </row>
    <row r="779" spans="1:13">
      <c r="A779" s="2" t="s">
        <v>147</v>
      </c>
      <c r="B779" s="2">
        <v>302</v>
      </c>
      <c r="C779" s="2" t="s">
        <v>521</v>
      </c>
      <c r="D779" s="2" t="s">
        <v>114</v>
      </c>
      <c r="E779" s="2">
        <v>301</v>
      </c>
      <c r="F779" s="2" t="s">
        <v>700</v>
      </c>
      <c r="G779" s="2" t="s">
        <v>150</v>
      </c>
      <c r="H779" s="2">
        <v>12</v>
      </c>
      <c r="I779" s="2">
        <v>12</v>
      </c>
      <c r="J779" s="2">
        <v>1831</v>
      </c>
      <c r="K779" s="2">
        <v>18.461400000000001</v>
      </c>
      <c r="L779" s="2">
        <v>9918</v>
      </c>
      <c r="M779" s="2">
        <v>2006</v>
      </c>
    </row>
    <row r="780" spans="1:13">
      <c r="A780" s="2" t="s">
        <v>147</v>
      </c>
      <c r="B780" s="2">
        <v>302</v>
      </c>
      <c r="C780" s="2" t="s">
        <v>521</v>
      </c>
      <c r="D780" s="2" t="s">
        <v>114</v>
      </c>
      <c r="E780" s="2">
        <v>401</v>
      </c>
      <c r="F780" s="2" t="s">
        <v>523</v>
      </c>
      <c r="G780" s="2" t="s">
        <v>152</v>
      </c>
      <c r="H780" s="2">
        <v>12</v>
      </c>
      <c r="I780" s="2">
        <v>12</v>
      </c>
      <c r="J780" s="2">
        <v>7504</v>
      </c>
      <c r="K780" s="2">
        <v>75.660399999999896</v>
      </c>
      <c r="L780" s="2">
        <v>9918</v>
      </c>
      <c r="M780" s="2">
        <v>2006</v>
      </c>
    </row>
    <row r="781" spans="1:13">
      <c r="A781" s="2" t="s">
        <v>147</v>
      </c>
      <c r="B781" s="2">
        <v>302</v>
      </c>
      <c r="C781" s="2" t="s">
        <v>521</v>
      </c>
      <c r="D781" s="2" t="s">
        <v>114</v>
      </c>
      <c r="E781" s="2">
        <v>1001</v>
      </c>
      <c r="F781" s="2" t="s">
        <v>701</v>
      </c>
      <c r="G781" s="2" t="s">
        <v>355</v>
      </c>
      <c r="H781" s="2">
        <v>12</v>
      </c>
      <c r="I781" s="2">
        <v>12</v>
      </c>
      <c r="J781" s="2">
        <v>555</v>
      </c>
      <c r="K781" s="2">
        <v>5.5959000000000003</v>
      </c>
      <c r="L781" s="2">
        <v>9918</v>
      </c>
      <c r="M781" s="2">
        <v>2006</v>
      </c>
    </row>
    <row r="782" spans="1:13">
      <c r="A782" s="2" t="s">
        <v>147</v>
      </c>
      <c r="B782" s="2">
        <v>302</v>
      </c>
      <c r="C782" s="2" t="s">
        <v>521</v>
      </c>
      <c r="D782" s="2" t="s">
        <v>114</v>
      </c>
      <c r="E782" s="2">
        <v>9901</v>
      </c>
      <c r="F782" s="2" t="s">
        <v>153</v>
      </c>
      <c r="G782" s="2" t="s">
        <v>154</v>
      </c>
      <c r="H782" s="2">
        <v>12</v>
      </c>
      <c r="I782" s="2">
        <v>12</v>
      </c>
      <c r="J782" s="2">
        <v>28</v>
      </c>
      <c r="K782" s="2">
        <v>0.2823</v>
      </c>
      <c r="L782" s="2">
        <v>9918</v>
      </c>
      <c r="M782" s="2">
        <v>2006</v>
      </c>
    </row>
    <row r="783" spans="1:13">
      <c r="A783" s="2" t="s">
        <v>147</v>
      </c>
      <c r="B783" s="2">
        <v>303</v>
      </c>
      <c r="C783" s="2" t="s">
        <v>524</v>
      </c>
      <c r="D783" s="2" t="s">
        <v>115</v>
      </c>
      <c r="E783" s="2">
        <v>201</v>
      </c>
      <c r="F783" s="2" t="s">
        <v>702</v>
      </c>
      <c r="G783" s="2" t="s">
        <v>166</v>
      </c>
      <c r="H783" s="2">
        <v>14</v>
      </c>
      <c r="I783" s="2">
        <v>14</v>
      </c>
      <c r="J783" s="2">
        <v>880</v>
      </c>
      <c r="K783" s="2">
        <v>10.4636999999999</v>
      </c>
      <c r="L783" s="2">
        <v>8410</v>
      </c>
      <c r="M783" s="2">
        <v>2006</v>
      </c>
    </row>
    <row r="784" spans="1:13">
      <c r="A784" s="2" t="s">
        <v>147</v>
      </c>
      <c r="B784" s="2">
        <v>303</v>
      </c>
      <c r="C784" s="2" t="s">
        <v>524</v>
      </c>
      <c r="D784" s="2" t="s">
        <v>115</v>
      </c>
      <c r="E784" s="2">
        <v>301</v>
      </c>
      <c r="F784" s="2" t="s">
        <v>703</v>
      </c>
      <c r="G784" s="2" t="s">
        <v>150</v>
      </c>
      <c r="H784" s="2">
        <v>14</v>
      </c>
      <c r="I784" s="2">
        <v>14</v>
      </c>
      <c r="J784" s="2">
        <v>1392</v>
      </c>
      <c r="K784" s="2">
        <v>16.5517</v>
      </c>
      <c r="L784" s="2">
        <v>8410</v>
      </c>
      <c r="M784" s="2">
        <v>2006</v>
      </c>
    </row>
    <row r="785" spans="1:13">
      <c r="A785" s="2" t="s">
        <v>147</v>
      </c>
      <c r="B785" s="2">
        <v>303</v>
      </c>
      <c r="C785" s="2" t="s">
        <v>524</v>
      </c>
      <c r="D785" s="2" t="s">
        <v>115</v>
      </c>
      <c r="E785" s="2">
        <v>401</v>
      </c>
      <c r="F785" s="2" t="s">
        <v>704</v>
      </c>
      <c r="G785" s="2" t="s">
        <v>152</v>
      </c>
      <c r="H785" s="2">
        <v>14</v>
      </c>
      <c r="I785" s="2">
        <v>14</v>
      </c>
      <c r="J785" s="2">
        <v>6127</v>
      </c>
      <c r="K785" s="2">
        <v>72.853700000000003</v>
      </c>
      <c r="L785" s="2">
        <v>8410</v>
      </c>
      <c r="M785" s="2">
        <v>2006</v>
      </c>
    </row>
    <row r="786" spans="1:13">
      <c r="A786" s="2" t="s">
        <v>147</v>
      </c>
      <c r="B786" s="2">
        <v>303</v>
      </c>
      <c r="C786" s="2" t="s">
        <v>524</v>
      </c>
      <c r="D786" s="2" t="s">
        <v>115</v>
      </c>
      <c r="E786" s="2">
        <v>9901</v>
      </c>
      <c r="F786" s="2" t="s">
        <v>153</v>
      </c>
      <c r="G786" s="2" t="s">
        <v>154</v>
      </c>
      <c r="H786" s="2">
        <v>14</v>
      </c>
      <c r="I786" s="2">
        <v>14</v>
      </c>
      <c r="J786" s="2">
        <v>11</v>
      </c>
      <c r="K786" s="2">
        <v>0.1308</v>
      </c>
      <c r="L786" s="2">
        <v>8410</v>
      </c>
      <c r="M786" s="2">
        <v>2006</v>
      </c>
    </row>
    <row r="787" spans="1:13">
      <c r="A787" s="2" t="s">
        <v>147</v>
      </c>
      <c r="B787" s="2">
        <v>304</v>
      </c>
      <c r="C787" s="2" t="s">
        <v>527</v>
      </c>
      <c r="D787" s="2" t="s">
        <v>116</v>
      </c>
      <c r="E787" s="2">
        <v>301</v>
      </c>
      <c r="F787" s="2" t="s">
        <v>705</v>
      </c>
      <c r="G787" s="2" t="s">
        <v>150</v>
      </c>
      <c r="H787" s="2">
        <v>12</v>
      </c>
      <c r="I787" s="2">
        <v>12</v>
      </c>
      <c r="J787" s="2">
        <v>2459</v>
      </c>
      <c r="K787" s="2">
        <v>17.484400000000001</v>
      </c>
      <c r="L787" s="2">
        <v>14064</v>
      </c>
      <c r="M787" s="2">
        <v>2006</v>
      </c>
    </row>
    <row r="788" spans="1:13">
      <c r="A788" s="2" t="s">
        <v>147</v>
      </c>
      <c r="B788" s="2">
        <v>304</v>
      </c>
      <c r="C788" s="2" t="s">
        <v>527</v>
      </c>
      <c r="D788" s="2" t="s">
        <v>116</v>
      </c>
      <c r="E788" s="2">
        <v>401</v>
      </c>
      <c r="F788" s="2" t="s">
        <v>530</v>
      </c>
      <c r="G788" s="2" t="s">
        <v>152</v>
      </c>
      <c r="H788" s="2">
        <v>12</v>
      </c>
      <c r="I788" s="2">
        <v>12</v>
      </c>
      <c r="J788" s="2">
        <v>11548</v>
      </c>
      <c r="K788" s="2">
        <v>82.110399999999899</v>
      </c>
      <c r="L788" s="2">
        <v>14064</v>
      </c>
      <c r="M788" s="2">
        <v>2006</v>
      </c>
    </row>
    <row r="789" spans="1:13">
      <c r="A789" s="2" t="s">
        <v>147</v>
      </c>
      <c r="B789" s="2">
        <v>304</v>
      </c>
      <c r="C789" s="2" t="s">
        <v>527</v>
      </c>
      <c r="D789" s="2" t="s">
        <v>116</v>
      </c>
      <c r="E789" s="2">
        <v>9901</v>
      </c>
      <c r="F789" s="2" t="s">
        <v>153</v>
      </c>
      <c r="G789" s="2" t="s">
        <v>154</v>
      </c>
      <c r="H789" s="2">
        <v>12</v>
      </c>
      <c r="I789" s="2">
        <v>12</v>
      </c>
      <c r="J789" s="2">
        <v>57</v>
      </c>
      <c r="K789" s="2">
        <v>0.40529999999999899</v>
      </c>
      <c r="L789" s="2">
        <v>14064</v>
      </c>
      <c r="M789" s="2">
        <v>2006</v>
      </c>
    </row>
    <row r="790" spans="1:13">
      <c r="A790" s="2" t="s">
        <v>147</v>
      </c>
      <c r="B790" s="2">
        <v>305</v>
      </c>
      <c r="C790" s="2" t="s">
        <v>531</v>
      </c>
      <c r="D790" s="2" t="s">
        <v>117</v>
      </c>
      <c r="E790" s="2">
        <v>201</v>
      </c>
      <c r="F790" s="2" t="s">
        <v>533</v>
      </c>
      <c r="G790" s="2" t="s">
        <v>166</v>
      </c>
      <c r="H790" s="2">
        <v>13</v>
      </c>
      <c r="I790" s="2">
        <v>13</v>
      </c>
      <c r="J790" s="2">
        <v>1167</v>
      </c>
      <c r="K790" s="2">
        <v>9.8664000000000005</v>
      </c>
      <c r="L790" s="2">
        <v>11828</v>
      </c>
      <c r="M790" s="2">
        <v>2006</v>
      </c>
    </row>
    <row r="791" spans="1:13">
      <c r="A791" s="2" t="s">
        <v>147</v>
      </c>
      <c r="B791" s="2">
        <v>305</v>
      </c>
      <c r="C791" s="2" t="s">
        <v>531</v>
      </c>
      <c r="D791" s="2" t="s">
        <v>117</v>
      </c>
      <c r="E791" s="2">
        <v>301</v>
      </c>
      <c r="F791" s="2" t="s">
        <v>706</v>
      </c>
      <c r="G791" s="2" t="s">
        <v>150</v>
      </c>
      <c r="H791" s="2">
        <v>13</v>
      </c>
      <c r="I791" s="2">
        <v>13</v>
      </c>
      <c r="J791" s="2">
        <v>1968</v>
      </c>
      <c r="K791" s="2">
        <v>16.638500000000001</v>
      </c>
      <c r="L791" s="2">
        <v>11828</v>
      </c>
      <c r="M791" s="2">
        <v>2006</v>
      </c>
    </row>
    <row r="792" spans="1:13">
      <c r="A792" s="2" t="s">
        <v>147</v>
      </c>
      <c r="B792" s="2">
        <v>305</v>
      </c>
      <c r="C792" s="2" t="s">
        <v>531</v>
      </c>
      <c r="D792" s="2" t="s">
        <v>117</v>
      </c>
      <c r="E792" s="2">
        <v>401</v>
      </c>
      <c r="F792" s="2" t="s">
        <v>535</v>
      </c>
      <c r="G792" s="2" t="s">
        <v>152</v>
      </c>
      <c r="H792" s="2">
        <v>13</v>
      </c>
      <c r="I792" s="2">
        <v>13</v>
      </c>
      <c r="J792" s="2">
        <v>8658</v>
      </c>
      <c r="K792" s="2">
        <v>73.199200000000005</v>
      </c>
      <c r="L792" s="2">
        <v>11828</v>
      </c>
      <c r="M792" s="2">
        <v>2006</v>
      </c>
    </row>
    <row r="793" spans="1:13">
      <c r="A793" s="2" t="s">
        <v>147</v>
      </c>
      <c r="B793" s="2">
        <v>305</v>
      </c>
      <c r="C793" s="2" t="s">
        <v>531</v>
      </c>
      <c r="D793" s="2" t="s">
        <v>117</v>
      </c>
      <c r="E793" s="2">
        <v>9901</v>
      </c>
      <c r="F793" s="2" t="s">
        <v>153</v>
      </c>
      <c r="G793" s="2" t="s">
        <v>154</v>
      </c>
      <c r="H793" s="2">
        <v>13</v>
      </c>
      <c r="I793" s="2">
        <v>13</v>
      </c>
      <c r="J793" s="2">
        <v>35</v>
      </c>
      <c r="K793" s="2">
        <v>0.2959</v>
      </c>
      <c r="L793" s="2">
        <v>11828</v>
      </c>
      <c r="M793" s="2">
        <v>2006</v>
      </c>
    </row>
    <row r="794" spans="1:13">
      <c r="A794" s="2" t="s">
        <v>147</v>
      </c>
      <c r="B794" s="2">
        <v>306</v>
      </c>
      <c r="C794" s="2" t="s">
        <v>536</v>
      </c>
      <c r="D794" s="2" t="s">
        <v>118</v>
      </c>
      <c r="E794" s="2">
        <v>301</v>
      </c>
      <c r="F794" s="2" t="s">
        <v>707</v>
      </c>
      <c r="G794" s="2" t="s">
        <v>150</v>
      </c>
      <c r="H794" s="2">
        <v>13</v>
      </c>
      <c r="I794" s="2">
        <v>13</v>
      </c>
      <c r="J794" s="2">
        <v>3166</v>
      </c>
      <c r="K794" s="2">
        <v>19.1357</v>
      </c>
      <c r="L794" s="2">
        <v>16545</v>
      </c>
      <c r="M794" s="2">
        <v>2006</v>
      </c>
    </row>
    <row r="795" spans="1:13">
      <c r="A795" s="2" t="s">
        <v>147</v>
      </c>
      <c r="B795" s="2">
        <v>306</v>
      </c>
      <c r="C795" s="2" t="s">
        <v>536</v>
      </c>
      <c r="D795" s="2" t="s">
        <v>118</v>
      </c>
      <c r="E795" s="2">
        <v>401</v>
      </c>
      <c r="F795" s="2" t="s">
        <v>539</v>
      </c>
      <c r="G795" s="2" t="s">
        <v>152</v>
      </c>
      <c r="H795" s="2">
        <v>13</v>
      </c>
      <c r="I795" s="2">
        <v>13</v>
      </c>
      <c r="J795" s="2">
        <v>13331</v>
      </c>
      <c r="K795" s="2">
        <v>80.574200000000005</v>
      </c>
      <c r="L795" s="2">
        <v>16545</v>
      </c>
      <c r="M795" s="2">
        <v>2006</v>
      </c>
    </row>
    <row r="796" spans="1:13">
      <c r="A796" s="2" t="s">
        <v>147</v>
      </c>
      <c r="B796" s="2">
        <v>306</v>
      </c>
      <c r="C796" s="2" t="s">
        <v>536</v>
      </c>
      <c r="D796" s="2" t="s">
        <v>118</v>
      </c>
      <c r="E796" s="2">
        <v>9901</v>
      </c>
      <c r="F796" s="2" t="s">
        <v>153</v>
      </c>
      <c r="G796" s="2" t="s">
        <v>154</v>
      </c>
      <c r="H796" s="2">
        <v>13</v>
      </c>
      <c r="I796" s="2">
        <v>13</v>
      </c>
      <c r="J796" s="2">
        <v>48</v>
      </c>
      <c r="K796" s="2">
        <v>0.29010000000000002</v>
      </c>
      <c r="L796" s="2">
        <v>16545</v>
      </c>
      <c r="M796" s="2">
        <v>2006</v>
      </c>
    </row>
    <row r="797" spans="1:13">
      <c r="A797" s="2" t="s">
        <v>147</v>
      </c>
      <c r="B797" s="2">
        <v>307</v>
      </c>
      <c r="C797" s="2" t="s">
        <v>540</v>
      </c>
      <c r="D797" s="2" t="s">
        <v>119</v>
      </c>
      <c r="E797" s="2">
        <v>301</v>
      </c>
      <c r="F797" s="2" t="s">
        <v>708</v>
      </c>
      <c r="G797" s="2" t="s">
        <v>150</v>
      </c>
      <c r="H797" s="2">
        <v>13</v>
      </c>
      <c r="I797" s="2">
        <v>13</v>
      </c>
      <c r="J797" s="2">
        <v>3474</v>
      </c>
      <c r="K797" s="2">
        <v>17.918299999999899</v>
      </c>
      <c r="L797" s="2">
        <v>19388</v>
      </c>
      <c r="M797" s="2">
        <v>2006</v>
      </c>
    </row>
    <row r="798" spans="1:13">
      <c r="A798" s="2" t="s">
        <v>147</v>
      </c>
      <c r="B798" s="2">
        <v>307</v>
      </c>
      <c r="C798" s="2" t="s">
        <v>540</v>
      </c>
      <c r="D798" s="2" t="s">
        <v>119</v>
      </c>
      <c r="E798" s="2">
        <v>401</v>
      </c>
      <c r="F798" s="2" t="s">
        <v>542</v>
      </c>
      <c r="G798" s="2" t="s">
        <v>152</v>
      </c>
      <c r="H798" s="2">
        <v>13</v>
      </c>
      <c r="I798" s="2">
        <v>13</v>
      </c>
      <c r="J798" s="2">
        <v>15867</v>
      </c>
      <c r="K798" s="2">
        <v>81.839299999999895</v>
      </c>
      <c r="L798" s="2">
        <v>19388</v>
      </c>
      <c r="M798" s="2">
        <v>2006</v>
      </c>
    </row>
    <row r="799" spans="1:13">
      <c r="A799" s="2" t="s">
        <v>147</v>
      </c>
      <c r="B799" s="2">
        <v>307</v>
      </c>
      <c r="C799" s="2" t="s">
        <v>540</v>
      </c>
      <c r="D799" s="2" t="s">
        <v>119</v>
      </c>
      <c r="E799" s="2">
        <v>9901</v>
      </c>
      <c r="F799" s="2" t="s">
        <v>153</v>
      </c>
      <c r="G799" s="2" t="s">
        <v>154</v>
      </c>
      <c r="H799" s="2">
        <v>13</v>
      </c>
      <c r="I799" s="2">
        <v>13</v>
      </c>
      <c r="J799" s="2">
        <v>47</v>
      </c>
      <c r="K799" s="2">
        <v>0.2424</v>
      </c>
      <c r="L799" s="2">
        <v>19388</v>
      </c>
      <c r="M799" s="2">
        <v>2006</v>
      </c>
    </row>
    <row r="800" spans="1:13">
      <c r="A800" s="2" t="s">
        <v>147</v>
      </c>
      <c r="B800" s="2">
        <v>308</v>
      </c>
      <c r="C800" s="2" t="s">
        <v>543</v>
      </c>
      <c r="D800" s="2" t="s">
        <v>120</v>
      </c>
      <c r="E800" s="2">
        <v>301</v>
      </c>
      <c r="F800" s="2" t="s">
        <v>709</v>
      </c>
      <c r="G800" s="2" t="s">
        <v>150</v>
      </c>
      <c r="H800" s="2">
        <v>11</v>
      </c>
      <c r="I800" s="2">
        <v>11</v>
      </c>
      <c r="J800" s="2">
        <v>919</v>
      </c>
      <c r="K800" s="2">
        <v>11.4932</v>
      </c>
      <c r="L800" s="2">
        <v>7996</v>
      </c>
      <c r="M800" s="2">
        <v>2006</v>
      </c>
    </row>
    <row r="801" spans="1:13">
      <c r="A801" s="2" t="s">
        <v>147</v>
      </c>
      <c r="B801" s="2">
        <v>308</v>
      </c>
      <c r="C801" s="2" t="s">
        <v>543</v>
      </c>
      <c r="D801" s="2" t="s">
        <v>120</v>
      </c>
      <c r="E801" s="2">
        <v>401</v>
      </c>
      <c r="F801" s="2" t="s">
        <v>545</v>
      </c>
      <c r="G801" s="2" t="s">
        <v>152</v>
      </c>
      <c r="H801" s="2">
        <v>11</v>
      </c>
      <c r="I801" s="2">
        <v>11</v>
      </c>
      <c r="J801" s="2">
        <v>7053</v>
      </c>
      <c r="K801" s="2">
        <v>88.206599999999895</v>
      </c>
      <c r="L801" s="2">
        <v>7996</v>
      </c>
      <c r="M801" s="2">
        <v>2006</v>
      </c>
    </row>
    <row r="802" spans="1:13">
      <c r="A802" s="2" t="s">
        <v>147</v>
      </c>
      <c r="B802" s="2">
        <v>308</v>
      </c>
      <c r="C802" s="2" t="s">
        <v>543</v>
      </c>
      <c r="D802" s="2" t="s">
        <v>120</v>
      </c>
      <c r="E802" s="2">
        <v>9901</v>
      </c>
      <c r="F802" s="2" t="s">
        <v>153</v>
      </c>
      <c r="G802" s="2" t="s">
        <v>154</v>
      </c>
      <c r="H802" s="2">
        <v>11</v>
      </c>
      <c r="I802" s="2">
        <v>11</v>
      </c>
      <c r="J802" s="2">
        <v>24</v>
      </c>
      <c r="K802" s="2">
        <v>0.30020000000000002</v>
      </c>
      <c r="L802" s="2">
        <v>7996</v>
      </c>
      <c r="M802" s="2">
        <v>2006</v>
      </c>
    </row>
    <row r="803" spans="1:13">
      <c r="A803" s="2" t="s">
        <v>147</v>
      </c>
      <c r="B803" s="2">
        <v>309</v>
      </c>
      <c r="C803" s="2" t="s">
        <v>546</v>
      </c>
      <c r="D803" s="2" t="s">
        <v>121</v>
      </c>
      <c r="E803" s="2">
        <v>301</v>
      </c>
      <c r="F803" s="2" t="s">
        <v>710</v>
      </c>
      <c r="G803" s="2" t="s">
        <v>150</v>
      </c>
      <c r="H803" s="2">
        <v>12</v>
      </c>
      <c r="I803" s="2">
        <v>12</v>
      </c>
      <c r="J803" s="2">
        <v>1034</v>
      </c>
      <c r="K803" s="2">
        <v>10.2204</v>
      </c>
      <c r="L803" s="2">
        <v>10117</v>
      </c>
      <c r="M803" s="2">
        <v>2006</v>
      </c>
    </row>
    <row r="804" spans="1:13">
      <c r="A804" s="2" t="s">
        <v>147</v>
      </c>
      <c r="B804" s="2">
        <v>309</v>
      </c>
      <c r="C804" s="2" t="s">
        <v>546</v>
      </c>
      <c r="D804" s="2" t="s">
        <v>121</v>
      </c>
      <c r="E804" s="2">
        <v>401</v>
      </c>
      <c r="F804" s="2" t="s">
        <v>548</v>
      </c>
      <c r="G804" s="2" t="s">
        <v>152</v>
      </c>
      <c r="H804" s="2">
        <v>12</v>
      </c>
      <c r="I804" s="2">
        <v>12</v>
      </c>
      <c r="J804" s="2">
        <v>9045</v>
      </c>
      <c r="K804" s="2">
        <v>89.403999999999897</v>
      </c>
      <c r="L804" s="2">
        <v>10117</v>
      </c>
      <c r="M804" s="2">
        <v>2006</v>
      </c>
    </row>
    <row r="805" spans="1:13">
      <c r="A805" s="2" t="s">
        <v>147</v>
      </c>
      <c r="B805" s="2">
        <v>309</v>
      </c>
      <c r="C805" s="2" t="s">
        <v>546</v>
      </c>
      <c r="D805" s="2" t="s">
        <v>121</v>
      </c>
      <c r="E805" s="2">
        <v>9901</v>
      </c>
      <c r="F805" s="2" t="s">
        <v>153</v>
      </c>
      <c r="G805" s="2" t="s">
        <v>154</v>
      </c>
      <c r="H805" s="2">
        <v>12</v>
      </c>
      <c r="I805" s="2">
        <v>12</v>
      </c>
      <c r="J805" s="2">
        <v>38</v>
      </c>
      <c r="K805" s="2">
        <v>0.37559999999999899</v>
      </c>
      <c r="L805" s="2">
        <v>10117</v>
      </c>
      <c r="M805" s="2">
        <v>2006</v>
      </c>
    </row>
    <row r="806" spans="1:13">
      <c r="A806" s="2" t="s">
        <v>147</v>
      </c>
      <c r="B806" s="2">
        <v>310</v>
      </c>
      <c r="C806" s="2" t="s">
        <v>549</v>
      </c>
      <c r="D806" s="2" t="s">
        <v>122</v>
      </c>
      <c r="E806" s="2">
        <v>301</v>
      </c>
      <c r="F806" s="2" t="s">
        <v>711</v>
      </c>
      <c r="G806" s="2" t="s">
        <v>150</v>
      </c>
      <c r="H806" s="2">
        <v>13</v>
      </c>
      <c r="I806" s="2">
        <v>13</v>
      </c>
      <c r="J806" s="2">
        <v>2708</v>
      </c>
      <c r="K806" s="2">
        <v>15.990600000000001</v>
      </c>
      <c r="L806" s="2">
        <v>16935</v>
      </c>
      <c r="M806" s="2">
        <v>2006</v>
      </c>
    </row>
    <row r="807" spans="1:13">
      <c r="A807" s="2" t="s">
        <v>147</v>
      </c>
      <c r="B807" s="2">
        <v>310</v>
      </c>
      <c r="C807" s="2" t="s">
        <v>549</v>
      </c>
      <c r="D807" s="2" t="s">
        <v>122</v>
      </c>
      <c r="E807" s="2">
        <v>401</v>
      </c>
      <c r="F807" s="2" t="s">
        <v>552</v>
      </c>
      <c r="G807" s="2" t="s">
        <v>152</v>
      </c>
      <c r="H807" s="2">
        <v>13</v>
      </c>
      <c r="I807" s="2">
        <v>13</v>
      </c>
      <c r="J807" s="2">
        <v>14188</v>
      </c>
      <c r="K807" s="2">
        <v>83.779200000000003</v>
      </c>
      <c r="L807" s="2">
        <v>16935</v>
      </c>
      <c r="M807" s="2">
        <v>2006</v>
      </c>
    </row>
    <row r="808" spans="1:13">
      <c r="A808" s="2" t="s">
        <v>147</v>
      </c>
      <c r="B808" s="2">
        <v>310</v>
      </c>
      <c r="C808" s="2" t="s">
        <v>549</v>
      </c>
      <c r="D808" s="2" t="s">
        <v>122</v>
      </c>
      <c r="E808" s="2">
        <v>9901</v>
      </c>
      <c r="F808" s="2" t="s">
        <v>153</v>
      </c>
      <c r="G808" s="2" t="s">
        <v>154</v>
      </c>
      <c r="H808" s="2">
        <v>13</v>
      </c>
      <c r="I808" s="2">
        <v>13</v>
      </c>
      <c r="J808" s="2">
        <v>39</v>
      </c>
      <c r="K808" s="2">
        <v>0.2303</v>
      </c>
      <c r="L808" s="2">
        <v>16935</v>
      </c>
      <c r="M808" s="2">
        <v>2006</v>
      </c>
    </row>
    <row r="809" spans="1:13">
      <c r="A809" s="2" t="s">
        <v>147</v>
      </c>
      <c r="B809" s="2">
        <v>311</v>
      </c>
      <c r="C809" s="2" t="s">
        <v>553</v>
      </c>
      <c r="D809" s="2" t="s">
        <v>123</v>
      </c>
      <c r="E809" s="2">
        <v>301</v>
      </c>
      <c r="F809" s="2" t="s">
        <v>712</v>
      </c>
      <c r="G809" s="2" t="s">
        <v>150</v>
      </c>
      <c r="H809" s="2">
        <v>13</v>
      </c>
      <c r="I809" s="2">
        <v>13</v>
      </c>
      <c r="J809" s="2">
        <v>3524</v>
      </c>
      <c r="K809" s="2">
        <v>19.3626</v>
      </c>
      <c r="L809" s="2">
        <v>18200</v>
      </c>
      <c r="M809" s="2">
        <v>2006</v>
      </c>
    </row>
    <row r="810" spans="1:13">
      <c r="A810" s="2" t="s">
        <v>147</v>
      </c>
      <c r="B810" s="2">
        <v>311</v>
      </c>
      <c r="C810" s="2" t="s">
        <v>553</v>
      </c>
      <c r="D810" s="2" t="s">
        <v>123</v>
      </c>
      <c r="E810" s="2">
        <v>401</v>
      </c>
      <c r="F810" s="2" t="s">
        <v>555</v>
      </c>
      <c r="G810" s="2" t="s">
        <v>152</v>
      </c>
      <c r="H810" s="2">
        <v>13</v>
      </c>
      <c r="I810" s="2">
        <v>13</v>
      </c>
      <c r="J810" s="2">
        <v>14636</v>
      </c>
      <c r="K810" s="2">
        <v>80.417599999999894</v>
      </c>
      <c r="L810" s="2">
        <v>18200</v>
      </c>
      <c r="M810" s="2">
        <v>2006</v>
      </c>
    </row>
    <row r="811" spans="1:13">
      <c r="A811" s="2" t="s">
        <v>147</v>
      </c>
      <c r="B811" s="2">
        <v>311</v>
      </c>
      <c r="C811" s="2" t="s">
        <v>553</v>
      </c>
      <c r="D811" s="2" t="s">
        <v>123</v>
      </c>
      <c r="E811" s="2">
        <v>9901</v>
      </c>
      <c r="F811" s="2" t="s">
        <v>153</v>
      </c>
      <c r="G811" s="2" t="s">
        <v>154</v>
      </c>
      <c r="H811" s="2">
        <v>13</v>
      </c>
      <c r="I811" s="2">
        <v>13</v>
      </c>
      <c r="J811" s="2">
        <v>40</v>
      </c>
      <c r="K811" s="2">
        <v>0.2198</v>
      </c>
      <c r="L811" s="2">
        <v>18200</v>
      </c>
      <c r="M811" s="2">
        <v>2006</v>
      </c>
    </row>
    <row r="812" spans="1:13">
      <c r="A812" s="2" t="s">
        <v>147</v>
      </c>
      <c r="B812" s="2">
        <v>312</v>
      </c>
      <c r="C812" s="2" t="s">
        <v>556</v>
      </c>
      <c r="D812" s="2" t="s">
        <v>124</v>
      </c>
      <c r="E812" s="2">
        <v>301</v>
      </c>
      <c r="F812" s="2" t="s">
        <v>713</v>
      </c>
      <c r="G812" s="2" t="s">
        <v>150</v>
      </c>
      <c r="H812" s="2">
        <v>10</v>
      </c>
      <c r="I812" s="2">
        <v>10</v>
      </c>
      <c r="J812" s="2">
        <v>4149</v>
      </c>
      <c r="K812" s="2">
        <v>25.177499999999899</v>
      </c>
      <c r="L812" s="2">
        <v>16479</v>
      </c>
      <c r="M812" s="2">
        <v>2006</v>
      </c>
    </row>
    <row r="813" spans="1:13">
      <c r="A813" s="2" t="s">
        <v>147</v>
      </c>
      <c r="B813" s="2">
        <v>312</v>
      </c>
      <c r="C813" s="2" t="s">
        <v>556</v>
      </c>
      <c r="D813" s="2" t="s">
        <v>124</v>
      </c>
      <c r="E813" s="2">
        <v>401</v>
      </c>
      <c r="F813" s="2" t="s">
        <v>558</v>
      </c>
      <c r="G813" s="2" t="s">
        <v>152</v>
      </c>
      <c r="H813" s="2">
        <v>10</v>
      </c>
      <c r="I813" s="2">
        <v>10</v>
      </c>
      <c r="J813" s="2">
        <v>12304</v>
      </c>
      <c r="K813" s="2">
        <v>74.664699999999897</v>
      </c>
      <c r="L813" s="2">
        <v>16479</v>
      </c>
      <c r="M813" s="2">
        <v>2006</v>
      </c>
    </row>
    <row r="814" spans="1:13">
      <c r="A814" s="2" t="s">
        <v>147</v>
      </c>
      <c r="B814" s="2">
        <v>312</v>
      </c>
      <c r="C814" s="2" t="s">
        <v>556</v>
      </c>
      <c r="D814" s="2" t="s">
        <v>124</v>
      </c>
      <c r="E814" s="2">
        <v>9901</v>
      </c>
      <c r="F814" s="2" t="s">
        <v>153</v>
      </c>
      <c r="G814" s="2" t="s">
        <v>154</v>
      </c>
      <c r="H814" s="2">
        <v>10</v>
      </c>
      <c r="I814" s="2">
        <v>10</v>
      </c>
      <c r="J814" s="2">
        <v>26</v>
      </c>
      <c r="K814" s="2">
        <v>0.1578</v>
      </c>
      <c r="L814" s="2">
        <v>16479</v>
      </c>
      <c r="M814" s="2">
        <v>2006</v>
      </c>
    </row>
    <row r="815" spans="1:13">
      <c r="A815" s="2" t="s">
        <v>147</v>
      </c>
      <c r="B815" s="2">
        <v>313</v>
      </c>
      <c r="C815" s="2" t="s">
        <v>559</v>
      </c>
      <c r="D815" s="2" t="s">
        <v>125</v>
      </c>
      <c r="E815" s="2">
        <v>201</v>
      </c>
      <c r="F815" s="2" t="s">
        <v>714</v>
      </c>
      <c r="G815" s="2" t="s">
        <v>166</v>
      </c>
      <c r="H815" s="2">
        <v>13</v>
      </c>
      <c r="I815" s="2">
        <v>13</v>
      </c>
      <c r="J815" s="2">
        <v>474</v>
      </c>
      <c r="K815" s="2">
        <v>3.7063000000000001</v>
      </c>
      <c r="L815" s="2">
        <v>12789</v>
      </c>
      <c r="M815" s="2">
        <v>2006</v>
      </c>
    </row>
    <row r="816" spans="1:13">
      <c r="A816" s="2" t="s">
        <v>147</v>
      </c>
      <c r="B816" s="2">
        <v>313</v>
      </c>
      <c r="C816" s="2" t="s">
        <v>559</v>
      </c>
      <c r="D816" s="2" t="s">
        <v>125</v>
      </c>
      <c r="E816" s="2">
        <v>301</v>
      </c>
      <c r="F816" s="2" t="s">
        <v>715</v>
      </c>
      <c r="G816" s="2" t="s">
        <v>150</v>
      </c>
      <c r="H816" s="2">
        <v>13</v>
      </c>
      <c r="I816" s="2">
        <v>13</v>
      </c>
      <c r="J816" s="2">
        <v>4847</v>
      </c>
      <c r="K816" s="2">
        <v>37.8997999999999</v>
      </c>
      <c r="L816" s="2">
        <v>12789</v>
      </c>
      <c r="M816" s="2">
        <v>2006</v>
      </c>
    </row>
    <row r="817" spans="1:13">
      <c r="A817" s="2" t="s">
        <v>147</v>
      </c>
      <c r="B817" s="2">
        <v>313</v>
      </c>
      <c r="C817" s="2" t="s">
        <v>559</v>
      </c>
      <c r="D817" s="2" t="s">
        <v>125</v>
      </c>
      <c r="E817" s="2">
        <v>401</v>
      </c>
      <c r="F817" s="2" t="s">
        <v>716</v>
      </c>
      <c r="G817" s="2" t="s">
        <v>152</v>
      </c>
      <c r="H817" s="2">
        <v>13</v>
      </c>
      <c r="I817" s="2">
        <v>13</v>
      </c>
      <c r="J817" s="2">
        <v>7454</v>
      </c>
      <c r="K817" s="2">
        <v>58.284500000000001</v>
      </c>
      <c r="L817" s="2">
        <v>12789</v>
      </c>
      <c r="M817" s="2">
        <v>2006</v>
      </c>
    </row>
    <row r="818" spans="1:13">
      <c r="A818" s="2" t="s">
        <v>147</v>
      </c>
      <c r="B818" s="2">
        <v>313</v>
      </c>
      <c r="C818" s="2" t="s">
        <v>559</v>
      </c>
      <c r="D818" s="2" t="s">
        <v>125</v>
      </c>
      <c r="E818" s="2">
        <v>9901</v>
      </c>
      <c r="F818" s="2" t="s">
        <v>153</v>
      </c>
      <c r="G818" s="2" t="s">
        <v>154</v>
      </c>
      <c r="H818" s="2">
        <v>13</v>
      </c>
      <c r="I818" s="2">
        <v>13</v>
      </c>
      <c r="J818" s="2">
        <v>14</v>
      </c>
      <c r="K818" s="2">
        <v>0.1095</v>
      </c>
      <c r="L818" s="2">
        <v>12789</v>
      </c>
      <c r="M818" s="2">
        <v>2006</v>
      </c>
    </row>
    <row r="819" spans="1:13">
      <c r="A819" s="2" t="s">
        <v>147</v>
      </c>
      <c r="B819" s="2">
        <v>314</v>
      </c>
      <c r="C819" s="2" t="s">
        <v>563</v>
      </c>
      <c r="D819" s="2" t="s">
        <v>126</v>
      </c>
      <c r="E819" s="2">
        <v>301</v>
      </c>
      <c r="F819" s="2" t="s">
        <v>564</v>
      </c>
      <c r="G819" s="2" t="s">
        <v>150</v>
      </c>
      <c r="H819" s="2">
        <v>15</v>
      </c>
      <c r="I819" s="2">
        <v>15</v>
      </c>
      <c r="J819" s="2">
        <v>3144</v>
      </c>
      <c r="K819" s="2">
        <v>18.2609999999999</v>
      </c>
      <c r="L819" s="2">
        <v>17217</v>
      </c>
      <c r="M819" s="2">
        <v>2006</v>
      </c>
    </row>
    <row r="820" spans="1:13">
      <c r="A820" s="2" t="s">
        <v>147</v>
      </c>
      <c r="B820" s="2">
        <v>314</v>
      </c>
      <c r="C820" s="2" t="s">
        <v>563</v>
      </c>
      <c r="D820" s="2" t="s">
        <v>126</v>
      </c>
      <c r="E820" s="2">
        <v>401</v>
      </c>
      <c r="F820" s="2" t="s">
        <v>717</v>
      </c>
      <c r="G820" s="2" t="s">
        <v>152</v>
      </c>
      <c r="H820" s="2">
        <v>15</v>
      </c>
      <c r="I820" s="2">
        <v>15</v>
      </c>
      <c r="J820" s="2">
        <v>11385</v>
      </c>
      <c r="K820" s="2">
        <v>66.126499999999893</v>
      </c>
      <c r="L820" s="2">
        <v>17217</v>
      </c>
      <c r="M820" s="2">
        <v>2006</v>
      </c>
    </row>
    <row r="821" spans="1:13">
      <c r="A821" s="2" t="s">
        <v>147</v>
      </c>
      <c r="B821" s="2">
        <v>314</v>
      </c>
      <c r="C821" s="2" t="s">
        <v>563</v>
      </c>
      <c r="D821" s="2" t="s">
        <v>126</v>
      </c>
      <c r="E821" s="2">
        <v>501</v>
      </c>
      <c r="F821" s="2" t="s">
        <v>718</v>
      </c>
      <c r="G821" s="2" t="s">
        <v>206</v>
      </c>
      <c r="H821" s="2">
        <v>15</v>
      </c>
      <c r="I821" s="2">
        <v>15</v>
      </c>
      <c r="J821" s="2">
        <v>2671</v>
      </c>
      <c r="K821" s="2">
        <v>15.5137</v>
      </c>
      <c r="L821" s="2">
        <v>17217</v>
      </c>
      <c r="M821" s="2">
        <v>2006</v>
      </c>
    </row>
    <row r="822" spans="1:13">
      <c r="A822" s="2" t="s">
        <v>147</v>
      </c>
      <c r="B822" s="2">
        <v>314</v>
      </c>
      <c r="C822" s="2" t="s">
        <v>563</v>
      </c>
      <c r="D822" s="2" t="s">
        <v>126</v>
      </c>
      <c r="E822" s="2">
        <v>9901</v>
      </c>
      <c r="F822" s="2" t="s">
        <v>153</v>
      </c>
      <c r="G822" s="2" t="s">
        <v>154</v>
      </c>
      <c r="H822" s="2">
        <v>15</v>
      </c>
      <c r="I822" s="2">
        <v>15</v>
      </c>
      <c r="J822" s="2">
        <v>17</v>
      </c>
      <c r="K822" s="3">
        <v>9.8699999999999899E-2</v>
      </c>
      <c r="L822" s="2">
        <v>17217</v>
      </c>
      <c r="M822" s="2">
        <v>2006</v>
      </c>
    </row>
    <row r="823" spans="1:13">
      <c r="A823" s="2" t="s">
        <v>147</v>
      </c>
      <c r="B823" s="2">
        <v>315</v>
      </c>
      <c r="C823" s="2" t="s">
        <v>566</v>
      </c>
      <c r="D823" s="2" t="s">
        <v>127</v>
      </c>
      <c r="E823" s="2">
        <v>301</v>
      </c>
      <c r="F823" s="2" t="s">
        <v>719</v>
      </c>
      <c r="G823" s="2" t="s">
        <v>150</v>
      </c>
      <c r="H823" s="2">
        <v>14</v>
      </c>
      <c r="I823" s="2">
        <v>14</v>
      </c>
      <c r="J823" s="2">
        <v>5412</v>
      </c>
      <c r="K823" s="2">
        <v>28.857800000000001</v>
      </c>
      <c r="L823" s="2">
        <v>18754</v>
      </c>
      <c r="M823" s="2">
        <v>2006</v>
      </c>
    </row>
    <row r="824" spans="1:13">
      <c r="A824" s="2" t="s">
        <v>147</v>
      </c>
      <c r="B824" s="2">
        <v>315</v>
      </c>
      <c r="C824" s="2" t="s">
        <v>566</v>
      </c>
      <c r="D824" s="2" t="s">
        <v>127</v>
      </c>
      <c r="E824" s="2">
        <v>401</v>
      </c>
      <c r="F824" s="2" t="s">
        <v>568</v>
      </c>
      <c r="G824" s="2" t="s">
        <v>152</v>
      </c>
      <c r="H824" s="2">
        <v>14</v>
      </c>
      <c r="I824" s="2">
        <v>14</v>
      </c>
      <c r="J824" s="2">
        <v>13326</v>
      </c>
      <c r="K824" s="2">
        <v>71.056799999999896</v>
      </c>
      <c r="L824" s="2">
        <v>18754</v>
      </c>
      <c r="M824" s="2">
        <v>2006</v>
      </c>
    </row>
    <row r="825" spans="1:13">
      <c r="A825" s="2" t="s">
        <v>147</v>
      </c>
      <c r="B825" s="2">
        <v>315</v>
      </c>
      <c r="C825" s="2" t="s">
        <v>566</v>
      </c>
      <c r="D825" s="2" t="s">
        <v>127</v>
      </c>
      <c r="E825" s="2">
        <v>9901</v>
      </c>
      <c r="F825" s="2" t="s">
        <v>153</v>
      </c>
      <c r="G825" s="2" t="s">
        <v>154</v>
      </c>
      <c r="H825" s="2">
        <v>14</v>
      </c>
      <c r="I825" s="2">
        <v>14</v>
      </c>
      <c r="J825" s="2">
        <v>16</v>
      </c>
      <c r="K825" s="3">
        <v>8.5300000000000001E-2</v>
      </c>
      <c r="L825" s="2">
        <v>18754</v>
      </c>
      <c r="M825" s="2">
        <v>2006</v>
      </c>
    </row>
    <row r="826" spans="1:13">
      <c r="A826" s="2" t="s">
        <v>147</v>
      </c>
      <c r="B826" s="2">
        <v>316</v>
      </c>
      <c r="C826" s="2" t="s">
        <v>569</v>
      </c>
      <c r="D826" s="2" t="s">
        <v>128</v>
      </c>
      <c r="E826" s="2">
        <v>301</v>
      </c>
      <c r="F826" s="2" t="s">
        <v>570</v>
      </c>
      <c r="G826" s="2" t="s">
        <v>150</v>
      </c>
      <c r="H826" s="2">
        <v>11</v>
      </c>
      <c r="I826" s="2">
        <v>11</v>
      </c>
      <c r="J826" s="2">
        <v>1391</v>
      </c>
      <c r="K826" s="2">
        <v>19.202100000000002</v>
      </c>
      <c r="L826" s="2">
        <v>7244</v>
      </c>
      <c r="M826" s="2">
        <v>2006</v>
      </c>
    </row>
    <row r="827" spans="1:13">
      <c r="A827" s="2" t="s">
        <v>147</v>
      </c>
      <c r="B827" s="2">
        <v>316</v>
      </c>
      <c r="C827" s="2" t="s">
        <v>569</v>
      </c>
      <c r="D827" s="2" t="s">
        <v>128</v>
      </c>
      <c r="E827" s="2">
        <v>401</v>
      </c>
      <c r="F827" s="2" t="s">
        <v>571</v>
      </c>
      <c r="G827" s="2" t="s">
        <v>152</v>
      </c>
      <c r="H827" s="2">
        <v>11</v>
      </c>
      <c r="I827" s="2">
        <v>11</v>
      </c>
      <c r="J827" s="2">
        <v>5810</v>
      </c>
      <c r="K827" s="2">
        <v>80.204300000000003</v>
      </c>
      <c r="L827" s="2">
        <v>7244</v>
      </c>
      <c r="M827" s="2">
        <v>2006</v>
      </c>
    </row>
    <row r="828" spans="1:13">
      <c r="A828" s="2" t="s">
        <v>147</v>
      </c>
      <c r="B828" s="2">
        <v>316</v>
      </c>
      <c r="C828" s="2" t="s">
        <v>569</v>
      </c>
      <c r="D828" s="2" t="s">
        <v>128</v>
      </c>
      <c r="E828" s="2">
        <v>9901</v>
      </c>
      <c r="F828" s="2" t="s">
        <v>153</v>
      </c>
      <c r="G828" s="2" t="s">
        <v>154</v>
      </c>
      <c r="H828" s="2">
        <v>11</v>
      </c>
      <c r="I828" s="2">
        <v>11</v>
      </c>
      <c r="J828" s="2">
        <v>43</v>
      </c>
      <c r="K828" s="2">
        <v>0.59360000000000002</v>
      </c>
      <c r="L828" s="2">
        <v>7244</v>
      </c>
      <c r="M828" s="2">
        <v>2006</v>
      </c>
    </row>
    <row r="829" spans="1:13">
      <c r="A829" s="2" t="s">
        <v>147</v>
      </c>
      <c r="B829" s="2">
        <v>317</v>
      </c>
      <c r="C829" s="2" t="s">
        <v>572</v>
      </c>
      <c r="D829" s="2" t="s">
        <v>129</v>
      </c>
      <c r="E829" s="2">
        <v>301</v>
      </c>
      <c r="F829" s="2" t="s">
        <v>720</v>
      </c>
      <c r="G829" s="2" t="s">
        <v>150</v>
      </c>
      <c r="H829" s="2">
        <v>14</v>
      </c>
      <c r="I829" s="2">
        <v>14</v>
      </c>
      <c r="J829" s="2">
        <v>2648</v>
      </c>
      <c r="K829" s="2">
        <v>22.072199999999899</v>
      </c>
      <c r="L829" s="2">
        <v>11997</v>
      </c>
      <c r="M829" s="2">
        <v>2006</v>
      </c>
    </row>
    <row r="830" spans="1:13">
      <c r="A830" s="2" t="s">
        <v>147</v>
      </c>
      <c r="B830" s="2">
        <v>317</v>
      </c>
      <c r="C830" s="2" t="s">
        <v>572</v>
      </c>
      <c r="D830" s="2" t="s">
        <v>129</v>
      </c>
      <c r="E830" s="2">
        <v>401</v>
      </c>
      <c r="F830" s="2" t="s">
        <v>575</v>
      </c>
      <c r="G830" s="2" t="s">
        <v>152</v>
      </c>
      <c r="H830" s="2">
        <v>14</v>
      </c>
      <c r="I830" s="2">
        <v>14</v>
      </c>
      <c r="J830" s="2">
        <v>9307</v>
      </c>
      <c r="K830" s="2">
        <v>77.577699999999894</v>
      </c>
      <c r="L830" s="2">
        <v>11997</v>
      </c>
      <c r="M830" s="2">
        <v>2006</v>
      </c>
    </row>
    <row r="831" spans="1:13">
      <c r="A831" s="2" t="s">
        <v>147</v>
      </c>
      <c r="B831" s="2">
        <v>317</v>
      </c>
      <c r="C831" s="2" t="s">
        <v>572</v>
      </c>
      <c r="D831" s="2" t="s">
        <v>129</v>
      </c>
      <c r="E831" s="2">
        <v>9901</v>
      </c>
      <c r="F831" s="2" t="s">
        <v>153</v>
      </c>
      <c r="G831" s="2" t="s">
        <v>154</v>
      </c>
      <c r="H831" s="2">
        <v>14</v>
      </c>
      <c r="I831" s="2">
        <v>14</v>
      </c>
      <c r="J831" s="2">
        <v>42</v>
      </c>
      <c r="K831" s="2">
        <v>0.35010000000000002</v>
      </c>
      <c r="L831" s="2">
        <v>11997</v>
      </c>
      <c r="M831" s="2">
        <v>2006</v>
      </c>
    </row>
    <row r="832" spans="1:13">
      <c r="A832" s="2" t="s">
        <v>147</v>
      </c>
      <c r="B832" s="2">
        <v>318</v>
      </c>
      <c r="C832" s="2" t="s">
        <v>576</v>
      </c>
      <c r="D832" s="2" t="s">
        <v>130</v>
      </c>
      <c r="E832" s="2">
        <v>301</v>
      </c>
      <c r="F832" s="2" t="s">
        <v>721</v>
      </c>
      <c r="G832" s="2" t="s">
        <v>150</v>
      </c>
      <c r="H832" s="2">
        <v>12</v>
      </c>
      <c r="I832" s="2">
        <v>12</v>
      </c>
      <c r="J832" s="2">
        <v>1712</v>
      </c>
      <c r="K832" s="2">
        <v>22.078900000000001</v>
      </c>
      <c r="L832" s="2">
        <v>7754</v>
      </c>
      <c r="M832" s="2">
        <v>2006</v>
      </c>
    </row>
    <row r="833" spans="1:13">
      <c r="A833" s="2" t="s">
        <v>147</v>
      </c>
      <c r="B833" s="2">
        <v>318</v>
      </c>
      <c r="C833" s="2" t="s">
        <v>576</v>
      </c>
      <c r="D833" s="2" t="s">
        <v>130</v>
      </c>
      <c r="E833" s="2">
        <v>401</v>
      </c>
      <c r="F833" s="2" t="s">
        <v>578</v>
      </c>
      <c r="G833" s="2" t="s">
        <v>152</v>
      </c>
      <c r="H833" s="2">
        <v>12</v>
      </c>
      <c r="I833" s="2">
        <v>12</v>
      </c>
      <c r="J833" s="2">
        <v>6007</v>
      </c>
      <c r="K833" s="2">
        <v>77.469700000000003</v>
      </c>
      <c r="L833" s="2">
        <v>7754</v>
      </c>
      <c r="M833" s="2">
        <v>2006</v>
      </c>
    </row>
    <row r="834" spans="1:13">
      <c r="A834" s="2" t="s">
        <v>147</v>
      </c>
      <c r="B834" s="2">
        <v>318</v>
      </c>
      <c r="C834" s="2" t="s">
        <v>576</v>
      </c>
      <c r="D834" s="2" t="s">
        <v>130</v>
      </c>
      <c r="E834" s="2">
        <v>9901</v>
      </c>
      <c r="F834" s="2" t="s">
        <v>153</v>
      </c>
      <c r="G834" s="2" t="s">
        <v>154</v>
      </c>
      <c r="H834" s="2">
        <v>12</v>
      </c>
      <c r="I834" s="2">
        <v>12</v>
      </c>
      <c r="J834" s="2">
        <v>35</v>
      </c>
      <c r="K834" s="2">
        <v>0.45140000000000002</v>
      </c>
      <c r="L834" s="2">
        <v>7754</v>
      </c>
      <c r="M834" s="2">
        <v>2006</v>
      </c>
    </row>
    <row r="835" spans="1:13">
      <c r="A835" s="2" t="s">
        <v>147</v>
      </c>
      <c r="B835" s="2">
        <v>319</v>
      </c>
      <c r="C835" s="2" t="s">
        <v>579</v>
      </c>
      <c r="D835" s="2" t="s">
        <v>131</v>
      </c>
      <c r="E835" s="2">
        <v>301</v>
      </c>
      <c r="F835" s="2" t="s">
        <v>722</v>
      </c>
      <c r="G835" s="2" t="s">
        <v>150</v>
      </c>
      <c r="H835" s="2">
        <v>14</v>
      </c>
      <c r="I835" s="2">
        <v>14</v>
      </c>
      <c r="J835" s="2">
        <v>3449</v>
      </c>
      <c r="K835" s="2">
        <v>21.659099999999899</v>
      </c>
      <c r="L835" s="2">
        <v>15924</v>
      </c>
      <c r="M835" s="2">
        <v>2006</v>
      </c>
    </row>
    <row r="836" spans="1:13">
      <c r="A836" s="2" t="s">
        <v>147</v>
      </c>
      <c r="B836" s="2">
        <v>319</v>
      </c>
      <c r="C836" s="2" t="s">
        <v>579</v>
      </c>
      <c r="D836" s="2" t="s">
        <v>131</v>
      </c>
      <c r="E836" s="2">
        <v>401</v>
      </c>
      <c r="F836" s="2" t="s">
        <v>581</v>
      </c>
      <c r="G836" s="2" t="s">
        <v>152</v>
      </c>
      <c r="H836" s="2">
        <v>14</v>
      </c>
      <c r="I836" s="2">
        <v>14</v>
      </c>
      <c r="J836" s="2">
        <v>12438</v>
      </c>
      <c r="K836" s="2">
        <v>78.108500000000006</v>
      </c>
      <c r="L836" s="2">
        <v>15924</v>
      </c>
      <c r="M836" s="2">
        <v>2006</v>
      </c>
    </row>
    <row r="837" spans="1:13">
      <c r="A837" s="2" t="s">
        <v>147</v>
      </c>
      <c r="B837" s="2">
        <v>319</v>
      </c>
      <c r="C837" s="2" t="s">
        <v>579</v>
      </c>
      <c r="D837" s="2" t="s">
        <v>131</v>
      </c>
      <c r="E837" s="2">
        <v>9901</v>
      </c>
      <c r="F837" s="2" t="s">
        <v>153</v>
      </c>
      <c r="G837" s="2" t="s">
        <v>154</v>
      </c>
      <c r="H837" s="2">
        <v>14</v>
      </c>
      <c r="I837" s="2">
        <v>14</v>
      </c>
      <c r="J837" s="2">
        <v>37</v>
      </c>
      <c r="K837" s="2">
        <v>0.2324</v>
      </c>
      <c r="L837" s="2">
        <v>15924</v>
      </c>
      <c r="M837" s="2">
        <v>2006</v>
      </c>
    </row>
    <row r="838" spans="1:13">
      <c r="A838" s="2" t="s">
        <v>147</v>
      </c>
      <c r="B838" s="2">
        <v>320</v>
      </c>
      <c r="C838" s="2" t="s">
        <v>582</v>
      </c>
      <c r="D838" s="2" t="s">
        <v>132</v>
      </c>
      <c r="E838" s="2">
        <v>301</v>
      </c>
      <c r="F838" s="2" t="s">
        <v>723</v>
      </c>
      <c r="G838" s="2" t="s">
        <v>150</v>
      </c>
      <c r="H838" s="2">
        <v>13</v>
      </c>
      <c r="I838" s="2">
        <v>13</v>
      </c>
      <c r="J838" s="2">
        <v>2064</v>
      </c>
      <c r="K838" s="2">
        <v>22.1008999999999</v>
      </c>
      <c r="L838" s="2">
        <v>9339</v>
      </c>
      <c r="M838" s="2">
        <v>2006</v>
      </c>
    </row>
    <row r="839" spans="1:13">
      <c r="A839" s="2" t="s">
        <v>147</v>
      </c>
      <c r="B839" s="2">
        <v>320</v>
      </c>
      <c r="C839" s="2" t="s">
        <v>582</v>
      </c>
      <c r="D839" s="2" t="s">
        <v>132</v>
      </c>
      <c r="E839" s="2">
        <v>401</v>
      </c>
      <c r="F839" s="2" t="s">
        <v>584</v>
      </c>
      <c r="G839" s="2" t="s">
        <v>152</v>
      </c>
      <c r="H839" s="2">
        <v>13</v>
      </c>
      <c r="I839" s="2">
        <v>13</v>
      </c>
      <c r="J839" s="2">
        <v>7248</v>
      </c>
      <c r="K839" s="2">
        <v>77.6099999999999</v>
      </c>
      <c r="L839" s="2">
        <v>9339</v>
      </c>
      <c r="M839" s="2">
        <v>2006</v>
      </c>
    </row>
    <row r="840" spans="1:13">
      <c r="A840" s="2" t="s">
        <v>147</v>
      </c>
      <c r="B840" s="2">
        <v>320</v>
      </c>
      <c r="C840" s="2" t="s">
        <v>582</v>
      </c>
      <c r="D840" s="2" t="s">
        <v>132</v>
      </c>
      <c r="E840" s="2">
        <v>9901</v>
      </c>
      <c r="F840" s="2" t="s">
        <v>153</v>
      </c>
      <c r="G840" s="2" t="s">
        <v>154</v>
      </c>
      <c r="H840" s="2">
        <v>13</v>
      </c>
      <c r="I840" s="2">
        <v>13</v>
      </c>
      <c r="J840" s="2">
        <v>27</v>
      </c>
      <c r="K840" s="2">
        <v>0.28910000000000002</v>
      </c>
      <c r="L840" s="2">
        <v>9339</v>
      </c>
      <c r="M840" s="2">
        <v>2006</v>
      </c>
    </row>
    <row r="841" spans="1:13">
      <c r="A841" s="2" t="s">
        <v>147</v>
      </c>
      <c r="B841" s="2">
        <v>321</v>
      </c>
      <c r="C841" s="2" t="s">
        <v>585</v>
      </c>
      <c r="D841" s="2" t="s">
        <v>133</v>
      </c>
      <c r="E841" s="2">
        <v>301</v>
      </c>
      <c r="F841" s="2" t="s">
        <v>724</v>
      </c>
      <c r="G841" s="2" t="s">
        <v>150</v>
      </c>
      <c r="H841" s="2">
        <v>13</v>
      </c>
      <c r="I841" s="2">
        <v>13</v>
      </c>
      <c r="J841" s="2">
        <v>2674</v>
      </c>
      <c r="K841" s="2">
        <v>27.5017999999999</v>
      </c>
      <c r="L841" s="2">
        <v>9723</v>
      </c>
      <c r="M841" s="2">
        <v>2006</v>
      </c>
    </row>
    <row r="842" spans="1:13">
      <c r="A842" s="2" t="s">
        <v>147</v>
      </c>
      <c r="B842" s="2">
        <v>321</v>
      </c>
      <c r="C842" s="2" t="s">
        <v>585</v>
      </c>
      <c r="D842" s="2" t="s">
        <v>133</v>
      </c>
      <c r="E842" s="2">
        <v>401</v>
      </c>
      <c r="F842" s="2" t="s">
        <v>589</v>
      </c>
      <c r="G842" s="2" t="s">
        <v>152</v>
      </c>
      <c r="H842" s="2">
        <v>13</v>
      </c>
      <c r="I842" s="2">
        <v>13</v>
      </c>
      <c r="J842" s="2">
        <v>7019</v>
      </c>
      <c r="K842" s="2">
        <v>72.189700000000002</v>
      </c>
      <c r="L842" s="2">
        <v>9723</v>
      </c>
      <c r="M842" s="2">
        <v>2006</v>
      </c>
    </row>
    <row r="843" spans="1:13">
      <c r="A843" s="2" t="s">
        <v>147</v>
      </c>
      <c r="B843" s="2">
        <v>321</v>
      </c>
      <c r="C843" s="2" t="s">
        <v>585</v>
      </c>
      <c r="D843" s="2" t="s">
        <v>133</v>
      </c>
      <c r="E843" s="2">
        <v>9901</v>
      </c>
      <c r="F843" s="2" t="s">
        <v>153</v>
      </c>
      <c r="G843" s="2" t="s">
        <v>154</v>
      </c>
      <c r="H843" s="2">
        <v>13</v>
      </c>
      <c r="I843" s="2">
        <v>13</v>
      </c>
      <c r="J843" s="2">
        <v>30</v>
      </c>
      <c r="K843" s="2">
        <v>0.3085</v>
      </c>
      <c r="L843" s="2">
        <v>9723</v>
      </c>
      <c r="M843" s="2">
        <v>2006</v>
      </c>
    </row>
    <row r="844" spans="1:13">
      <c r="A844" s="1" t="s">
        <v>147</v>
      </c>
      <c r="B844" s="1">
        <v>188</v>
      </c>
      <c r="C844" s="1" t="s">
        <v>148</v>
      </c>
      <c r="D844" s="1" t="s">
        <v>0</v>
      </c>
      <c r="E844" s="1">
        <v>201</v>
      </c>
      <c r="F844" s="1" t="s">
        <v>725</v>
      </c>
      <c r="G844" s="1" t="s">
        <v>166</v>
      </c>
      <c r="H844" s="1">
        <v>127</v>
      </c>
      <c r="I844" s="1">
        <v>127</v>
      </c>
      <c r="J844" s="1">
        <v>771</v>
      </c>
      <c r="K844" s="1">
        <v>4.4414999999999898</v>
      </c>
      <c r="L844" s="1">
        <v>17359</v>
      </c>
      <c r="M844" s="1">
        <v>2008</v>
      </c>
    </row>
    <row r="845" spans="1:13">
      <c r="A845" s="1" t="s">
        <v>147</v>
      </c>
      <c r="B845" s="1">
        <v>188</v>
      </c>
      <c r="C845" s="1" t="s">
        <v>148</v>
      </c>
      <c r="D845" s="1" t="s">
        <v>0</v>
      </c>
      <c r="E845" s="1">
        <v>301</v>
      </c>
      <c r="F845" s="1" t="s">
        <v>726</v>
      </c>
      <c r="G845" s="1" t="s">
        <v>150</v>
      </c>
      <c r="H845" s="1">
        <v>127</v>
      </c>
      <c r="I845" s="1">
        <v>127</v>
      </c>
      <c r="J845" s="1">
        <v>7851</v>
      </c>
      <c r="K845" s="1">
        <v>45.2273</v>
      </c>
      <c r="L845" s="1">
        <v>17359</v>
      </c>
      <c r="M845" s="1">
        <v>2008</v>
      </c>
    </row>
    <row r="846" spans="1:13">
      <c r="A846" s="1" t="s">
        <v>147</v>
      </c>
      <c r="B846" s="1">
        <v>188</v>
      </c>
      <c r="C846" s="1" t="s">
        <v>148</v>
      </c>
      <c r="D846" s="1" t="s">
        <v>0</v>
      </c>
      <c r="E846" s="1">
        <v>401</v>
      </c>
      <c r="F846" s="1" t="s">
        <v>591</v>
      </c>
      <c r="G846" s="1" t="s">
        <v>152</v>
      </c>
      <c r="H846" s="1">
        <v>127</v>
      </c>
      <c r="I846" s="1">
        <v>127</v>
      </c>
      <c r="J846" s="1">
        <v>8726</v>
      </c>
      <c r="K846" s="1">
        <v>50.267899999999898</v>
      </c>
      <c r="L846" s="1">
        <v>17359</v>
      </c>
      <c r="M846" s="1">
        <v>2008</v>
      </c>
    </row>
    <row r="847" spans="1:13">
      <c r="A847" s="1" t="s">
        <v>147</v>
      </c>
      <c r="B847" s="1">
        <v>188</v>
      </c>
      <c r="C847" s="1" t="s">
        <v>148</v>
      </c>
      <c r="D847" s="1" t="s">
        <v>0</v>
      </c>
      <c r="E847" s="1">
        <v>9901</v>
      </c>
      <c r="F847" s="1" t="s">
        <v>153</v>
      </c>
      <c r="G847" s="1" t="s">
        <v>154</v>
      </c>
      <c r="H847" s="1">
        <v>127</v>
      </c>
      <c r="I847" s="1">
        <v>127</v>
      </c>
      <c r="J847" s="1">
        <v>11</v>
      </c>
      <c r="K847" s="4">
        <v>6.3399999999999901E-2</v>
      </c>
      <c r="L847" s="1">
        <v>17359</v>
      </c>
      <c r="M847" s="1">
        <v>2008</v>
      </c>
    </row>
    <row r="848" spans="1:13">
      <c r="A848" s="1" t="s">
        <v>147</v>
      </c>
      <c r="B848" s="1">
        <v>189</v>
      </c>
      <c r="C848" s="1" t="s">
        <v>155</v>
      </c>
      <c r="D848" s="1" t="s">
        <v>1</v>
      </c>
      <c r="E848" s="1">
        <v>301</v>
      </c>
      <c r="F848" s="1" t="s">
        <v>156</v>
      </c>
      <c r="G848" s="1" t="s">
        <v>150</v>
      </c>
      <c r="H848" s="1">
        <v>118</v>
      </c>
      <c r="I848" s="1">
        <v>118</v>
      </c>
      <c r="J848" s="1">
        <v>7116</v>
      </c>
      <c r="K848" s="1">
        <v>41.071199999999898</v>
      </c>
      <c r="L848" s="1">
        <v>17326</v>
      </c>
      <c r="M848" s="1">
        <v>2008</v>
      </c>
    </row>
    <row r="849" spans="1:13">
      <c r="A849" s="1" t="s">
        <v>147</v>
      </c>
      <c r="B849" s="1">
        <v>189</v>
      </c>
      <c r="C849" s="1" t="s">
        <v>155</v>
      </c>
      <c r="D849" s="1" t="s">
        <v>1</v>
      </c>
      <c r="E849" s="1">
        <v>401</v>
      </c>
      <c r="F849" s="1" t="s">
        <v>157</v>
      </c>
      <c r="G849" s="1" t="s">
        <v>152</v>
      </c>
      <c r="H849" s="1">
        <v>118</v>
      </c>
      <c r="I849" s="1">
        <v>118</v>
      </c>
      <c r="J849" s="1">
        <v>10193</v>
      </c>
      <c r="K849" s="1">
        <v>58.8307</v>
      </c>
      <c r="L849" s="1">
        <v>17326</v>
      </c>
      <c r="M849" s="1">
        <v>2008</v>
      </c>
    </row>
    <row r="850" spans="1:13">
      <c r="A850" s="1" t="s">
        <v>147</v>
      </c>
      <c r="B850" s="1">
        <v>189</v>
      </c>
      <c r="C850" s="1" t="s">
        <v>155</v>
      </c>
      <c r="D850" s="1" t="s">
        <v>1</v>
      </c>
      <c r="E850" s="1">
        <v>9901</v>
      </c>
      <c r="F850" s="1" t="s">
        <v>153</v>
      </c>
      <c r="G850" s="1" t="s">
        <v>154</v>
      </c>
      <c r="H850" s="1">
        <v>118</v>
      </c>
      <c r="I850" s="1">
        <v>118</v>
      </c>
      <c r="J850" s="1">
        <v>17</v>
      </c>
      <c r="K850" s="4">
        <v>9.8100000000000007E-2</v>
      </c>
      <c r="L850" s="1">
        <v>17326</v>
      </c>
      <c r="M850" s="1">
        <v>2008</v>
      </c>
    </row>
    <row r="851" spans="1:13">
      <c r="A851" s="1" t="s">
        <v>147</v>
      </c>
      <c r="B851" s="1">
        <v>190</v>
      </c>
      <c r="C851" s="1" t="s">
        <v>158</v>
      </c>
      <c r="D851" s="1" t="s">
        <v>2</v>
      </c>
      <c r="E851" s="1">
        <v>301</v>
      </c>
      <c r="F851" s="1" t="s">
        <v>727</v>
      </c>
      <c r="G851" s="1" t="s">
        <v>150</v>
      </c>
      <c r="H851" s="1">
        <v>113</v>
      </c>
      <c r="I851" s="1">
        <v>113</v>
      </c>
      <c r="J851" s="1">
        <v>6535</v>
      </c>
      <c r="K851" s="1">
        <v>36.386400000000002</v>
      </c>
      <c r="L851" s="1">
        <v>17960</v>
      </c>
      <c r="M851" s="1">
        <v>2008</v>
      </c>
    </row>
    <row r="852" spans="1:13">
      <c r="A852" s="1" t="s">
        <v>147</v>
      </c>
      <c r="B852" s="1">
        <v>190</v>
      </c>
      <c r="C852" s="1" t="s">
        <v>158</v>
      </c>
      <c r="D852" s="1" t="s">
        <v>2</v>
      </c>
      <c r="E852" s="1">
        <v>401</v>
      </c>
      <c r="F852" s="1" t="s">
        <v>160</v>
      </c>
      <c r="G852" s="1" t="s">
        <v>152</v>
      </c>
      <c r="H852" s="1">
        <v>113</v>
      </c>
      <c r="I852" s="1">
        <v>113</v>
      </c>
      <c r="J852" s="1">
        <v>11411</v>
      </c>
      <c r="K852" s="1">
        <v>63.535600000000002</v>
      </c>
      <c r="L852" s="1">
        <v>17960</v>
      </c>
      <c r="M852" s="1">
        <v>2008</v>
      </c>
    </row>
    <row r="853" spans="1:13">
      <c r="A853" s="1" t="s">
        <v>147</v>
      </c>
      <c r="B853" s="1">
        <v>190</v>
      </c>
      <c r="C853" s="1" t="s">
        <v>158</v>
      </c>
      <c r="D853" s="1" t="s">
        <v>2</v>
      </c>
      <c r="E853" s="1">
        <v>9901</v>
      </c>
      <c r="F853" s="1" t="s">
        <v>153</v>
      </c>
      <c r="G853" s="1" t="s">
        <v>154</v>
      </c>
      <c r="H853" s="1">
        <v>113</v>
      </c>
      <c r="I853" s="1">
        <v>113</v>
      </c>
      <c r="J853" s="1">
        <v>14</v>
      </c>
      <c r="K853" s="1">
        <v>7.8E-2</v>
      </c>
      <c r="L853" s="1">
        <v>17960</v>
      </c>
      <c r="M853" s="1">
        <v>2008</v>
      </c>
    </row>
    <row r="854" spans="1:13">
      <c r="A854" s="1" t="s">
        <v>147</v>
      </c>
      <c r="B854" s="1">
        <v>191</v>
      </c>
      <c r="C854" s="1" t="s">
        <v>161</v>
      </c>
      <c r="D854" s="1" t="s">
        <v>3</v>
      </c>
      <c r="E854" s="1">
        <v>301</v>
      </c>
      <c r="F854" s="1" t="s">
        <v>162</v>
      </c>
      <c r="G854" s="1" t="s">
        <v>150</v>
      </c>
      <c r="H854" s="1">
        <v>102</v>
      </c>
      <c r="I854" s="1">
        <v>102</v>
      </c>
      <c r="J854" s="1">
        <v>9117</v>
      </c>
      <c r="K854" s="1">
        <v>45.804900000000004</v>
      </c>
      <c r="L854" s="1">
        <v>19904</v>
      </c>
      <c r="M854" s="1">
        <v>2008</v>
      </c>
    </row>
    <row r="855" spans="1:13">
      <c r="A855" s="1" t="s">
        <v>147</v>
      </c>
      <c r="B855" s="1">
        <v>191</v>
      </c>
      <c r="C855" s="1" t="s">
        <v>161</v>
      </c>
      <c r="D855" s="1" t="s">
        <v>3</v>
      </c>
      <c r="E855" s="1">
        <v>401</v>
      </c>
      <c r="F855" s="1" t="s">
        <v>163</v>
      </c>
      <c r="G855" s="1" t="s">
        <v>152</v>
      </c>
      <c r="H855" s="1">
        <v>102</v>
      </c>
      <c r="I855" s="1">
        <v>102</v>
      </c>
      <c r="J855" s="1">
        <v>10773</v>
      </c>
      <c r="K855" s="1">
        <v>54.1248</v>
      </c>
      <c r="L855" s="1">
        <v>19904</v>
      </c>
      <c r="M855" s="1">
        <v>2008</v>
      </c>
    </row>
    <row r="856" spans="1:13">
      <c r="A856" s="1" t="s">
        <v>147</v>
      </c>
      <c r="B856" s="1">
        <v>191</v>
      </c>
      <c r="C856" s="1" t="s">
        <v>161</v>
      </c>
      <c r="D856" s="1" t="s">
        <v>3</v>
      </c>
      <c r="E856" s="1">
        <v>9901</v>
      </c>
      <c r="F856" s="1" t="s">
        <v>153</v>
      </c>
      <c r="G856" s="1" t="s">
        <v>154</v>
      </c>
      <c r="H856" s="1">
        <v>102</v>
      </c>
      <c r="I856" s="1">
        <v>102</v>
      </c>
      <c r="J856" s="1">
        <v>14</v>
      </c>
      <c r="K856" s="4">
        <v>7.0300000000000001E-2</v>
      </c>
      <c r="L856" s="1">
        <v>19904</v>
      </c>
      <c r="M856" s="1">
        <v>2008</v>
      </c>
    </row>
    <row r="857" spans="1:13">
      <c r="A857" s="1" t="s">
        <v>147</v>
      </c>
      <c r="B857" s="1">
        <v>192</v>
      </c>
      <c r="C857" s="1" t="s">
        <v>164</v>
      </c>
      <c r="D857" s="1" t="s">
        <v>4</v>
      </c>
      <c r="E857" s="1">
        <v>201</v>
      </c>
      <c r="F857" s="1" t="s">
        <v>728</v>
      </c>
      <c r="G857" s="1" t="s">
        <v>166</v>
      </c>
      <c r="H857" s="1">
        <v>95</v>
      </c>
      <c r="I857" s="1">
        <v>95</v>
      </c>
      <c r="J857" s="1">
        <v>1110</v>
      </c>
      <c r="K857" s="1">
        <v>5.8902000000000001</v>
      </c>
      <c r="L857" s="1">
        <v>18845</v>
      </c>
      <c r="M857" s="1">
        <v>2008</v>
      </c>
    </row>
    <row r="858" spans="1:13">
      <c r="A858" s="1" t="s">
        <v>147</v>
      </c>
      <c r="B858" s="1">
        <v>192</v>
      </c>
      <c r="C858" s="1" t="s">
        <v>164</v>
      </c>
      <c r="D858" s="1" t="s">
        <v>4</v>
      </c>
      <c r="E858" s="1">
        <v>301</v>
      </c>
      <c r="F858" s="1" t="s">
        <v>729</v>
      </c>
      <c r="G858" s="1" t="s">
        <v>150</v>
      </c>
      <c r="H858" s="1">
        <v>95</v>
      </c>
      <c r="I858" s="1">
        <v>95</v>
      </c>
      <c r="J858" s="1">
        <v>6506</v>
      </c>
      <c r="K858" s="1">
        <v>34.523699999999899</v>
      </c>
      <c r="L858" s="1">
        <v>18845</v>
      </c>
      <c r="M858" s="1">
        <v>2008</v>
      </c>
    </row>
    <row r="859" spans="1:13">
      <c r="A859" s="1" t="s">
        <v>147</v>
      </c>
      <c r="B859" s="1">
        <v>192</v>
      </c>
      <c r="C859" s="1" t="s">
        <v>164</v>
      </c>
      <c r="D859" s="1" t="s">
        <v>4</v>
      </c>
      <c r="E859" s="1">
        <v>401</v>
      </c>
      <c r="F859" s="1" t="s">
        <v>596</v>
      </c>
      <c r="G859" s="1" t="s">
        <v>152</v>
      </c>
      <c r="H859" s="1">
        <v>95</v>
      </c>
      <c r="I859" s="1">
        <v>95</v>
      </c>
      <c r="J859" s="1">
        <v>11219</v>
      </c>
      <c r="K859" s="1">
        <v>59.533000000000001</v>
      </c>
      <c r="L859" s="1">
        <v>18845</v>
      </c>
      <c r="M859" s="1">
        <v>2008</v>
      </c>
    </row>
    <row r="860" spans="1:13">
      <c r="A860" s="1" t="s">
        <v>147</v>
      </c>
      <c r="B860" s="1">
        <v>192</v>
      </c>
      <c r="C860" s="1" t="s">
        <v>164</v>
      </c>
      <c r="D860" s="1" t="s">
        <v>4</v>
      </c>
      <c r="E860" s="1">
        <v>9901</v>
      </c>
      <c r="F860" s="1" t="s">
        <v>153</v>
      </c>
      <c r="G860" s="1" t="s">
        <v>154</v>
      </c>
      <c r="H860" s="1">
        <v>95</v>
      </c>
      <c r="I860" s="1">
        <v>95</v>
      </c>
      <c r="J860" s="1">
        <v>10</v>
      </c>
      <c r="K860" s="4">
        <v>5.3100000000000001E-2</v>
      </c>
      <c r="L860" s="1">
        <v>18845</v>
      </c>
      <c r="M860" s="1">
        <v>2008</v>
      </c>
    </row>
    <row r="861" spans="1:13">
      <c r="A861" s="1" t="s">
        <v>147</v>
      </c>
      <c r="B861" s="1">
        <v>193</v>
      </c>
      <c r="C861" s="1" t="s">
        <v>168</v>
      </c>
      <c r="D861" s="1" t="s">
        <v>5</v>
      </c>
      <c r="E861" s="1">
        <v>301</v>
      </c>
      <c r="F861" s="1" t="s">
        <v>730</v>
      </c>
      <c r="G861" s="1" t="s">
        <v>150</v>
      </c>
      <c r="H861" s="1">
        <v>73</v>
      </c>
      <c r="I861" s="1">
        <v>73</v>
      </c>
      <c r="J861" s="1">
        <v>8732</v>
      </c>
      <c r="K861" s="1">
        <v>42.161200000000001</v>
      </c>
      <c r="L861" s="1">
        <v>20711</v>
      </c>
      <c r="M861" s="1">
        <v>2008</v>
      </c>
    </row>
    <row r="862" spans="1:13">
      <c r="A862" s="1" t="s">
        <v>147</v>
      </c>
      <c r="B862" s="1">
        <v>193</v>
      </c>
      <c r="C862" s="1" t="s">
        <v>168</v>
      </c>
      <c r="D862" s="1" t="s">
        <v>5</v>
      </c>
      <c r="E862" s="1">
        <v>401</v>
      </c>
      <c r="F862" s="1" t="s">
        <v>170</v>
      </c>
      <c r="G862" s="1" t="s">
        <v>152</v>
      </c>
      <c r="H862" s="1">
        <v>73</v>
      </c>
      <c r="I862" s="1">
        <v>73</v>
      </c>
      <c r="J862" s="1">
        <v>11951</v>
      </c>
      <c r="K862" s="1">
        <v>57.703600000000002</v>
      </c>
      <c r="L862" s="1">
        <v>20711</v>
      </c>
      <c r="M862" s="1">
        <v>2008</v>
      </c>
    </row>
    <row r="863" spans="1:13">
      <c r="A863" s="1" t="s">
        <v>147</v>
      </c>
      <c r="B863" s="1">
        <v>193</v>
      </c>
      <c r="C863" s="1" t="s">
        <v>168</v>
      </c>
      <c r="D863" s="1" t="s">
        <v>5</v>
      </c>
      <c r="E863" s="1">
        <v>9901</v>
      </c>
      <c r="F863" s="1" t="s">
        <v>153</v>
      </c>
      <c r="G863" s="1" t="s">
        <v>154</v>
      </c>
      <c r="H863" s="1">
        <v>73</v>
      </c>
      <c r="I863" s="1">
        <v>73</v>
      </c>
      <c r="J863" s="1">
        <v>28</v>
      </c>
      <c r="K863" s="1">
        <v>0.13519999999999899</v>
      </c>
      <c r="L863" s="1">
        <v>20711</v>
      </c>
      <c r="M863" s="1">
        <v>2008</v>
      </c>
    </row>
    <row r="864" spans="1:13">
      <c r="A864" s="1" t="s">
        <v>147</v>
      </c>
      <c r="B864" s="1">
        <v>194</v>
      </c>
      <c r="C864" s="1" t="s">
        <v>171</v>
      </c>
      <c r="D864" s="1" t="s">
        <v>6</v>
      </c>
      <c r="E864" s="1">
        <v>201</v>
      </c>
      <c r="F864" s="1" t="s">
        <v>731</v>
      </c>
      <c r="G864" s="1" t="s">
        <v>166</v>
      </c>
      <c r="H864" s="1">
        <v>65</v>
      </c>
      <c r="I864" s="1">
        <v>65</v>
      </c>
      <c r="J864" s="1">
        <v>758</v>
      </c>
      <c r="K864" s="1">
        <v>3.84649999999999</v>
      </c>
      <c r="L864" s="1">
        <v>19706</v>
      </c>
      <c r="M864" s="1">
        <v>2008</v>
      </c>
    </row>
    <row r="865" spans="1:13">
      <c r="A865" s="1" t="s">
        <v>147</v>
      </c>
      <c r="B865" s="1">
        <v>194</v>
      </c>
      <c r="C865" s="1" t="s">
        <v>171</v>
      </c>
      <c r="D865" s="1" t="s">
        <v>6</v>
      </c>
      <c r="E865" s="1">
        <v>301</v>
      </c>
      <c r="F865" s="1" t="s">
        <v>732</v>
      </c>
      <c r="G865" s="1" t="s">
        <v>150</v>
      </c>
      <c r="H865" s="1">
        <v>65</v>
      </c>
      <c r="I865" s="1">
        <v>65</v>
      </c>
      <c r="J865" s="1">
        <v>8666</v>
      </c>
      <c r="K865" s="1">
        <v>43.976500000000001</v>
      </c>
      <c r="L865" s="1">
        <v>19706</v>
      </c>
      <c r="M865" s="1">
        <v>2008</v>
      </c>
    </row>
    <row r="866" spans="1:13">
      <c r="A866" s="1" t="s">
        <v>147</v>
      </c>
      <c r="B866" s="1">
        <v>194</v>
      </c>
      <c r="C866" s="1" t="s">
        <v>171</v>
      </c>
      <c r="D866" s="1" t="s">
        <v>6</v>
      </c>
      <c r="E866" s="1">
        <v>401</v>
      </c>
      <c r="F866" s="1" t="s">
        <v>733</v>
      </c>
      <c r="G866" s="1" t="s">
        <v>152</v>
      </c>
      <c r="H866" s="1">
        <v>65</v>
      </c>
      <c r="I866" s="1">
        <v>65</v>
      </c>
      <c r="J866" s="1">
        <v>10259</v>
      </c>
      <c r="K866" s="1">
        <v>52.060299999999899</v>
      </c>
      <c r="L866" s="1">
        <v>19706</v>
      </c>
      <c r="M866" s="1">
        <v>2008</v>
      </c>
    </row>
    <row r="867" spans="1:13">
      <c r="A867" s="1" t="s">
        <v>147</v>
      </c>
      <c r="B867" s="1">
        <v>194</v>
      </c>
      <c r="C867" s="1" t="s">
        <v>171</v>
      </c>
      <c r="D867" s="1" t="s">
        <v>6</v>
      </c>
      <c r="E867" s="1">
        <v>9901</v>
      </c>
      <c r="F867" s="1" t="s">
        <v>153</v>
      </c>
      <c r="G867" s="1" t="s">
        <v>154</v>
      </c>
      <c r="H867" s="1">
        <v>65</v>
      </c>
      <c r="I867" s="1">
        <v>65</v>
      </c>
      <c r="J867" s="1">
        <v>23</v>
      </c>
      <c r="K867" s="1">
        <v>0.1167</v>
      </c>
      <c r="L867" s="1">
        <v>19706</v>
      </c>
      <c r="M867" s="1">
        <v>2008</v>
      </c>
    </row>
    <row r="868" spans="1:13">
      <c r="A868" s="1" t="s">
        <v>147</v>
      </c>
      <c r="B868" s="1">
        <v>195</v>
      </c>
      <c r="C868" s="1" t="s">
        <v>175</v>
      </c>
      <c r="D868" s="1" t="s">
        <v>7</v>
      </c>
      <c r="E868" s="1">
        <v>301</v>
      </c>
      <c r="F868" s="1" t="s">
        <v>176</v>
      </c>
      <c r="G868" s="1" t="s">
        <v>150</v>
      </c>
      <c r="H868" s="1">
        <v>75</v>
      </c>
      <c r="I868" s="1">
        <v>75</v>
      </c>
      <c r="J868" s="1">
        <v>12820</v>
      </c>
      <c r="K868" s="1">
        <v>53.680599999999899</v>
      </c>
      <c r="L868" s="1">
        <v>23882</v>
      </c>
      <c r="M868" s="1">
        <v>2008</v>
      </c>
    </row>
    <row r="869" spans="1:13">
      <c r="A869" s="1" t="s">
        <v>147</v>
      </c>
      <c r="B869" s="1">
        <v>195</v>
      </c>
      <c r="C869" s="1" t="s">
        <v>175</v>
      </c>
      <c r="D869" s="1" t="s">
        <v>7</v>
      </c>
      <c r="E869" s="1">
        <v>401</v>
      </c>
      <c r="F869" s="1" t="s">
        <v>734</v>
      </c>
      <c r="G869" s="1" t="s">
        <v>152</v>
      </c>
      <c r="H869" s="1">
        <v>75</v>
      </c>
      <c r="I869" s="1">
        <v>75</v>
      </c>
      <c r="J869" s="1">
        <v>11032</v>
      </c>
      <c r="K869" s="1">
        <v>46.193800000000003</v>
      </c>
      <c r="L869" s="1">
        <v>23882</v>
      </c>
      <c r="M869" s="1">
        <v>2008</v>
      </c>
    </row>
    <row r="870" spans="1:13">
      <c r="A870" s="1" t="s">
        <v>147</v>
      </c>
      <c r="B870" s="1">
        <v>195</v>
      </c>
      <c r="C870" s="1" t="s">
        <v>175</v>
      </c>
      <c r="D870" s="1" t="s">
        <v>7</v>
      </c>
      <c r="E870" s="1">
        <v>9901</v>
      </c>
      <c r="F870" s="1" t="s">
        <v>153</v>
      </c>
      <c r="G870" s="1" t="s">
        <v>154</v>
      </c>
      <c r="H870" s="1">
        <v>75</v>
      </c>
      <c r="I870" s="1">
        <v>75</v>
      </c>
      <c r="J870" s="1">
        <v>30</v>
      </c>
      <c r="K870" s="1">
        <v>0.12559999999999899</v>
      </c>
      <c r="L870" s="1">
        <v>23882</v>
      </c>
      <c r="M870" s="1">
        <v>2008</v>
      </c>
    </row>
    <row r="871" spans="1:13">
      <c r="A871" s="1" t="s">
        <v>147</v>
      </c>
      <c r="B871" s="1">
        <v>196</v>
      </c>
      <c r="C871" s="1" t="s">
        <v>179</v>
      </c>
      <c r="D871" s="1" t="s">
        <v>8</v>
      </c>
      <c r="E871" s="1">
        <v>301</v>
      </c>
      <c r="F871" s="1" t="s">
        <v>599</v>
      </c>
      <c r="G871" s="1" t="s">
        <v>150</v>
      </c>
      <c r="H871" s="1">
        <v>49</v>
      </c>
      <c r="I871" s="1">
        <v>49</v>
      </c>
      <c r="J871" s="1">
        <v>4461</v>
      </c>
      <c r="K871" s="1">
        <v>21.529900000000001</v>
      </c>
      <c r="L871" s="1">
        <v>20720</v>
      </c>
      <c r="M871" s="1">
        <v>2008</v>
      </c>
    </row>
    <row r="872" spans="1:13">
      <c r="A872" s="1" t="s">
        <v>147</v>
      </c>
      <c r="B872" s="1">
        <v>196</v>
      </c>
      <c r="C872" s="1" t="s">
        <v>179</v>
      </c>
      <c r="D872" s="1" t="s">
        <v>8</v>
      </c>
      <c r="E872" s="1">
        <v>401</v>
      </c>
      <c r="F872" s="1" t="s">
        <v>181</v>
      </c>
      <c r="G872" s="1" t="s">
        <v>152</v>
      </c>
      <c r="H872" s="1">
        <v>49</v>
      </c>
      <c r="I872" s="1">
        <v>49</v>
      </c>
      <c r="J872" s="1">
        <v>16230</v>
      </c>
      <c r="K872" s="1">
        <v>78.330100000000002</v>
      </c>
      <c r="L872" s="1">
        <v>20720</v>
      </c>
      <c r="M872" s="1">
        <v>2008</v>
      </c>
    </row>
    <row r="873" spans="1:13">
      <c r="A873" s="1" t="s">
        <v>147</v>
      </c>
      <c r="B873" s="1">
        <v>196</v>
      </c>
      <c r="C873" s="1" t="s">
        <v>179</v>
      </c>
      <c r="D873" s="1" t="s">
        <v>8</v>
      </c>
      <c r="E873" s="1">
        <v>9901</v>
      </c>
      <c r="F873" s="1" t="s">
        <v>153</v>
      </c>
      <c r="G873" s="1" t="s">
        <v>154</v>
      </c>
      <c r="H873" s="1">
        <v>49</v>
      </c>
      <c r="I873" s="1">
        <v>49</v>
      </c>
      <c r="J873" s="1">
        <v>29</v>
      </c>
      <c r="K873" s="1">
        <v>0.14000000000000001</v>
      </c>
      <c r="L873" s="1">
        <v>20720</v>
      </c>
      <c r="M873" s="1">
        <v>2008</v>
      </c>
    </row>
    <row r="874" spans="1:13">
      <c r="A874" s="1" t="s">
        <v>147</v>
      </c>
      <c r="B874" s="1">
        <v>197</v>
      </c>
      <c r="C874" s="1" t="s">
        <v>182</v>
      </c>
      <c r="D874" s="1" t="s">
        <v>9</v>
      </c>
      <c r="E874" s="1">
        <v>301</v>
      </c>
      <c r="F874" s="1" t="s">
        <v>735</v>
      </c>
      <c r="G874" s="1" t="s">
        <v>150</v>
      </c>
      <c r="H874" s="1">
        <v>44</v>
      </c>
      <c r="I874" s="1">
        <v>44</v>
      </c>
      <c r="J874" s="1">
        <v>5953</v>
      </c>
      <c r="K874" s="1">
        <v>29.872499999999899</v>
      </c>
      <c r="L874" s="1">
        <v>19928</v>
      </c>
      <c r="M874" s="1">
        <v>2008</v>
      </c>
    </row>
    <row r="875" spans="1:13">
      <c r="A875" s="1" t="s">
        <v>147</v>
      </c>
      <c r="B875" s="1">
        <v>197</v>
      </c>
      <c r="C875" s="1" t="s">
        <v>182</v>
      </c>
      <c r="D875" s="1" t="s">
        <v>9</v>
      </c>
      <c r="E875" s="1">
        <v>401</v>
      </c>
      <c r="F875" s="1" t="s">
        <v>185</v>
      </c>
      <c r="G875" s="1" t="s">
        <v>152</v>
      </c>
      <c r="H875" s="1">
        <v>44</v>
      </c>
      <c r="I875" s="1">
        <v>44</v>
      </c>
      <c r="J875" s="1">
        <v>13956</v>
      </c>
      <c r="K875" s="1">
        <v>70.0321</v>
      </c>
      <c r="L875" s="1">
        <v>19928</v>
      </c>
      <c r="M875" s="1">
        <v>2008</v>
      </c>
    </row>
    <row r="876" spans="1:13">
      <c r="A876" s="1" t="s">
        <v>147</v>
      </c>
      <c r="B876" s="1">
        <v>197</v>
      </c>
      <c r="C876" s="1" t="s">
        <v>182</v>
      </c>
      <c r="D876" s="1" t="s">
        <v>9</v>
      </c>
      <c r="E876" s="1">
        <v>9901</v>
      </c>
      <c r="F876" s="1" t="s">
        <v>153</v>
      </c>
      <c r="G876" s="1" t="s">
        <v>154</v>
      </c>
      <c r="H876" s="1">
        <v>44</v>
      </c>
      <c r="I876" s="1">
        <v>44</v>
      </c>
      <c r="J876" s="1">
        <v>19</v>
      </c>
      <c r="K876" s="4">
        <v>9.5299999999999899E-2</v>
      </c>
      <c r="L876" s="1">
        <v>19928</v>
      </c>
      <c r="M876" s="1">
        <v>2008</v>
      </c>
    </row>
    <row r="877" spans="1:13">
      <c r="A877" s="1" t="s">
        <v>147</v>
      </c>
      <c r="B877" s="1">
        <v>198</v>
      </c>
      <c r="C877" s="1" t="s">
        <v>186</v>
      </c>
      <c r="D877" s="1" t="s">
        <v>10</v>
      </c>
      <c r="E877" s="1">
        <v>301</v>
      </c>
      <c r="F877" s="1" t="s">
        <v>187</v>
      </c>
      <c r="G877" s="1" t="s">
        <v>150</v>
      </c>
      <c r="H877" s="1">
        <v>73</v>
      </c>
      <c r="I877" s="1">
        <v>73</v>
      </c>
      <c r="J877" s="1">
        <v>6213</v>
      </c>
      <c r="K877" s="1">
        <v>27.870999999999899</v>
      </c>
      <c r="L877" s="1">
        <v>22292</v>
      </c>
      <c r="M877" s="1">
        <v>2008</v>
      </c>
    </row>
    <row r="878" spans="1:13">
      <c r="A878" s="1" t="s">
        <v>147</v>
      </c>
      <c r="B878" s="1">
        <v>198</v>
      </c>
      <c r="C878" s="1" t="s">
        <v>186</v>
      </c>
      <c r="D878" s="1" t="s">
        <v>10</v>
      </c>
      <c r="E878" s="1">
        <v>401</v>
      </c>
      <c r="F878" s="1" t="s">
        <v>188</v>
      </c>
      <c r="G878" s="1" t="s">
        <v>152</v>
      </c>
      <c r="H878" s="1">
        <v>73</v>
      </c>
      <c r="I878" s="1">
        <v>73</v>
      </c>
      <c r="J878" s="1">
        <v>15932</v>
      </c>
      <c r="K878" s="1">
        <v>71.4696</v>
      </c>
      <c r="L878" s="1">
        <v>22292</v>
      </c>
      <c r="M878" s="1">
        <v>2008</v>
      </c>
    </row>
    <row r="879" spans="1:13">
      <c r="A879" s="1" t="s">
        <v>147</v>
      </c>
      <c r="B879" s="1">
        <v>198</v>
      </c>
      <c r="C879" s="1" t="s">
        <v>186</v>
      </c>
      <c r="D879" s="1" t="s">
        <v>10</v>
      </c>
      <c r="E879" s="1">
        <v>9901</v>
      </c>
      <c r="F879" s="1" t="s">
        <v>153</v>
      </c>
      <c r="G879" s="1" t="s">
        <v>154</v>
      </c>
      <c r="H879" s="1">
        <v>73</v>
      </c>
      <c r="I879" s="1">
        <v>73</v>
      </c>
      <c r="J879" s="1">
        <v>147</v>
      </c>
      <c r="K879" s="1">
        <v>0.65939999999999899</v>
      </c>
      <c r="L879" s="1">
        <v>22292</v>
      </c>
      <c r="M879" s="1">
        <v>2008</v>
      </c>
    </row>
    <row r="880" spans="1:13">
      <c r="A880" s="1" t="s">
        <v>147</v>
      </c>
      <c r="B880" s="1">
        <v>199</v>
      </c>
      <c r="C880" s="1" t="s">
        <v>189</v>
      </c>
      <c r="D880" s="1" t="s">
        <v>11</v>
      </c>
      <c r="E880" s="1">
        <v>301</v>
      </c>
      <c r="F880" s="1" t="s">
        <v>736</v>
      </c>
      <c r="G880" s="1" t="s">
        <v>150</v>
      </c>
      <c r="H880" s="1">
        <v>15</v>
      </c>
      <c r="I880" s="1">
        <v>15</v>
      </c>
      <c r="J880" s="1">
        <v>7823</v>
      </c>
      <c r="K880" s="1">
        <v>34.462600000000002</v>
      </c>
      <c r="L880" s="1">
        <v>22700</v>
      </c>
      <c r="M880" s="1">
        <v>2008</v>
      </c>
    </row>
    <row r="881" spans="1:13">
      <c r="A881" s="1" t="s">
        <v>147</v>
      </c>
      <c r="B881" s="1">
        <v>199</v>
      </c>
      <c r="C881" s="1" t="s">
        <v>189</v>
      </c>
      <c r="D881" s="1" t="s">
        <v>11</v>
      </c>
      <c r="E881" s="1">
        <v>401</v>
      </c>
      <c r="F881" s="1" t="s">
        <v>191</v>
      </c>
      <c r="G881" s="1" t="s">
        <v>152</v>
      </c>
      <c r="H881" s="1">
        <v>15</v>
      </c>
      <c r="I881" s="1">
        <v>15</v>
      </c>
      <c r="J881" s="1">
        <v>14807</v>
      </c>
      <c r="K881" s="1">
        <v>65.229100000000003</v>
      </c>
      <c r="L881" s="1">
        <v>22700</v>
      </c>
      <c r="M881" s="1">
        <v>2008</v>
      </c>
    </row>
    <row r="882" spans="1:13">
      <c r="A882" s="1" t="s">
        <v>147</v>
      </c>
      <c r="B882" s="1">
        <v>199</v>
      </c>
      <c r="C882" s="1" t="s">
        <v>189</v>
      </c>
      <c r="D882" s="1" t="s">
        <v>11</v>
      </c>
      <c r="E882" s="1">
        <v>9901</v>
      </c>
      <c r="F882" s="1" t="s">
        <v>153</v>
      </c>
      <c r="G882" s="1" t="s">
        <v>154</v>
      </c>
      <c r="H882" s="1">
        <v>15</v>
      </c>
      <c r="I882" s="1">
        <v>15</v>
      </c>
      <c r="J882" s="1">
        <v>70</v>
      </c>
      <c r="K882" s="1">
        <v>0.30840000000000001</v>
      </c>
      <c r="L882" s="1">
        <v>22700</v>
      </c>
      <c r="M882" s="1">
        <v>2008</v>
      </c>
    </row>
    <row r="883" spans="1:13">
      <c r="A883" s="1" t="s">
        <v>147</v>
      </c>
      <c r="B883" s="1">
        <v>199</v>
      </c>
      <c r="C883" s="1" t="s">
        <v>189</v>
      </c>
      <c r="D883" s="1" t="s">
        <v>11</v>
      </c>
      <c r="E883" s="1">
        <v>9902</v>
      </c>
      <c r="F883" s="1" t="s">
        <v>737</v>
      </c>
      <c r="G883" s="1" t="s">
        <v>154</v>
      </c>
      <c r="H883" s="1">
        <v>15</v>
      </c>
      <c r="I883" s="1">
        <v>15</v>
      </c>
      <c r="J883" s="1">
        <v>0</v>
      </c>
      <c r="K883" s="1">
        <v>0</v>
      </c>
      <c r="L883" s="1">
        <v>22700</v>
      </c>
      <c r="M883" s="1">
        <v>2008</v>
      </c>
    </row>
    <row r="884" spans="1:13">
      <c r="A884" s="1" t="s">
        <v>147</v>
      </c>
      <c r="B884" s="1">
        <v>200</v>
      </c>
      <c r="C884" s="1" t="s">
        <v>192</v>
      </c>
      <c r="D884" s="1" t="s">
        <v>12</v>
      </c>
      <c r="E884" s="1">
        <v>301</v>
      </c>
      <c r="F884" s="1" t="s">
        <v>738</v>
      </c>
      <c r="G884" s="1" t="s">
        <v>150</v>
      </c>
      <c r="H884" s="1">
        <v>15</v>
      </c>
      <c r="I884" s="1">
        <v>15</v>
      </c>
      <c r="J884" s="1">
        <v>7595</v>
      </c>
      <c r="K884" s="1">
        <v>33.443399999999897</v>
      </c>
      <c r="L884" s="1">
        <v>22710</v>
      </c>
      <c r="M884" s="1">
        <v>2008</v>
      </c>
    </row>
    <row r="885" spans="1:13">
      <c r="A885" s="1" t="s">
        <v>147</v>
      </c>
      <c r="B885" s="1">
        <v>200</v>
      </c>
      <c r="C885" s="1" t="s">
        <v>192</v>
      </c>
      <c r="D885" s="1" t="s">
        <v>12</v>
      </c>
      <c r="E885" s="1">
        <v>401</v>
      </c>
      <c r="F885" s="1" t="s">
        <v>601</v>
      </c>
      <c r="G885" s="1" t="s">
        <v>152</v>
      </c>
      <c r="H885" s="1">
        <v>15</v>
      </c>
      <c r="I885" s="1">
        <v>15</v>
      </c>
      <c r="J885" s="1">
        <v>15029</v>
      </c>
      <c r="K885" s="1">
        <v>66.177899999999894</v>
      </c>
      <c r="L885" s="1">
        <v>22710</v>
      </c>
      <c r="M885" s="1">
        <v>2008</v>
      </c>
    </row>
    <row r="886" spans="1:13">
      <c r="A886" s="1" t="s">
        <v>147</v>
      </c>
      <c r="B886" s="1">
        <v>200</v>
      </c>
      <c r="C886" s="1" t="s">
        <v>192</v>
      </c>
      <c r="D886" s="1" t="s">
        <v>12</v>
      </c>
      <c r="E886" s="1">
        <v>9901</v>
      </c>
      <c r="F886" s="1" t="s">
        <v>153</v>
      </c>
      <c r="G886" s="1" t="s">
        <v>154</v>
      </c>
      <c r="H886" s="1">
        <v>15</v>
      </c>
      <c r="I886" s="1">
        <v>15</v>
      </c>
      <c r="J886" s="1">
        <v>86</v>
      </c>
      <c r="K886" s="1">
        <v>0.37869999999999898</v>
      </c>
      <c r="L886" s="1">
        <v>22710</v>
      </c>
      <c r="M886" s="1">
        <v>2008</v>
      </c>
    </row>
    <row r="887" spans="1:13">
      <c r="A887" s="1" t="s">
        <v>147</v>
      </c>
      <c r="B887" s="1">
        <v>201</v>
      </c>
      <c r="C887" s="1" t="s">
        <v>195</v>
      </c>
      <c r="D887" s="1" t="s">
        <v>13</v>
      </c>
      <c r="E887" s="1">
        <v>201</v>
      </c>
      <c r="F887" s="1" t="s">
        <v>739</v>
      </c>
      <c r="G887" s="1" t="s">
        <v>166</v>
      </c>
      <c r="H887" s="1">
        <v>16</v>
      </c>
      <c r="I887" s="1">
        <v>16</v>
      </c>
      <c r="J887" s="1">
        <v>1259</v>
      </c>
      <c r="K887" s="1">
        <v>6.8730000000000002</v>
      </c>
      <c r="L887" s="1">
        <v>18318</v>
      </c>
      <c r="M887" s="1">
        <v>2008</v>
      </c>
    </row>
    <row r="888" spans="1:13">
      <c r="A888" s="1" t="s">
        <v>147</v>
      </c>
      <c r="B888" s="1">
        <v>201</v>
      </c>
      <c r="C888" s="1" t="s">
        <v>195</v>
      </c>
      <c r="D888" s="1" t="s">
        <v>13</v>
      </c>
      <c r="E888" s="1">
        <v>301</v>
      </c>
      <c r="F888" s="1" t="s">
        <v>740</v>
      </c>
      <c r="G888" s="1" t="s">
        <v>150</v>
      </c>
      <c r="H888" s="1">
        <v>16</v>
      </c>
      <c r="I888" s="1">
        <v>16</v>
      </c>
      <c r="J888" s="1">
        <v>3648</v>
      </c>
      <c r="K888" s="1">
        <v>19.9148</v>
      </c>
      <c r="L888" s="1">
        <v>18318</v>
      </c>
      <c r="M888" s="1">
        <v>2008</v>
      </c>
    </row>
    <row r="889" spans="1:13">
      <c r="A889" s="1" t="s">
        <v>147</v>
      </c>
      <c r="B889" s="1">
        <v>201</v>
      </c>
      <c r="C889" s="1" t="s">
        <v>195</v>
      </c>
      <c r="D889" s="1" t="s">
        <v>13</v>
      </c>
      <c r="E889" s="1">
        <v>401</v>
      </c>
      <c r="F889" s="1" t="s">
        <v>741</v>
      </c>
      <c r="G889" s="1" t="s">
        <v>152</v>
      </c>
      <c r="H889" s="1">
        <v>16</v>
      </c>
      <c r="I889" s="1">
        <v>16</v>
      </c>
      <c r="J889" s="1">
        <v>13364</v>
      </c>
      <c r="K889" s="1">
        <v>72.955600000000004</v>
      </c>
      <c r="L889" s="1">
        <v>18318</v>
      </c>
      <c r="M889" s="1">
        <v>2008</v>
      </c>
    </row>
    <row r="890" spans="1:13">
      <c r="A890" s="1" t="s">
        <v>147</v>
      </c>
      <c r="B890" s="1">
        <v>201</v>
      </c>
      <c r="C890" s="1" t="s">
        <v>195</v>
      </c>
      <c r="D890" s="1" t="s">
        <v>13</v>
      </c>
      <c r="E890" s="1">
        <v>9901</v>
      </c>
      <c r="F890" s="1" t="s">
        <v>153</v>
      </c>
      <c r="G890" s="1" t="s">
        <v>154</v>
      </c>
      <c r="H890" s="1">
        <v>16</v>
      </c>
      <c r="I890" s="1">
        <v>16</v>
      </c>
      <c r="J890" s="1">
        <v>47</v>
      </c>
      <c r="K890" s="1">
        <v>0.256599999999999</v>
      </c>
      <c r="L890" s="1">
        <v>18318</v>
      </c>
      <c r="M890" s="1">
        <v>2008</v>
      </c>
    </row>
    <row r="891" spans="1:13">
      <c r="A891" s="1" t="s">
        <v>147</v>
      </c>
      <c r="B891" s="1">
        <v>202</v>
      </c>
      <c r="C891" s="1" t="s">
        <v>198</v>
      </c>
      <c r="D891" s="1" t="s">
        <v>14</v>
      </c>
      <c r="E891" s="1">
        <v>301</v>
      </c>
      <c r="F891" s="1" t="s">
        <v>602</v>
      </c>
      <c r="G891" s="1" t="s">
        <v>150</v>
      </c>
      <c r="H891" s="1">
        <v>70</v>
      </c>
      <c r="I891" s="1">
        <v>70</v>
      </c>
      <c r="J891" s="1">
        <v>6956</v>
      </c>
      <c r="K891" s="1">
        <v>34.7122999999999</v>
      </c>
      <c r="L891" s="1">
        <v>20039</v>
      </c>
      <c r="M891" s="1">
        <v>2008</v>
      </c>
    </row>
    <row r="892" spans="1:13">
      <c r="A892" s="1" t="s">
        <v>147</v>
      </c>
      <c r="B892" s="1">
        <v>202</v>
      </c>
      <c r="C892" s="1" t="s">
        <v>198</v>
      </c>
      <c r="D892" s="1" t="s">
        <v>14</v>
      </c>
      <c r="E892" s="1">
        <v>401</v>
      </c>
      <c r="F892" s="1" t="s">
        <v>200</v>
      </c>
      <c r="G892" s="1" t="s">
        <v>152</v>
      </c>
      <c r="H892" s="1">
        <v>70</v>
      </c>
      <c r="I892" s="1">
        <v>70</v>
      </c>
      <c r="J892" s="1">
        <v>13042</v>
      </c>
      <c r="K892" s="1">
        <v>65.083100000000002</v>
      </c>
      <c r="L892" s="1">
        <v>20039</v>
      </c>
      <c r="M892" s="1">
        <v>2008</v>
      </c>
    </row>
    <row r="893" spans="1:13">
      <c r="A893" s="1" t="s">
        <v>147</v>
      </c>
      <c r="B893" s="1">
        <v>202</v>
      </c>
      <c r="C893" s="1" t="s">
        <v>198</v>
      </c>
      <c r="D893" s="1" t="s">
        <v>14</v>
      </c>
      <c r="E893" s="1">
        <v>9901</v>
      </c>
      <c r="F893" s="1" t="s">
        <v>153</v>
      </c>
      <c r="G893" s="1" t="s">
        <v>154</v>
      </c>
      <c r="H893" s="1">
        <v>70</v>
      </c>
      <c r="I893" s="1">
        <v>70</v>
      </c>
      <c r="J893" s="1">
        <v>41</v>
      </c>
      <c r="K893" s="1">
        <v>0.2046</v>
      </c>
      <c r="L893" s="1">
        <v>20039</v>
      </c>
      <c r="M893" s="1">
        <v>2008</v>
      </c>
    </row>
    <row r="894" spans="1:13">
      <c r="A894" s="1" t="s">
        <v>147</v>
      </c>
      <c r="B894" s="1">
        <v>203</v>
      </c>
      <c r="C894" s="1" t="s">
        <v>201</v>
      </c>
      <c r="D894" s="1" t="s">
        <v>15</v>
      </c>
      <c r="E894" s="1">
        <v>301</v>
      </c>
      <c r="F894" s="1" t="s">
        <v>202</v>
      </c>
      <c r="G894" s="1" t="s">
        <v>150</v>
      </c>
      <c r="H894" s="1">
        <v>42</v>
      </c>
      <c r="I894" s="1">
        <v>42</v>
      </c>
      <c r="J894" s="1">
        <v>9951</v>
      </c>
      <c r="K894" s="1">
        <v>49.116500000000002</v>
      </c>
      <c r="L894" s="1">
        <v>20260</v>
      </c>
      <c r="M894" s="1">
        <v>2008</v>
      </c>
    </row>
    <row r="895" spans="1:13">
      <c r="A895" s="1" t="s">
        <v>147</v>
      </c>
      <c r="B895" s="1">
        <v>203</v>
      </c>
      <c r="C895" s="1" t="s">
        <v>201</v>
      </c>
      <c r="D895" s="1" t="s">
        <v>15</v>
      </c>
      <c r="E895" s="1">
        <v>401</v>
      </c>
      <c r="F895" s="1" t="s">
        <v>203</v>
      </c>
      <c r="G895" s="1" t="s">
        <v>152</v>
      </c>
      <c r="H895" s="1">
        <v>42</v>
      </c>
      <c r="I895" s="1">
        <v>42</v>
      </c>
      <c r="J895" s="1">
        <v>10258</v>
      </c>
      <c r="K895" s="1">
        <v>50.631799999999899</v>
      </c>
      <c r="L895" s="1">
        <v>20260</v>
      </c>
      <c r="M895" s="1">
        <v>2008</v>
      </c>
    </row>
    <row r="896" spans="1:13">
      <c r="A896" s="1" t="s">
        <v>147</v>
      </c>
      <c r="B896" s="1">
        <v>203</v>
      </c>
      <c r="C896" s="1" t="s">
        <v>201</v>
      </c>
      <c r="D896" s="1" t="s">
        <v>15</v>
      </c>
      <c r="E896" s="1">
        <v>9901</v>
      </c>
      <c r="F896" s="1" t="s">
        <v>153</v>
      </c>
      <c r="G896" s="1" t="s">
        <v>154</v>
      </c>
      <c r="H896" s="1">
        <v>42</v>
      </c>
      <c r="I896" s="1">
        <v>42</v>
      </c>
      <c r="J896" s="1">
        <v>51</v>
      </c>
      <c r="K896" s="1">
        <v>0.25169999999999898</v>
      </c>
      <c r="L896" s="1">
        <v>20260</v>
      </c>
      <c r="M896" s="1">
        <v>2008</v>
      </c>
    </row>
    <row r="897" spans="1:13">
      <c r="A897" s="1" t="s">
        <v>147</v>
      </c>
      <c r="B897" s="1">
        <v>204</v>
      </c>
      <c r="C897" s="1" t="s">
        <v>204</v>
      </c>
      <c r="D897" s="1" t="s">
        <v>16</v>
      </c>
      <c r="E897" s="1">
        <v>301</v>
      </c>
      <c r="F897" s="1" t="s">
        <v>207</v>
      </c>
      <c r="G897" s="1" t="s">
        <v>150</v>
      </c>
      <c r="H897" s="1">
        <v>26</v>
      </c>
      <c r="I897" s="1">
        <v>26</v>
      </c>
      <c r="J897" s="1">
        <v>11739</v>
      </c>
      <c r="K897" s="1">
        <v>59.147500000000001</v>
      </c>
      <c r="L897" s="1">
        <v>19847</v>
      </c>
      <c r="M897" s="1">
        <v>2008</v>
      </c>
    </row>
    <row r="898" spans="1:13">
      <c r="A898" s="1" t="s">
        <v>147</v>
      </c>
      <c r="B898" s="1">
        <v>204</v>
      </c>
      <c r="C898" s="1" t="s">
        <v>204</v>
      </c>
      <c r="D898" s="1" t="s">
        <v>16</v>
      </c>
      <c r="E898" s="1">
        <v>401</v>
      </c>
      <c r="F898" s="1" t="s">
        <v>742</v>
      </c>
      <c r="G898" s="1" t="s">
        <v>152</v>
      </c>
      <c r="H898" s="1">
        <v>26</v>
      </c>
      <c r="I898" s="1">
        <v>26</v>
      </c>
      <c r="J898" s="1">
        <v>8064</v>
      </c>
      <c r="K898" s="1">
        <v>40.630800000000001</v>
      </c>
      <c r="L898" s="1">
        <v>19847</v>
      </c>
      <c r="M898" s="1">
        <v>2008</v>
      </c>
    </row>
    <row r="899" spans="1:13">
      <c r="A899" s="1" t="s">
        <v>147</v>
      </c>
      <c r="B899" s="1">
        <v>204</v>
      </c>
      <c r="C899" s="1" t="s">
        <v>204</v>
      </c>
      <c r="D899" s="1" t="s">
        <v>16</v>
      </c>
      <c r="E899" s="1">
        <v>9901</v>
      </c>
      <c r="F899" s="1" t="s">
        <v>153</v>
      </c>
      <c r="G899" s="1" t="s">
        <v>154</v>
      </c>
      <c r="H899" s="1">
        <v>26</v>
      </c>
      <c r="I899" s="1">
        <v>26</v>
      </c>
      <c r="J899" s="1">
        <v>44</v>
      </c>
      <c r="K899" s="1">
        <v>0.22170000000000001</v>
      </c>
      <c r="L899" s="1">
        <v>19847</v>
      </c>
      <c r="M899" s="1">
        <v>2008</v>
      </c>
    </row>
    <row r="900" spans="1:13">
      <c r="A900" s="1" t="s">
        <v>147</v>
      </c>
      <c r="B900" s="1">
        <v>205</v>
      </c>
      <c r="C900" s="1" t="s">
        <v>209</v>
      </c>
      <c r="D900" s="1" t="s">
        <v>17</v>
      </c>
      <c r="E900" s="1">
        <v>301</v>
      </c>
      <c r="F900" s="1" t="s">
        <v>743</v>
      </c>
      <c r="G900" s="1" t="s">
        <v>150</v>
      </c>
      <c r="H900" s="1">
        <v>88</v>
      </c>
      <c r="I900" s="1">
        <v>88</v>
      </c>
      <c r="J900" s="1">
        <v>5054</v>
      </c>
      <c r="K900" s="1">
        <v>25.068200000000001</v>
      </c>
      <c r="L900" s="1">
        <v>20161</v>
      </c>
      <c r="M900" s="1">
        <v>2008</v>
      </c>
    </row>
    <row r="901" spans="1:13">
      <c r="A901" s="1" t="s">
        <v>147</v>
      </c>
      <c r="B901" s="1">
        <v>205</v>
      </c>
      <c r="C901" s="1" t="s">
        <v>209</v>
      </c>
      <c r="D901" s="1" t="s">
        <v>17</v>
      </c>
      <c r="E901" s="1">
        <v>401</v>
      </c>
      <c r="F901" s="1" t="s">
        <v>211</v>
      </c>
      <c r="G901" s="1" t="s">
        <v>152</v>
      </c>
      <c r="H901" s="1">
        <v>88</v>
      </c>
      <c r="I901" s="1">
        <v>88</v>
      </c>
      <c r="J901" s="1">
        <v>15095</v>
      </c>
      <c r="K901" s="1">
        <v>74.872299999999896</v>
      </c>
      <c r="L901" s="1">
        <v>20161</v>
      </c>
      <c r="M901" s="1">
        <v>2008</v>
      </c>
    </row>
    <row r="902" spans="1:13">
      <c r="A902" s="1" t="s">
        <v>147</v>
      </c>
      <c r="B902" s="1">
        <v>205</v>
      </c>
      <c r="C902" s="1" t="s">
        <v>209</v>
      </c>
      <c r="D902" s="1" t="s">
        <v>17</v>
      </c>
      <c r="E902" s="1">
        <v>9901</v>
      </c>
      <c r="F902" s="1" t="s">
        <v>153</v>
      </c>
      <c r="G902" s="1" t="s">
        <v>154</v>
      </c>
      <c r="H902" s="1">
        <v>88</v>
      </c>
      <c r="I902" s="1">
        <v>88</v>
      </c>
      <c r="J902" s="1">
        <v>12</v>
      </c>
      <c r="K902" s="4">
        <v>5.94999999999999E-2</v>
      </c>
      <c r="L902" s="1">
        <v>20161</v>
      </c>
      <c r="M902" s="1">
        <v>2008</v>
      </c>
    </row>
    <row r="903" spans="1:13">
      <c r="A903" s="1" t="s">
        <v>147</v>
      </c>
      <c r="B903" s="1">
        <v>206</v>
      </c>
      <c r="C903" s="1" t="s">
        <v>212</v>
      </c>
      <c r="D903" s="1" t="s">
        <v>18</v>
      </c>
      <c r="E903" s="1">
        <v>301</v>
      </c>
      <c r="F903" s="1" t="s">
        <v>213</v>
      </c>
      <c r="G903" s="1" t="s">
        <v>150</v>
      </c>
      <c r="H903" s="1">
        <v>53</v>
      </c>
      <c r="I903" s="1">
        <v>53</v>
      </c>
      <c r="J903" s="1">
        <v>11212</v>
      </c>
      <c r="K903" s="1">
        <v>55.4911999999999</v>
      </c>
      <c r="L903" s="1">
        <v>20205</v>
      </c>
      <c r="M903" s="1">
        <v>2008</v>
      </c>
    </row>
    <row r="904" spans="1:13">
      <c r="A904" s="1" t="s">
        <v>147</v>
      </c>
      <c r="B904" s="1">
        <v>206</v>
      </c>
      <c r="C904" s="1" t="s">
        <v>212</v>
      </c>
      <c r="D904" s="1" t="s">
        <v>18</v>
      </c>
      <c r="E904" s="1">
        <v>401</v>
      </c>
      <c r="F904" s="1" t="s">
        <v>744</v>
      </c>
      <c r="G904" s="1" t="s">
        <v>152</v>
      </c>
      <c r="H904" s="1">
        <v>53</v>
      </c>
      <c r="I904" s="1">
        <v>53</v>
      </c>
      <c r="J904" s="1">
        <v>8981</v>
      </c>
      <c r="K904" s="1">
        <v>44.449399999999898</v>
      </c>
      <c r="L904" s="1">
        <v>20205</v>
      </c>
      <c r="M904" s="1">
        <v>2008</v>
      </c>
    </row>
    <row r="905" spans="1:13">
      <c r="A905" s="1" t="s">
        <v>147</v>
      </c>
      <c r="B905" s="1">
        <v>206</v>
      </c>
      <c r="C905" s="1" t="s">
        <v>212</v>
      </c>
      <c r="D905" s="1" t="s">
        <v>18</v>
      </c>
      <c r="E905" s="1">
        <v>9901</v>
      </c>
      <c r="F905" s="1" t="s">
        <v>153</v>
      </c>
      <c r="G905" s="1" t="s">
        <v>154</v>
      </c>
      <c r="H905" s="1">
        <v>53</v>
      </c>
      <c r="I905" s="1">
        <v>53</v>
      </c>
      <c r="J905" s="1">
        <v>12</v>
      </c>
      <c r="K905" s="4">
        <v>5.9400000000000001E-2</v>
      </c>
      <c r="L905" s="1">
        <v>20205</v>
      </c>
      <c r="M905" s="1">
        <v>2008</v>
      </c>
    </row>
    <row r="906" spans="1:13">
      <c r="A906" s="1" t="s">
        <v>147</v>
      </c>
      <c r="B906" s="1">
        <v>207</v>
      </c>
      <c r="C906" s="1" t="s">
        <v>215</v>
      </c>
      <c r="D906" s="1" t="s">
        <v>19</v>
      </c>
      <c r="E906" s="1">
        <v>301</v>
      </c>
      <c r="F906" s="1" t="s">
        <v>745</v>
      </c>
      <c r="G906" s="1" t="s">
        <v>150</v>
      </c>
      <c r="H906" s="1">
        <v>69</v>
      </c>
      <c r="I906" s="1">
        <v>69</v>
      </c>
      <c r="J906" s="1">
        <v>11477</v>
      </c>
      <c r="K906" s="1">
        <v>58.164400000000001</v>
      </c>
      <c r="L906" s="1">
        <v>19732</v>
      </c>
      <c r="M906" s="1">
        <v>2008</v>
      </c>
    </row>
    <row r="907" spans="1:13">
      <c r="A907" s="1" t="s">
        <v>147</v>
      </c>
      <c r="B907" s="1">
        <v>207</v>
      </c>
      <c r="C907" s="1" t="s">
        <v>215</v>
      </c>
      <c r="D907" s="1" t="s">
        <v>19</v>
      </c>
      <c r="E907" s="1">
        <v>401</v>
      </c>
      <c r="F907" s="1" t="s">
        <v>746</v>
      </c>
      <c r="G907" s="1" t="s">
        <v>152</v>
      </c>
      <c r="H907" s="1">
        <v>69</v>
      </c>
      <c r="I907" s="1">
        <v>69</v>
      </c>
      <c r="J907" s="1">
        <v>8226</v>
      </c>
      <c r="K907" s="1">
        <v>41.688600000000001</v>
      </c>
      <c r="L907" s="1">
        <v>19732</v>
      </c>
      <c r="M907" s="1">
        <v>2008</v>
      </c>
    </row>
    <row r="908" spans="1:13">
      <c r="A908" s="1" t="s">
        <v>147</v>
      </c>
      <c r="B908" s="1">
        <v>207</v>
      </c>
      <c r="C908" s="1" t="s">
        <v>215</v>
      </c>
      <c r="D908" s="1" t="s">
        <v>19</v>
      </c>
      <c r="E908" s="1">
        <v>9901</v>
      </c>
      <c r="F908" s="1" t="s">
        <v>153</v>
      </c>
      <c r="G908" s="1" t="s">
        <v>154</v>
      </c>
      <c r="H908" s="1">
        <v>69</v>
      </c>
      <c r="I908" s="1">
        <v>69</v>
      </c>
      <c r="J908" s="1">
        <v>29</v>
      </c>
      <c r="K908" s="1">
        <v>0.14699999999999899</v>
      </c>
      <c r="L908" s="1">
        <v>19732</v>
      </c>
      <c r="M908" s="1">
        <v>2008</v>
      </c>
    </row>
    <row r="909" spans="1:13">
      <c r="A909" s="1" t="s">
        <v>147</v>
      </c>
      <c r="B909" s="1">
        <v>208</v>
      </c>
      <c r="C909" s="1" t="s">
        <v>218</v>
      </c>
      <c r="D909" s="1" t="s">
        <v>20</v>
      </c>
      <c r="E909" s="1">
        <v>201</v>
      </c>
      <c r="F909" s="1" t="s">
        <v>747</v>
      </c>
      <c r="G909" s="1" t="s">
        <v>166</v>
      </c>
      <c r="H909" s="1">
        <v>72</v>
      </c>
      <c r="I909" s="1">
        <v>72</v>
      </c>
      <c r="J909" s="1">
        <v>1064</v>
      </c>
      <c r="K909" s="1">
        <v>5.04</v>
      </c>
      <c r="L909" s="1">
        <v>21111</v>
      </c>
      <c r="M909" s="1">
        <v>2008</v>
      </c>
    </row>
    <row r="910" spans="1:13">
      <c r="A910" s="1" t="s">
        <v>147</v>
      </c>
      <c r="B910" s="1">
        <v>208</v>
      </c>
      <c r="C910" s="1" t="s">
        <v>218</v>
      </c>
      <c r="D910" s="1" t="s">
        <v>20</v>
      </c>
      <c r="E910" s="1">
        <v>301</v>
      </c>
      <c r="F910" s="1" t="s">
        <v>220</v>
      </c>
      <c r="G910" s="1" t="s">
        <v>150</v>
      </c>
      <c r="H910" s="1">
        <v>72</v>
      </c>
      <c r="I910" s="1">
        <v>72</v>
      </c>
      <c r="J910" s="1">
        <v>13699</v>
      </c>
      <c r="K910" s="1">
        <v>64.890299999999897</v>
      </c>
      <c r="L910" s="1">
        <v>21111</v>
      </c>
      <c r="M910" s="1">
        <v>2008</v>
      </c>
    </row>
    <row r="911" spans="1:13">
      <c r="A911" s="1" t="s">
        <v>147</v>
      </c>
      <c r="B911" s="1">
        <v>208</v>
      </c>
      <c r="C911" s="1" t="s">
        <v>218</v>
      </c>
      <c r="D911" s="1" t="s">
        <v>20</v>
      </c>
      <c r="E911" s="1">
        <v>401</v>
      </c>
      <c r="F911" s="1" t="s">
        <v>748</v>
      </c>
      <c r="G911" s="1" t="s">
        <v>152</v>
      </c>
      <c r="H911" s="1">
        <v>72</v>
      </c>
      <c r="I911" s="1">
        <v>72</v>
      </c>
      <c r="J911" s="1">
        <v>6328</v>
      </c>
      <c r="K911" s="1">
        <v>29.974900000000002</v>
      </c>
      <c r="L911" s="1">
        <v>21111</v>
      </c>
      <c r="M911" s="1">
        <v>2008</v>
      </c>
    </row>
    <row r="912" spans="1:13">
      <c r="A912" s="1" t="s">
        <v>147</v>
      </c>
      <c r="B912" s="1">
        <v>208</v>
      </c>
      <c r="C912" s="1" t="s">
        <v>218</v>
      </c>
      <c r="D912" s="1" t="s">
        <v>20</v>
      </c>
      <c r="E912" s="1">
        <v>9901</v>
      </c>
      <c r="F912" s="1" t="s">
        <v>153</v>
      </c>
      <c r="G912" s="1" t="s">
        <v>154</v>
      </c>
      <c r="H912" s="1">
        <v>72</v>
      </c>
      <c r="I912" s="1">
        <v>72</v>
      </c>
      <c r="J912" s="1">
        <v>20</v>
      </c>
      <c r="K912" s="4">
        <v>9.4700000000000006E-2</v>
      </c>
      <c r="L912" s="1">
        <v>21111</v>
      </c>
      <c r="M912" s="1">
        <v>2008</v>
      </c>
    </row>
    <row r="913" spans="1:13">
      <c r="A913" s="1" t="s">
        <v>147</v>
      </c>
      <c r="B913" s="1">
        <v>209</v>
      </c>
      <c r="C913" s="1" t="s">
        <v>222</v>
      </c>
      <c r="D913" s="1" t="s">
        <v>21</v>
      </c>
      <c r="E913" s="1">
        <v>301</v>
      </c>
      <c r="F913" s="1" t="s">
        <v>749</v>
      </c>
      <c r="G913" s="1" t="s">
        <v>150</v>
      </c>
      <c r="H913" s="1">
        <v>54</v>
      </c>
      <c r="I913" s="1">
        <v>54</v>
      </c>
      <c r="J913" s="1">
        <v>9682</v>
      </c>
      <c r="K913" s="1">
        <v>47.444499999999898</v>
      </c>
      <c r="L913" s="1">
        <v>20407</v>
      </c>
      <c r="M913" s="1">
        <v>2008</v>
      </c>
    </row>
    <row r="914" spans="1:13">
      <c r="A914" s="1" t="s">
        <v>147</v>
      </c>
      <c r="B914" s="1">
        <v>209</v>
      </c>
      <c r="C914" s="1" t="s">
        <v>222</v>
      </c>
      <c r="D914" s="1" t="s">
        <v>21</v>
      </c>
      <c r="E914" s="1">
        <v>401</v>
      </c>
      <c r="F914" s="1" t="s">
        <v>224</v>
      </c>
      <c r="G914" s="1" t="s">
        <v>152</v>
      </c>
      <c r="H914" s="1">
        <v>54</v>
      </c>
      <c r="I914" s="1">
        <v>54</v>
      </c>
      <c r="J914" s="1">
        <v>10681</v>
      </c>
      <c r="K914" s="1">
        <v>52.3399</v>
      </c>
      <c r="L914" s="1">
        <v>20407</v>
      </c>
      <c r="M914" s="1">
        <v>2008</v>
      </c>
    </row>
    <row r="915" spans="1:13">
      <c r="A915" s="1" t="s">
        <v>147</v>
      </c>
      <c r="B915" s="1">
        <v>209</v>
      </c>
      <c r="C915" s="1" t="s">
        <v>222</v>
      </c>
      <c r="D915" s="1" t="s">
        <v>21</v>
      </c>
      <c r="E915" s="1">
        <v>9901</v>
      </c>
      <c r="F915" s="1" t="s">
        <v>153</v>
      </c>
      <c r="G915" s="1" t="s">
        <v>154</v>
      </c>
      <c r="H915" s="1">
        <v>54</v>
      </c>
      <c r="I915" s="1">
        <v>54</v>
      </c>
      <c r="J915" s="1">
        <v>44</v>
      </c>
      <c r="K915" s="1">
        <v>0.21560000000000001</v>
      </c>
      <c r="L915" s="1">
        <v>20407</v>
      </c>
      <c r="M915" s="1">
        <v>2008</v>
      </c>
    </row>
    <row r="916" spans="1:13">
      <c r="A916" s="1" t="s">
        <v>147</v>
      </c>
      <c r="B916" s="1">
        <v>210</v>
      </c>
      <c r="C916" s="1" t="s">
        <v>225</v>
      </c>
      <c r="D916" s="1" t="s">
        <v>22</v>
      </c>
      <c r="E916" s="1">
        <v>301</v>
      </c>
      <c r="F916" s="1" t="s">
        <v>750</v>
      </c>
      <c r="G916" s="1" t="s">
        <v>150</v>
      </c>
      <c r="H916" s="1">
        <v>27</v>
      </c>
      <c r="I916" s="1">
        <v>27</v>
      </c>
      <c r="J916" s="1">
        <v>7410</v>
      </c>
      <c r="K916" s="1">
        <v>34.9495</v>
      </c>
      <c r="L916" s="1">
        <v>21202</v>
      </c>
      <c r="M916" s="1">
        <v>2008</v>
      </c>
    </row>
    <row r="917" spans="1:13">
      <c r="A917" s="1" t="s">
        <v>147</v>
      </c>
      <c r="B917" s="1">
        <v>210</v>
      </c>
      <c r="C917" s="1" t="s">
        <v>225</v>
      </c>
      <c r="D917" s="1" t="s">
        <v>22</v>
      </c>
      <c r="E917" s="1">
        <v>401</v>
      </c>
      <c r="F917" s="1" t="s">
        <v>608</v>
      </c>
      <c r="G917" s="1" t="s">
        <v>152</v>
      </c>
      <c r="H917" s="1">
        <v>27</v>
      </c>
      <c r="I917" s="1">
        <v>27</v>
      </c>
      <c r="J917" s="1">
        <v>13766</v>
      </c>
      <c r="K917" s="1">
        <v>64.927800000000005</v>
      </c>
      <c r="L917" s="1">
        <v>21202</v>
      </c>
      <c r="M917" s="1">
        <v>2008</v>
      </c>
    </row>
    <row r="918" spans="1:13">
      <c r="A918" s="1" t="s">
        <v>147</v>
      </c>
      <c r="B918" s="1">
        <v>210</v>
      </c>
      <c r="C918" s="1" t="s">
        <v>225</v>
      </c>
      <c r="D918" s="1" t="s">
        <v>22</v>
      </c>
      <c r="E918" s="1">
        <v>9901</v>
      </c>
      <c r="F918" s="1" t="s">
        <v>153</v>
      </c>
      <c r="G918" s="1" t="s">
        <v>154</v>
      </c>
      <c r="H918" s="1">
        <v>27</v>
      </c>
      <c r="I918" s="1">
        <v>27</v>
      </c>
      <c r="J918" s="1">
        <v>26</v>
      </c>
      <c r="K918" s="1">
        <v>0.1226</v>
      </c>
      <c r="L918" s="1">
        <v>21202</v>
      </c>
      <c r="M918" s="1">
        <v>2008</v>
      </c>
    </row>
    <row r="919" spans="1:13">
      <c r="A919" s="1" t="s">
        <v>147</v>
      </c>
      <c r="B919" s="1">
        <v>211</v>
      </c>
      <c r="C919" s="1" t="s">
        <v>229</v>
      </c>
      <c r="D919" s="1" t="s">
        <v>23</v>
      </c>
      <c r="E919" s="1">
        <v>301</v>
      </c>
      <c r="F919" s="1" t="s">
        <v>751</v>
      </c>
      <c r="G919" s="1" t="s">
        <v>150</v>
      </c>
      <c r="H919" s="1">
        <v>52</v>
      </c>
      <c r="I919" s="1">
        <v>52</v>
      </c>
      <c r="J919" s="1">
        <v>9995</v>
      </c>
      <c r="K919" s="1">
        <v>49.7288</v>
      </c>
      <c r="L919" s="1">
        <v>20099</v>
      </c>
      <c r="M919" s="1">
        <v>2008</v>
      </c>
    </row>
    <row r="920" spans="1:13">
      <c r="A920" s="1" t="s">
        <v>147</v>
      </c>
      <c r="B920" s="1">
        <v>211</v>
      </c>
      <c r="C920" s="1" t="s">
        <v>229</v>
      </c>
      <c r="D920" s="1" t="s">
        <v>23</v>
      </c>
      <c r="E920" s="1">
        <v>401</v>
      </c>
      <c r="F920" s="1" t="s">
        <v>230</v>
      </c>
      <c r="G920" s="1" t="s">
        <v>152</v>
      </c>
      <c r="H920" s="1">
        <v>52</v>
      </c>
      <c r="I920" s="1">
        <v>52</v>
      </c>
      <c r="J920" s="1">
        <v>10071</v>
      </c>
      <c r="K920" s="1">
        <v>50.1069999999999</v>
      </c>
      <c r="L920" s="1">
        <v>20099</v>
      </c>
      <c r="M920" s="1">
        <v>2008</v>
      </c>
    </row>
    <row r="921" spans="1:13">
      <c r="A921" s="1" t="s">
        <v>147</v>
      </c>
      <c r="B921" s="1">
        <v>211</v>
      </c>
      <c r="C921" s="1" t="s">
        <v>229</v>
      </c>
      <c r="D921" s="1" t="s">
        <v>23</v>
      </c>
      <c r="E921" s="1">
        <v>9901</v>
      </c>
      <c r="F921" s="1" t="s">
        <v>153</v>
      </c>
      <c r="G921" s="1" t="s">
        <v>154</v>
      </c>
      <c r="H921" s="1">
        <v>52</v>
      </c>
      <c r="I921" s="1">
        <v>52</v>
      </c>
      <c r="J921" s="1">
        <v>33</v>
      </c>
      <c r="K921" s="1">
        <v>0.16420000000000001</v>
      </c>
      <c r="L921" s="1">
        <v>20099</v>
      </c>
      <c r="M921" s="1">
        <v>2008</v>
      </c>
    </row>
    <row r="922" spans="1:13">
      <c r="A922" s="1" t="s">
        <v>147</v>
      </c>
      <c r="B922" s="1">
        <v>212</v>
      </c>
      <c r="C922" s="1" t="s">
        <v>233</v>
      </c>
      <c r="D922" s="1" t="s">
        <v>24</v>
      </c>
      <c r="E922" s="1">
        <v>301</v>
      </c>
      <c r="F922" s="1" t="s">
        <v>752</v>
      </c>
      <c r="G922" s="1" t="s">
        <v>150</v>
      </c>
      <c r="H922" s="1">
        <v>71</v>
      </c>
      <c r="I922" s="1">
        <v>71</v>
      </c>
      <c r="J922" s="1">
        <v>11422</v>
      </c>
      <c r="K922" s="1">
        <v>58.352899999999899</v>
      </c>
      <c r="L922" s="1">
        <v>19574</v>
      </c>
      <c r="M922" s="1">
        <v>2008</v>
      </c>
    </row>
    <row r="923" spans="1:13">
      <c r="A923" s="1" t="s">
        <v>147</v>
      </c>
      <c r="B923" s="1">
        <v>212</v>
      </c>
      <c r="C923" s="1" t="s">
        <v>233</v>
      </c>
      <c r="D923" s="1" t="s">
        <v>24</v>
      </c>
      <c r="E923" s="1">
        <v>401</v>
      </c>
      <c r="F923" s="1" t="s">
        <v>235</v>
      </c>
      <c r="G923" s="1" t="s">
        <v>152</v>
      </c>
      <c r="H923" s="1">
        <v>71</v>
      </c>
      <c r="I923" s="1">
        <v>71</v>
      </c>
      <c r="J923" s="1">
        <v>8128</v>
      </c>
      <c r="K923" s="1">
        <v>41.524500000000003</v>
      </c>
      <c r="L923" s="1">
        <v>19574</v>
      </c>
      <c r="M923" s="1">
        <v>2008</v>
      </c>
    </row>
    <row r="924" spans="1:13">
      <c r="A924" s="1" t="s">
        <v>147</v>
      </c>
      <c r="B924" s="1">
        <v>212</v>
      </c>
      <c r="C924" s="1" t="s">
        <v>233</v>
      </c>
      <c r="D924" s="1" t="s">
        <v>24</v>
      </c>
      <c r="E924" s="1">
        <v>9901</v>
      </c>
      <c r="F924" s="1" t="s">
        <v>153</v>
      </c>
      <c r="G924" s="1" t="s">
        <v>154</v>
      </c>
      <c r="H924" s="1">
        <v>71</v>
      </c>
      <c r="I924" s="1">
        <v>71</v>
      </c>
      <c r="J924" s="1">
        <v>24</v>
      </c>
      <c r="K924" s="1">
        <v>0.1226</v>
      </c>
      <c r="L924" s="1">
        <v>19574</v>
      </c>
      <c r="M924" s="1">
        <v>2008</v>
      </c>
    </row>
    <row r="925" spans="1:13">
      <c r="A925" s="1" t="s">
        <v>147</v>
      </c>
      <c r="B925" s="1">
        <v>213</v>
      </c>
      <c r="C925" s="1" t="s">
        <v>236</v>
      </c>
      <c r="D925" s="1" t="s">
        <v>25</v>
      </c>
      <c r="E925" s="1">
        <v>301</v>
      </c>
      <c r="F925" s="1" t="s">
        <v>237</v>
      </c>
      <c r="G925" s="1" t="s">
        <v>150</v>
      </c>
      <c r="H925" s="1">
        <v>38</v>
      </c>
      <c r="I925" s="1">
        <v>38</v>
      </c>
      <c r="J925" s="1">
        <v>8770</v>
      </c>
      <c r="K925" s="1">
        <v>46.136000000000003</v>
      </c>
      <c r="L925" s="1">
        <v>19009</v>
      </c>
      <c r="M925" s="1">
        <v>2008</v>
      </c>
    </row>
    <row r="926" spans="1:13">
      <c r="A926" s="1" t="s">
        <v>147</v>
      </c>
      <c r="B926" s="1">
        <v>213</v>
      </c>
      <c r="C926" s="1" t="s">
        <v>236</v>
      </c>
      <c r="D926" s="1" t="s">
        <v>25</v>
      </c>
      <c r="E926" s="1">
        <v>401</v>
      </c>
      <c r="F926" s="1" t="s">
        <v>238</v>
      </c>
      <c r="G926" s="1" t="s">
        <v>152</v>
      </c>
      <c r="H926" s="1">
        <v>38</v>
      </c>
      <c r="I926" s="1">
        <v>38</v>
      </c>
      <c r="J926" s="1">
        <v>10211</v>
      </c>
      <c r="K926" s="1">
        <v>53.716700000000003</v>
      </c>
      <c r="L926" s="1">
        <v>19009</v>
      </c>
      <c r="M926" s="1">
        <v>2008</v>
      </c>
    </row>
    <row r="927" spans="1:13">
      <c r="A927" s="1" t="s">
        <v>147</v>
      </c>
      <c r="B927" s="1">
        <v>213</v>
      </c>
      <c r="C927" s="1" t="s">
        <v>236</v>
      </c>
      <c r="D927" s="1" t="s">
        <v>25</v>
      </c>
      <c r="E927" s="1">
        <v>9901</v>
      </c>
      <c r="F927" s="1" t="s">
        <v>153</v>
      </c>
      <c r="G927" s="1" t="s">
        <v>154</v>
      </c>
      <c r="H927" s="1">
        <v>38</v>
      </c>
      <c r="I927" s="1">
        <v>38</v>
      </c>
      <c r="J927" s="1">
        <v>28</v>
      </c>
      <c r="K927" s="1">
        <v>0.14729999999999899</v>
      </c>
      <c r="L927" s="1">
        <v>19009</v>
      </c>
      <c r="M927" s="1">
        <v>2008</v>
      </c>
    </row>
    <row r="928" spans="1:13">
      <c r="A928" s="1" t="s">
        <v>147</v>
      </c>
      <c r="B928" s="1">
        <v>214</v>
      </c>
      <c r="C928" s="1" t="s">
        <v>239</v>
      </c>
      <c r="D928" s="1" t="s">
        <v>26</v>
      </c>
      <c r="E928" s="1">
        <v>301</v>
      </c>
      <c r="F928" s="1" t="s">
        <v>240</v>
      </c>
      <c r="G928" s="1" t="s">
        <v>150</v>
      </c>
      <c r="H928" s="1">
        <v>30</v>
      </c>
      <c r="I928" s="1">
        <v>30</v>
      </c>
      <c r="J928" s="1">
        <v>12927</v>
      </c>
      <c r="K928" s="1">
        <v>54.9453999999999</v>
      </c>
      <c r="L928" s="1">
        <v>23527</v>
      </c>
      <c r="M928" s="1">
        <v>2008</v>
      </c>
    </row>
    <row r="929" spans="1:13">
      <c r="A929" s="1" t="s">
        <v>147</v>
      </c>
      <c r="B929" s="1">
        <v>214</v>
      </c>
      <c r="C929" s="1" t="s">
        <v>239</v>
      </c>
      <c r="D929" s="1" t="s">
        <v>26</v>
      </c>
      <c r="E929" s="1">
        <v>401</v>
      </c>
      <c r="F929" s="1" t="s">
        <v>753</v>
      </c>
      <c r="G929" s="1" t="s">
        <v>152</v>
      </c>
      <c r="H929" s="1">
        <v>30</v>
      </c>
      <c r="I929" s="1">
        <v>30</v>
      </c>
      <c r="J929" s="1">
        <v>10572</v>
      </c>
      <c r="K929" s="1">
        <v>44.935600000000001</v>
      </c>
      <c r="L929" s="1">
        <v>23527</v>
      </c>
      <c r="M929" s="1">
        <v>2008</v>
      </c>
    </row>
    <row r="930" spans="1:13">
      <c r="A930" s="1" t="s">
        <v>147</v>
      </c>
      <c r="B930" s="1">
        <v>214</v>
      </c>
      <c r="C930" s="1" t="s">
        <v>239</v>
      </c>
      <c r="D930" s="1" t="s">
        <v>26</v>
      </c>
      <c r="E930" s="1">
        <v>9901</v>
      </c>
      <c r="F930" s="1" t="s">
        <v>153</v>
      </c>
      <c r="G930" s="1" t="s">
        <v>154</v>
      </c>
      <c r="H930" s="1">
        <v>30</v>
      </c>
      <c r="I930" s="1">
        <v>30</v>
      </c>
      <c r="J930" s="1">
        <v>28</v>
      </c>
      <c r="K930" s="1">
        <v>0.118999999999999</v>
      </c>
      <c r="L930" s="1">
        <v>23527</v>
      </c>
      <c r="M930" s="1">
        <v>2008</v>
      </c>
    </row>
    <row r="931" spans="1:13">
      <c r="A931" s="1" t="s">
        <v>147</v>
      </c>
      <c r="B931" s="1">
        <v>215</v>
      </c>
      <c r="C931" s="1" t="s">
        <v>242</v>
      </c>
      <c r="D931" s="1" t="s">
        <v>27</v>
      </c>
      <c r="E931" s="1">
        <v>301</v>
      </c>
      <c r="F931" s="1" t="s">
        <v>754</v>
      </c>
      <c r="G931" s="1" t="s">
        <v>150</v>
      </c>
      <c r="H931" s="1">
        <v>26</v>
      </c>
      <c r="I931" s="1">
        <v>26</v>
      </c>
      <c r="J931" s="1">
        <v>7045</v>
      </c>
      <c r="K931" s="1">
        <v>32.790300000000002</v>
      </c>
      <c r="L931" s="1">
        <v>21485</v>
      </c>
      <c r="M931" s="1">
        <v>2008</v>
      </c>
    </row>
    <row r="932" spans="1:13">
      <c r="A932" s="1" t="s">
        <v>147</v>
      </c>
      <c r="B932" s="1">
        <v>215</v>
      </c>
      <c r="C932" s="1" t="s">
        <v>242</v>
      </c>
      <c r="D932" s="1" t="s">
        <v>27</v>
      </c>
      <c r="E932" s="1">
        <v>401</v>
      </c>
      <c r="F932" s="1" t="s">
        <v>244</v>
      </c>
      <c r="G932" s="1" t="s">
        <v>152</v>
      </c>
      <c r="H932" s="1">
        <v>26</v>
      </c>
      <c r="I932" s="1">
        <v>26</v>
      </c>
      <c r="J932" s="1">
        <v>14415</v>
      </c>
      <c r="K932" s="1">
        <v>67.0932999999999</v>
      </c>
      <c r="L932" s="1">
        <v>21485</v>
      </c>
      <c r="M932" s="1">
        <v>2008</v>
      </c>
    </row>
    <row r="933" spans="1:13">
      <c r="A933" s="1" t="s">
        <v>147</v>
      </c>
      <c r="B933" s="1">
        <v>215</v>
      </c>
      <c r="C933" s="1" t="s">
        <v>242</v>
      </c>
      <c r="D933" s="1" t="s">
        <v>27</v>
      </c>
      <c r="E933" s="1">
        <v>9901</v>
      </c>
      <c r="F933" s="1" t="s">
        <v>153</v>
      </c>
      <c r="G933" s="1" t="s">
        <v>154</v>
      </c>
      <c r="H933" s="1">
        <v>26</v>
      </c>
      <c r="I933" s="1">
        <v>26</v>
      </c>
      <c r="J933" s="1">
        <v>25</v>
      </c>
      <c r="K933" s="1">
        <v>0.1164</v>
      </c>
      <c r="L933" s="1">
        <v>21485</v>
      </c>
      <c r="M933" s="1">
        <v>2008</v>
      </c>
    </row>
    <row r="934" spans="1:13">
      <c r="A934" s="1" t="s">
        <v>147</v>
      </c>
      <c r="B934" s="1">
        <v>216</v>
      </c>
      <c r="C934" s="1" t="s">
        <v>245</v>
      </c>
      <c r="D934" s="1" t="s">
        <v>28</v>
      </c>
      <c r="E934" s="1">
        <v>301</v>
      </c>
      <c r="F934" s="1" t="s">
        <v>611</v>
      </c>
      <c r="G934" s="1" t="s">
        <v>150</v>
      </c>
      <c r="H934" s="1">
        <v>19</v>
      </c>
      <c r="I934" s="1">
        <v>19</v>
      </c>
      <c r="J934" s="1">
        <v>11446</v>
      </c>
      <c r="K934" s="1">
        <v>53.596200000000003</v>
      </c>
      <c r="L934" s="1">
        <v>21356</v>
      </c>
      <c r="M934" s="1">
        <v>2008</v>
      </c>
    </row>
    <row r="935" spans="1:13">
      <c r="A935" s="1" t="s">
        <v>147</v>
      </c>
      <c r="B935" s="1">
        <v>216</v>
      </c>
      <c r="C935" s="1" t="s">
        <v>245</v>
      </c>
      <c r="D935" s="1" t="s">
        <v>28</v>
      </c>
      <c r="E935" s="1">
        <v>401</v>
      </c>
      <c r="F935" s="1" t="s">
        <v>755</v>
      </c>
      <c r="G935" s="1" t="s">
        <v>152</v>
      </c>
      <c r="H935" s="1">
        <v>19</v>
      </c>
      <c r="I935" s="1">
        <v>19</v>
      </c>
      <c r="J935" s="1">
        <v>9873</v>
      </c>
      <c r="K935" s="1">
        <v>46.230600000000003</v>
      </c>
      <c r="L935" s="1">
        <v>21356</v>
      </c>
      <c r="M935" s="1">
        <v>2008</v>
      </c>
    </row>
    <row r="936" spans="1:13">
      <c r="A936" s="1" t="s">
        <v>147</v>
      </c>
      <c r="B936" s="1">
        <v>216</v>
      </c>
      <c r="C936" s="1" t="s">
        <v>245</v>
      </c>
      <c r="D936" s="1" t="s">
        <v>28</v>
      </c>
      <c r="E936" s="1">
        <v>9901</v>
      </c>
      <c r="F936" s="1" t="s">
        <v>153</v>
      </c>
      <c r="G936" s="1" t="s">
        <v>154</v>
      </c>
      <c r="H936" s="1">
        <v>19</v>
      </c>
      <c r="I936" s="1">
        <v>19</v>
      </c>
      <c r="J936" s="1">
        <v>37</v>
      </c>
      <c r="K936" s="1">
        <v>0.17330000000000001</v>
      </c>
      <c r="L936" s="1">
        <v>21356</v>
      </c>
      <c r="M936" s="1">
        <v>2008</v>
      </c>
    </row>
    <row r="937" spans="1:13">
      <c r="A937" s="1" t="s">
        <v>147</v>
      </c>
      <c r="B937" s="1">
        <v>217</v>
      </c>
      <c r="C937" s="1" t="s">
        <v>248</v>
      </c>
      <c r="D937" s="1" t="s">
        <v>29</v>
      </c>
      <c r="E937" s="1">
        <v>301</v>
      </c>
      <c r="F937" s="1" t="s">
        <v>756</v>
      </c>
      <c r="G937" s="1" t="s">
        <v>150</v>
      </c>
      <c r="H937" s="1">
        <v>22</v>
      </c>
      <c r="I937" s="1">
        <v>22</v>
      </c>
      <c r="J937" s="1">
        <v>5322</v>
      </c>
      <c r="K937" s="1">
        <v>32.467100000000002</v>
      </c>
      <c r="L937" s="1">
        <v>16392</v>
      </c>
      <c r="M937" s="1">
        <v>2008</v>
      </c>
    </row>
    <row r="938" spans="1:13">
      <c r="A938" s="1" t="s">
        <v>147</v>
      </c>
      <c r="B938" s="1">
        <v>217</v>
      </c>
      <c r="C938" s="1" t="s">
        <v>248</v>
      </c>
      <c r="D938" s="1" t="s">
        <v>29</v>
      </c>
      <c r="E938" s="1">
        <v>401</v>
      </c>
      <c r="F938" s="1" t="s">
        <v>614</v>
      </c>
      <c r="G938" s="1" t="s">
        <v>152</v>
      </c>
      <c r="H938" s="1">
        <v>22</v>
      </c>
      <c r="I938" s="1">
        <v>22</v>
      </c>
      <c r="J938" s="1">
        <v>11008</v>
      </c>
      <c r="K938" s="1">
        <v>67.154700000000005</v>
      </c>
      <c r="L938" s="1">
        <v>16392</v>
      </c>
      <c r="M938" s="1">
        <v>2008</v>
      </c>
    </row>
    <row r="939" spans="1:13">
      <c r="A939" s="1" t="s">
        <v>147</v>
      </c>
      <c r="B939" s="1">
        <v>217</v>
      </c>
      <c r="C939" s="1" t="s">
        <v>248</v>
      </c>
      <c r="D939" s="1" t="s">
        <v>29</v>
      </c>
      <c r="E939" s="1">
        <v>9901</v>
      </c>
      <c r="F939" s="1" t="s">
        <v>153</v>
      </c>
      <c r="G939" s="1" t="s">
        <v>154</v>
      </c>
      <c r="H939" s="1">
        <v>22</v>
      </c>
      <c r="I939" s="1">
        <v>22</v>
      </c>
      <c r="J939" s="1">
        <v>62</v>
      </c>
      <c r="K939" s="1">
        <v>0.37819999999999898</v>
      </c>
      <c r="L939" s="1">
        <v>16392</v>
      </c>
      <c r="M939" s="1">
        <v>2008</v>
      </c>
    </row>
    <row r="940" spans="1:13">
      <c r="A940" s="1" t="s">
        <v>147</v>
      </c>
      <c r="B940" s="1">
        <v>218</v>
      </c>
      <c r="C940" s="1" t="s">
        <v>251</v>
      </c>
      <c r="D940" s="1" t="s">
        <v>30</v>
      </c>
      <c r="E940" s="1">
        <v>301</v>
      </c>
      <c r="F940" s="1" t="s">
        <v>252</v>
      </c>
      <c r="G940" s="1" t="s">
        <v>150</v>
      </c>
      <c r="H940" s="1">
        <v>46</v>
      </c>
      <c r="I940" s="1">
        <v>46</v>
      </c>
      <c r="J940" s="1">
        <v>10955</v>
      </c>
      <c r="K940" s="1">
        <v>49.696100000000001</v>
      </c>
      <c r="L940" s="1">
        <v>22044</v>
      </c>
      <c r="M940" s="1">
        <v>2008</v>
      </c>
    </row>
    <row r="941" spans="1:13">
      <c r="A941" s="1" t="s">
        <v>147</v>
      </c>
      <c r="B941" s="1">
        <v>218</v>
      </c>
      <c r="C941" s="1" t="s">
        <v>251</v>
      </c>
      <c r="D941" s="1" t="s">
        <v>30</v>
      </c>
      <c r="E941" s="1">
        <v>401</v>
      </c>
      <c r="F941" s="1" t="s">
        <v>253</v>
      </c>
      <c r="G941" s="1" t="s">
        <v>152</v>
      </c>
      <c r="H941" s="1">
        <v>46</v>
      </c>
      <c r="I941" s="1">
        <v>46</v>
      </c>
      <c r="J941" s="1">
        <v>11044</v>
      </c>
      <c r="K941" s="1">
        <v>50.099800000000002</v>
      </c>
      <c r="L941" s="1">
        <v>22044</v>
      </c>
      <c r="M941" s="1">
        <v>2008</v>
      </c>
    </row>
    <row r="942" spans="1:13">
      <c r="A942" s="1" t="s">
        <v>147</v>
      </c>
      <c r="B942" s="1">
        <v>218</v>
      </c>
      <c r="C942" s="1" t="s">
        <v>251</v>
      </c>
      <c r="D942" s="1" t="s">
        <v>30</v>
      </c>
      <c r="E942" s="1">
        <v>9901</v>
      </c>
      <c r="F942" s="1" t="s">
        <v>153</v>
      </c>
      <c r="G942" s="1" t="s">
        <v>154</v>
      </c>
      <c r="H942" s="1">
        <v>46</v>
      </c>
      <c r="I942" s="1">
        <v>46</v>
      </c>
      <c r="J942" s="1">
        <v>45</v>
      </c>
      <c r="K942" s="1">
        <v>0.2041</v>
      </c>
      <c r="L942" s="1">
        <v>22044</v>
      </c>
      <c r="M942" s="1">
        <v>2008</v>
      </c>
    </row>
    <row r="943" spans="1:13">
      <c r="A943" s="1" t="s">
        <v>147</v>
      </c>
      <c r="B943" s="1">
        <v>219</v>
      </c>
      <c r="C943" s="1" t="s">
        <v>254</v>
      </c>
      <c r="D943" s="1" t="s">
        <v>31</v>
      </c>
      <c r="E943" s="1">
        <v>301</v>
      </c>
      <c r="F943" s="1" t="s">
        <v>757</v>
      </c>
      <c r="G943" s="1" t="s">
        <v>150</v>
      </c>
      <c r="H943" s="1">
        <v>19</v>
      </c>
      <c r="I943" s="1">
        <v>19</v>
      </c>
      <c r="J943" s="1">
        <v>15863</v>
      </c>
      <c r="K943" s="1">
        <v>63.520600000000002</v>
      </c>
      <c r="L943" s="1">
        <v>24973</v>
      </c>
      <c r="M943" s="1">
        <v>2008</v>
      </c>
    </row>
    <row r="944" spans="1:13">
      <c r="A944" s="1" t="s">
        <v>147</v>
      </c>
      <c r="B944" s="1">
        <v>219</v>
      </c>
      <c r="C944" s="1" t="s">
        <v>254</v>
      </c>
      <c r="D944" s="1" t="s">
        <v>31</v>
      </c>
      <c r="E944" s="1">
        <v>401</v>
      </c>
      <c r="F944" s="1" t="s">
        <v>758</v>
      </c>
      <c r="G944" s="1" t="s">
        <v>152</v>
      </c>
      <c r="H944" s="1">
        <v>19</v>
      </c>
      <c r="I944" s="1">
        <v>19</v>
      </c>
      <c r="J944" s="1">
        <v>8996</v>
      </c>
      <c r="K944" s="1">
        <v>36.0229</v>
      </c>
      <c r="L944" s="1">
        <v>24973</v>
      </c>
      <c r="M944" s="1">
        <v>2008</v>
      </c>
    </row>
    <row r="945" spans="1:13">
      <c r="A945" s="1" t="s">
        <v>147</v>
      </c>
      <c r="B945" s="1">
        <v>219</v>
      </c>
      <c r="C945" s="1" t="s">
        <v>254</v>
      </c>
      <c r="D945" s="1" t="s">
        <v>31</v>
      </c>
      <c r="E945" s="1">
        <v>9901</v>
      </c>
      <c r="F945" s="1" t="s">
        <v>153</v>
      </c>
      <c r="G945" s="1" t="s">
        <v>154</v>
      </c>
      <c r="H945" s="1">
        <v>19</v>
      </c>
      <c r="I945" s="1">
        <v>19</v>
      </c>
      <c r="J945" s="1">
        <v>114</v>
      </c>
      <c r="K945" s="1">
        <v>0.45650000000000002</v>
      </c>
      <c r="L945" s="1">
        <v>24973</v>
      </c>
      <c r="M945" s="1">
        <v>2008</v>
      </c>
    </row>
    <row r="946" spans="1:13">
      <c r="A946" s="1" t="s">
        <v>147</v>
      </c>
      <c r="B946" s="1">
        <v>220</v>
      </c>
      <c r="C946" s="1" t="s">
        <v>257</v>
      </c>
      <c r="D946" s="1" t="s">
        <v>32</v>
      </c>
      <c r="E946" s="1">
        <v>301</v>
      </c>
      <c r="F946" s="1" t="s">
        <v>258</v>
      </c>
      <c r="G946" s="1" t="s">
        <v>150</v>
      </c>
      <c r="H946" s="1">
        <v>19</v>
      </c>
      <c r="I946" s="1">
        <v>19</v>
      </c>
      <c r="J946" s="1">
        <v>12448</v>
      </c>
      <c r="K946" s="1">
        <v>53.180700000000002</v>
      </c>
      <c r="L946" s="1">
        <v>23407</v>
      </c>
      <c r="M946" s="1">
        <v>2008</v>
      </c>
    </row>
    <row r="947" spans="1:13">
      <c r="A947" s="1" t="s">
        <v>147</v>
      </c>
      <c r="B947" s="1">
        <v>220</v>
      </c>
      <c r="C947" s="1" t="s">
        <v>257</v>
      </c>
      <c r="D947" s="1" t="s">
        <v>32</v>
      </c>
      <c r="E947" s="1">
        <v>401</v>
      </c>
      <c r="F947" s="1" t="s">
        <v>759</v>
      </c>
      <c r="G947" s="1" t="s">
        <v>152</v>
      </c>
      <c r="H947" s="1">
        <v>19</v>
      </c>
      <c r="I947" s="1">
        <v>19</v>
      </c>
      <c r="J947" s="1">
        <v>10212</v>
      </c>
      <c r="K947" s="1">
        <v>43.628</v>
      </c>
      <c r="L947" s="1">
        <v>23407</v>
      </c>
      <c r="M947" s="1">
        <v>2008</v>
      </c>
    </row>
    <row r="948" spans="1:13">
      <c r="A948" s="1" t="s">
        <v>147</v>
      </c>
      <c r="B948" s="1">
        <v>220</v>
      </c>
      <c r="C948" s="1" t="s">
        <v>257</v>
      </c>
      <c r="D948" s="1" t="s">
        <v>32</v>
      </c>
      <c r="E948" s="1">
        <v>2301</v>
      </c>
      <c r="F948" s="1" t="s">
        <v>760</v>
      </c>
      <c r="G948" s="1" t="s">
        <v>761</v>
      </c>
      <c r="H948" s="1">
        <v>19</v>
      </c>
      <c r="I948" s="1">
        <v>19</v>
      </c>
      <c r="J948" s="1">
        <v>719</v>
      </c>
      <c r="K948" s="1">
        <v>3.0716999999999901</v>
      </c>
      <c r="L948" s="1">
        <v>23407</v>
      </c>
      <c r="M948" s="1">
        <v>2008</v>
      </c>
    </row>
    <row r="949" spans="1:13">
      <c r="A949" s="1" t="s">
        <v>147</v>
      </c>
      <c r="B949" s="1">
        <v>220</v>
      </c>
      <c r="C949" s="1" t="s">
        <v>257</v>
      </c>
      <c r="D949" s="1" t="s">
        <v>32</v>
      </c>
      <c r="E949" s="1">
        <v>9901</v>
      </c>
      <c r="F949" s="1" t="s">
        <v>153</v>
      </c>
      <c r="G949" s="1" t="s">
        <v>154</v>
      </c>
      <c r="H949" s="1">
        <v>19</v>
      </c>
      <c r="I949" s="1">
        <v>19</v>
      </c>
      <c r="J949" s="1">
        <v>28</v>
      </c>
      <c r="K949" s="1">
        <v>0.1196</v>
      </c>
      <c r="L949" s="1">
        <v>23407</v>
      </c>
      <c r="M949" s="1">
        <v>2008</v>
      </c>
    </row>
    <row r="950" spans="1:13">
      <c r="A950" s="1" t="s">
        <v>147</v>
      </c>
      <c r="B950" s="1">
        <v>221</v>
      </c>
      <c r="C950" s="1" t="s">
        <v>260</v>
      </c>
      <c r="D950" s="1" t="s">
        <v>33</v>
      </c>
      <c r="E950" s="1">
        <v>301</v>
      </c>
      <c r="F950" s="1" t="s">
        <v>762</v>
      </c>
      <c r="G950" s="1" t="s">
        <v>150</v>
      </c>
      <c r="H950" s="1">
        <v>21</v>
      </c>
      <c r="I950" s="1">
        <v>21</v>
      </c>
      <c r="J950" s="1">
        <v>11789</v>
      </c>
      <c r="K950" s="1">
        <v>46.613399999999899</v>
      </c>
      <c r="L950" s="1">
        <v>25291</v>
      </c>
      <c r="M950" s="1">
        <v>2008</v>
      </c>
    </row>
    <row r="951" spans="1:13">
      <c r="A951" s="1" t="s">
        <v>147</v>
      </c>
      <c r="B951" s="1">
        <v>221</v>
      </c>
      <c r="C951" s="1" t="s">
        <v>260</v>
      </c>
      <c r="D951" s="1" t="s">
        <v>33</v>
      </c>
      <c r="E951" s="1">
        <v>401</v>
      </c>
      <c r="F951" s="1" t="s">
        <v>263</v>
      </c>
      <c r="G951" s="1" t="s">
        <v>152</v>
      </c>
      <c r="H951" s="1">
        <v>21</v>
      </c>
      <c r="I951" s="1">
        <v>21</v>
      </c>
      <c r="J951" s="1">
        <v>13464</v>
      </c>
      <c r="K951" s="1">
        <v>53.2363</v>
      </c>
      <c r="L951" s="1">
        <v>25291</v>
      </c>
      <c r="M951" s="1">
        <v>2008</v>
      </c>
    </row>
    <row r="952" spans="1:13">
      <c r="A952" s="1" t="s">
        <v>147</v>
      </c>
      <c r="B952" s="1">
        <v>221</v>
      </c>
      <c r="C952" s="1" t="s">
        <v>260</v>
      </c>
      <c r="D952" s="1" t="s">
        <v>33</v>
      </c>
      <c r="E952" s="1">
        <v>9901</v>
      </c>
      <c r="F952" s="1" t="s">
        <v>153</v>
      </c>
      <c r="G952" s="1" t="s">
        <v>154</v>
      </c>
      <c r="H952" s="1">
        <v>21</v>
      </c>
      <c r="I952" s="1">
        <v>21</v>
      </c>
      <c r="J952" s="1">
        <v>38</v>
      </c>
      <c r="K952" s="1">
        <v>0.15029999999999899</v>
      </c>
      <c r="L952" s="1">
        <v>25291</v>
      </c>
      <c r="M952" s="1">
        <v>2008</v>
      </c>
    </row>
    <row r="953" spans="1:13">
      <c r="A953" s="1" t="s">
        <v>147</v>
      </c>
      <c r="B953" s="1">
        <v>222</v>
      </c>
      <c r="C953" s="1" t="s">
        <v>264</v>
      </c>
      <c r="D953" s="1" t="s">
        <v>34</v>
      </c>
      <c r="E953" s="1">
        <v>301</v>
      </c>
      <c r="F953" s="1" t="s">
        <v>617</v>
      </c>
      <c r="G953" s="1" t="s">
        <v>150</v>
      </c>
      <c r="H953" s="1">
        <v>31</v>
      </c>
      <c r="I953" s="1">
        <v>31</v>
      </c>
      <c r="J953" s="1">
        <v>12312</v>
      </c>
      <c r="K953" s="1">
        <v>63.290999999999897</v>
      </c>
      <c r="L953" s="1">
        <v>19453</v>
      </c>
      <c r="M953" s="1">
        <v>2008</v>
      </c>
    </row>
    <row r="954" spans="1:13">
      <c r="A954" s="1" t="s">
        <v>147</v>
      </c>
      <c r="B954" s="1">
        <v>222</v>
      </c>
      <c r="C954" s="1" t="s">
        <v>264</v>
      </c>
      <c r="D954" s="1" t="s">
        <v>34</v>
      </c>
      <c r="E954" s="1">
        <v>401</v>
      </c>
      <c r="F954" s="1" t="s">
        <v>763</v>
      </c>
      <c r="G954" s="1" t="s">
        <v>152</v>
      </c>
      <c r="H954" s="1">
        <v>31</v>
      </c>
      <c r="I954" s="1">
        <v>31</v>
      </c>
      <c r="J954" s="1">
        <v>7122</v>
      </c>
      <c r="K954" s="1">
        <v>36.6113</v>
      </c>
      <c r="L954" s="1">
        <v>19453</v>
      </c>
      <c r="M954" s="1">
        <v>2008</v>
      </c>
    </row>
    <row r="955" spans="1:13">
      <c r="A955" s="1" t="s">
        <v>147</v>
      </c>
      <c r="B955" s="1">
        <v>222</v>
      </c>
      <c r="C955" s="1" t="s">
        <v>264</v>
      </c>
      <c r="D955" s="1" t="s">
        <v>34</v>
      </c>
      <c r="E955" s="1">
        <v>9901</v>
      </c>
      <c r="F955" s="1" t="s">
        <v>153</v>
      </c>
      <c r="G955" s="1" t="s">
        <v>154</v>
      </c>
      <c r="H955" s="1">
        <v>31</v>
      </c>
      <c r="I955" s="1">
        <v>31</v>
      </c>
      <c r="J955" s="1">
        <v>19</v>
      </c>
      <c r="K955" s="4">
        <v>9.7699999999999898E-2</v>
      </c>
      <c r="L955" s="1">
        <v>19453</v>
      </c>
      <c r="M955" s="1">
        <v>2008</v>
      </c>
    </row>
    <row r="956" spans="1:13">
      <c r="A956" s="1" t="s">
        <v>147</v>
      </c>
      <c r="B956" s="1">
        <v>223</v>
      </c>
      <c r="C956" s="1" t="s">
        <v>267</v>
      </c>
      <c r="D956" s="1" t="s">
        <v>35</v>
      </c>
      <c r="E956" s="1">
        <v>301</v>
      </c>
      <c r="F956" s="1" t="s">
        <v>268</v>
      </c>
      <c r="G956" s="1" t="s">
        <v>150</v>
      </c>
      <c r="H956" s="1">
        <v>37</v>
      </c>
      <c r="I956" s="1">
        <v>37</v>
      </c>
      <c r="J956" s="1">
        <v>11813</v>
      </c>
      <c r="K956" s="1">
        <v>58.654400000000003</v>
      </c>
      <c r="L956" s="1">
        <v>20140</v>
      </c>
      <c r="M956" s="1">
        <v>2008</v>
      </c>
    </row>
    <row r="957" spans="1:13">
      <c r="A957" s="1" t="s">
        <v>147</v>
      </c>
      <c r="B957" s="1">
        <v>223</v>
      </c>
      <c r="C957" s="1" t="s">
        <v>267</v>
      </c>
      <c r="D957" s="1" t="s">
        <v>35</v>
      </c>
      <c r="E957" s="1">
        <v>401</v>
      </c>
      <c r="F957" s="1" t="s">
        <v>764</v>
      </c>
      <c r="G957" s="1" t="s">
        <v>152</v>
      </c>
      <c r="H957" s="1">
        <v>37</v>
      </c>
      <c r="I957" s="1">
        <v>37</v>
      </c>
      <c r="J957" s="1">
        <v>8296</v>
      </c>
      <c r="K957" s="1">
        <v>41.191699999999898</v>
      </c>
      <c r="L957" s="1">
        <v>20140</v>
      </c>
      <c r="M957" s="1">
        <v>2008</v>
      </c>
    </row>
    <row r="958" spans="1:13">
      <c r="A958" s="1" t="s">
        <v>147</v>
      </c>
      <c r="B958" s="1">
        <v>223</v>
      </c>
      <c r="C958" s="1" t="s">
        <v>267</v>
      </c>
      <c r="D958" s="1" t="s">
        <v>35</v>
      </c>
      <c r="E958" s="1">
        <v>9901</v>
      </c>
      <c r="F958" s="1" t="s">
        <v>153</v>
      </c>
      <c r="G958" s="1" t="s">
        <v>154</v>
      </c>
      <c r="H958" s="1">
        <v>37</v>
      </c>
      <c r="I958" s="1">
        <v>37</v>
      </c>
      <c r="J958" s="1">
        <v>31</v>
      </c>
      <c r="K958" s="1">
        <v>0.15390000000000001</v>
      </c>
      <c r="L958" s="1">
        <v>20140</v>
      </c>
      <c r="M958" s="1">
        <v>2008</v>
      </c>
    </row>
    <row r="959" spans="1:13">
      <c r="A959" s="1" t="s">
        <v>147</v>
      </c>
      <c r="B959" s="1">
        <v>224</v>
      </c>
      <c r="C959" s="1" t="s">
        <v>270</v>
      </c>
      <c r="D959" s="1" t="s">
        <v>36</v>
      </c>
      <c r="E959" s="1">
        <v>301</v>
      </c>
      <c r="F959" s="1" t="s">
        <v>271</v>
      </c>
      <c r="G959" s="1" t="s">
        <v>150</v>
      </c>
      <c r="H959" s="1">
        <v>15</v>
      </c>
      <c r="I959" s="1">
        <v>15</v>
      </c>
      <c r="J959" s="1">
        <v>12443</v>
      </c>
      <c r="K959" s="1">
        <v>52.5154</v>
      </c>
      <c r="L959" s="1">
        <v>23694</v>
      </c>
      <c r="M959" s="1">
        <v>2008</v>
      </c>
    </row>
    <row r="960" spans="1:13">
      <c r="A960" s="1" t="s">
        <v>147</v>
      </c>
      <c r="B960" s="1">
        <v>224</v>
      </c>
      <c r="C960" s="1" t="s">
        <v>270</v>
      </c>
      <c r="D960" s="1" t="s">
        <v>36</v>
      </c>
      <c r="E960" s="1">
        <v>401</v>
      </c>
      <c r="F960" s="1" t="s">
        <v>765</v>
      </c>
      <c r="G960" s="1" t="s">
        <v>152</v>
      </c>
      <c r="H960" s="1">
        <v>15</v>
      </c>
      <c r="I960" s="1">
        <v>15</v>
      </c>
      <c r="J960" s="1">
        <v>11219</v>
      </c>
      <c r="K960" s="1">
        <v>47.3494999999999</v>
      </c>
      <c r="L960" s="1">
        <v>23694</v>
      </c>
      <c r="M960" s="1">
        <v>2008</v>
      </c>
    </row>
    <row r="961" spans="1:13">
      <c r="A961" s="1" t="s">
        <v>147</v>
      </c>
      <c r="B961" s="1">
        <v>224</v>
      </c>
      <c r="C961" s="1" t="s">
        <v>270</v>
      </c>
      <c r="D961" s="1" t="s">
        <v>36</v>
      </c>
      <c r="E961" s="1">
        <v>9901</v>
      </c>
      <c r="F961" s="1" t="s">
        <v>153</v>
      </c>
      <c r="G961" s="1" t="s">
        <v>154</v>
      </c>
      <c r="H961" s="1">
        <v>15</v>
      </c>
      <c r="I961" s="1">
        <v>15</v>
      </c>
      <c r="J961" s="1">
        <v>32</v>
      </c>
      <c r="K961" s="1">
        <v>0.1351</v>
      </c>
      <c r="L961" s="1">
        <v>23694</v>
      </c>
      <c r="M961" s="1">
        <v>2008</v>
      </c>
    </row>
    <row r="962" spans="1:13">
      <c r="A962" s="1" t="s">
        <v>147</v>
      </c>
      <c r="B962" s="1">
        <v>225</v>
      </c>
      <c r="C962" s="1" t="s">
        <v>273</v>
      </c>
      <c r="D962" s="1" t="s">
        <v>37</v>
      </c>
      <c r="E962" s="1">
        <v>301</v>
      </c>
      <c r="F962" s="1" t="s">
        <v>274</v>
      </c>
      <c r="G962" s="1" t="s">
        <v>150</v>
      </c>
      <c r="H962" s="1">
        <v>14</v>
      </c>
      <c r="I962" s="1">
        <v>14</v>
      </c>
      <c r="J962" s="1">
        <v>17455</v>
      </c>
      <c r="K962" s="1">
        <v>60.810299999999899</v>
      </c>
      <c r="L962" s="1">
        <v>28704</v>
      </c>
      <c r="M962" s="1">
        <v>2008</v>
      </c>
    </row>
    <row r="963" spans="1:13">
      <c r="A963" s="1" t="s">
        <v>147</v>
      </c>
      <c r="B963" s="1">
        <v>225</v>
      </c>
      <c r="C963" s="1" t="s">
        <v>273</v>
      </c>
      <c r="D963" s="1" t="s">
        <v>37</v>
      </c>
      <c r="E963" s="1">
        <v>401</v>
      </c>
      <c r="F963" s="1" t="s">
        <v>766</v>
      </c>
      <c r="G963" s="1" t="s">
        <v>152</v>
      </c>
      <c r="H963" s="1">
        <v>14</v>
      </c>
      <c r="I963" s="1">
        <v>14</v>
      </c>
      <c r="J963" s="1">
        <v>11194</v>
      </c>
      <c r="K963" s="1">
        <v>38.997999999999898</v>
      </c>
      <c r="L963" s="1">
        <v>28704</v>
      </c>
      <c r="M963" s="1">
        <v>2008</v>
      </c>
    </row>
    <row r="964" spans="1:13">
      <c r="A964" s="1" t="s">
        <v>147</v>
      </c>
      <c r="B964" s="1">
        <v>225</v>
      </c>
      <c r="C964" s="1" t="s">
        <v>273</v>
      </c>
      <c r="D964" s="1" t="s">
        <v>37</v>
      </c>
      <c r="E964" s="1">
        <v>9901</v>
      </c>
      <c r="F964" s="1" t="s">
        <v>153</v>
      </c>
      <c r="G964" s="1" t="s">
        <v>154</v>
      </c>
      <c r="H964" s="1">
        <v>14</v>
      </c>
      <c r="I964" s="1">
        <v>14</v>
      </c>
      <c r="J964" s="1">
        <v>55</v>
      </c>
      <c r="K964" s="1">
        <v>0.19159999999999899</v>
      </c>
      <c r="L964" s="1">
        <v>28704</v>
      </c>
      <c r="M964" s="1">
        <v>2008</v>
      </c>
    </row>
    <row r="965" spans="1:13">
      <c r="A965" s="1" t="s">
        <v>147</v>
      </c>
      <c r="B965" s="1">
        <v>226</v>
      </c>
      <c r="C965" s="1" t="s">
        <v>276</v>
      </c>
      <c r="D965" s="1" t="s">
        <v>38</v>
      </c>
      <c r="E965" s="1">
        <v>301</v>
      </c>
      <c r="F965" s="1" t="s">
        <v>622</v>
      </c>
      <c r="G965" s="1" t="s">
        <v>150</v>
      </c>
      <c r="H965" s="1">
        <v>120</v>
      </c>
      <c r="I965" s="1">
        <v>120</v>
      </c>
      <c r="J965" s="1">
        <v>8506</v>
      </c>
      <c r="K965" s="1">
        <v>48.453400000000002</v>
      </c>
      <c r="L965" s="1">
        <v>17555</v>
      </c>
      <c r="M965" s="1">
        <v>2008</v>
      </c>
    </row>
    <row r="966" spans="1:13">
      <c r="A966" s="1" t="s">
        <v>147</v>
      </c>
      <c r="B966" s="1">
        <v>226</v>
      </c>
      <c r="C966" s="1" t="s">
        <v>276</v>
      </c>
      <c r="D966" s="1" t="s">
        <v>38</v>
      </c>
      <c r="E966" s="1">
        <v>401</v>
      </c>
      <c r="F966" s="1" t="s">
        <v>767</v>
      </c>
      <c r="G966" s="1" t="s">
        <v>152</v>
      </c>
      <c r="H966" s="1">
        <v>120</v>
      </c>
      <c r="I966" s="1">
        <v>120</v>
      </c>
      <c r="J966" s="1">
        <v>9032</v>
      </c>
      <c r="K966" s="1">
        <v>51.4497</v>
      </c>
      <c r="L966" s="1">
        <v>17555</v>
      </c>
      <c r="M966" s="1">
        <v>2008</v>
      </c>
    </row>
    <row r="967" spans="1:13">
      <c r="A967" s="1" t="s">
        <v>147</v>
      </c>
      <c r="B967" s="1">
        <v>226</v>
      </c>
      <c r="C967" s="1" t="s">
        <v>276</v>
      </c>
      <c r="D967" s="1" t="s">
        <v>38</v>
      </c>
      <c r="E967" s="1">
        <v>9901</v>
      </c>
      <c r="F967" s="1" t="s">
        <v>153</v>
      </c>
      <c r="G967" s="1" t="s">
        <v>154</v>
      </c>
      <c r="H967" s="1">
        <v>120</v>
      </c>
      <c r="I967" s="1">
        <v>120</v>
      </c>
      <c r="J967" s="1">
        <v>17</v>
      </c>
      <c r="K967" s="4">
        <v>9.67999999999999E-2</v>
      </c>
      <c r="L967" s="1">
        <v>17555</v>
      </c>
      <c r="M967" s="1">
        <v>2008</v>
      </c>
    </row>
    <row r="968" spans="1:13">
      <c r="A968" s="1" t="s">
        <v>147</v>
      </c>
      <c r="B968" s="1">
        <v>227</v>
      </c>
      <c r="C968" s="1" t="s">
        <v>279</v>
      </c>
      <c r="D968" s="1" t="s">
        <v>39</v>
      </c>
      <c r="E968" s="1">
        <v>301</v>
      </c>
      <c r="F968" s="1" t="s">
        <v>768</v>
      </c>
      <c r="G968" s="1" t="s">
        <v>150</v>
      </c>
      <c r="H968" s="1">
        <v>76</v>
      </c>
      <c r="I968" s="1">
        <v>76</v>
      </c>
      <c r="J968" s="1">
        <v>5790</v>
      </c>
      <c r="K968" s="1">
        <v>32.999000000000002</v>
      </c>
      <c r="L968" s="1">
        <v>17546</v>
      </c>
      <c r="M968" s="1">
        <v>2008</v>
      </c>
    </row>
    <row r="969" spans="1:13">
      <c r="A969" s="1" t="s">
        <v>147</v>
      </c>
      <c r="B969" s="1">
        <v>227</v>
      </c>
      <c r="C969" s="1" t="s">
        <v>279</v>
      </c>
      <c r="D969" s="1" t="s">
        <v>39</v>
      </c>
      <c r="E969" s="1">
        <v>401</v>
      </c>
      <c r="F969" s="1" t="s">
        <v>281</v>
      </c>
      <c r="G969" s="1" t="s">
        <v>152</v>
      </c>
      <c r="H969" s="1">
        <v>76</v>
      </c>
      <c r="I969" s="1">
        <v>76</v>
      </c>
      <c r="J969" s="1">
        <v>11732</v>
      </c>
      <c r="K969" s="1">
        <v>66.864199999999897</v>
      </c>
      <c r="L969" s="1">
        <v>17546</v>
      </c>
      <c r="M969" s="1">
        <v>2008</v>
      </c>
    </row>
    <row r="970" spans="1:13">
      <c r="A970" s="1" t="s">
        <v>147</v>
      </c>
      <c r="B970" s="1">
        <v>227</v>
      </c>
      <c r="C970" s="1" t="s">
        <v>279</v>
      </c>
      <c r="D970" s="1" t="s">
        <v>39</v>
      </c>
      <c r="E970" s="1">
        <v>9901</v>
      </c>
      <c r="F970" s="1" t="s">
        <v>153</v>
      </c>
      <c r="G970" s="1" t="s">
        <v>154</v>
      </c>
      <c r="H970" s="1">
        <v>76</v>
      </c>
      <c r="I970" s="1">
        <v>76</v>
      </c>
      <c r="J970" s="1">
        <v>24</v>
      </c>
      <c r="K970" s="1">
        <v>0.1368</v>
      </c>
      <c r="L970" s="1">
        <v>17546</v>
      </c>
      <c r="M970" s="1">
        <v>2008</v>
      </c>
    </row>
    <row r="971" spans="1:13">
      <c r="A971" s="1" t="s">
        <v>147</v>
      </c>
      <c r="B971" s="1">
        <v>228</v>
      </c>
      <c r="C971" s="1" t="s">
        <v>282</v>
      </c>
      <c r="D971" s="1" t="s">
        <v>40</v>
      </c>
      <c r="E971" s="1">
        <v>301</v>
      </c>
      <c r="F971" s="1" t="s">
        <v>283</v>
      </c>
      <c r="G971" s="1" t="s">
        <v>150</v>
      </c>
      <c r="H971" s="1">
        <v>60</v>
      </c>
      <c r="I971" s="1">
        <v>60</v>
      </c>
      <c r="J971" s="1">
        <v>11915</v>
      </c>
      <c r="K971" s="1">
        <v>67.051199999999895</v>
      </c>
      <c r="L971" s="1">
        <v>17770</v>
      </c>
      <c r="M971" s="1">
        <v>2008</v>
      </c>
    </row>
    <row r="972" spans="1:13">
      <c r="A972" s="1" t="s">
        <v>147</v>
      </c>
      <c r="B972" s="1">
        <v>228</v>
      </c>
      <c r="C972" s="1" t="s">
        <v>282</v>
      </c>
      <c r="D972" s="1" t="s">
        <v>40</v>
      </c>
      <c r="E972" s="1">
        <v>401</v>
      </c>
      <c r="F972" s="1" t="s">
        <v>769</v>
      </c>
      <c r="G972" s="1" t="s">
        <v>152</v>
      </c>
      <c r="H972" s="1">
        <v>60</v>
      </c>
      <c r="I972" s="1">
        <v>60</v>
      </c>
      <c r="J972" s="1">
        <v>5827</v>
      </c>
      <c r="K972" s="1">
        <v>32.791200000000003</v>
      </c>
      <c r="L972" s="1">
        <v>17770</v>
      </c>
      <c r="M972" s="1">
        <v>2008</v>
      </c>
    </row>
    <row r="973" spans="1:13">
      <c r="A973" s="1" t="s">
        <v>147</v>
      </c>
      <c r="B973" s="1">
        <v>228</v>
      </c>
      <c r="C973" s="1" t="s">
        <v>282</v>
      </c>
      <c r="D973" s="1" t="s">
        <v>40</v>
      </c>
      <c r="E973" s="1">
        <v>9901</v>
      </c>
      <c r="F973" s="1" t="s">
        <v>153</v>
      </c>
      <c r="G973" s="1" t="s">
        <v>154</v>
      </c>
      <c r="H973" s="1">
        <v>60</v>
      </c>
      <c r="I973" s="1">
        <v>60</v>
      </c>
      <c r="J973" s="1">
        <v>28</v>
      </c>
      <c r="K973" s="1">
        <v>0.15759999999999899</v>
      </c>
      <c r="L973" s="1">
        <v>17770</v>
      </c>
      <c r="M973" s="1">
        <v>2008</v>
      </c>
    </row>
    <row r="974" spans="1:13">
      <c r="A974" s="1" t="s">
        <v>147</v>
      </c>
      <c r="B974" s="1">
        <v>229</v>
      </c>
      <c r="C974" s="1" t="s">
        <v>285</v>
      </c>
      <c r="D974" s="1" t="s">
        <v>41</v>
      </c>
      <c r="E974" s="1">
        <v>301</v>
      </c>
      <c r="F974" s="1" t="s">
        <v>770</v>
      </c>
      <c r="G974" s="1" t="s">
        <v>150</v>
      </c>
      <c r="H974" s="1">
        <v>57</v>
      </c>
      <c r="I974" s="1">
        <v>57</v>
      </c>
      <c r="J974" s="1">
        <v>9111</v>
      </c>
      <c r="K974" s="1">
        <v>51.433900000000001</v>
      </c>
      <c r="L974" s="1">
        <v>17714</v>
      </c>
      <c r="M974" s="1">
        <v>2008</v>
      </c>
    </row>
    <row r="975" spans="1:13">
      <c r="A975" s="1" t="s">
        <v>147</v>
      </c>
      <c r="B975" s="1">
        <v>229</v>
      </c>
      <c r="C975" s="1" t="s">
        <v>285</v>
      </c>
      <c r="D975" s="1" t="s">
        <v>41</v>
      </c>
      <c r="E975" s="1">
        <v>401</v>
      </c>
      <c r="F975" s="1" t="s">
        <v>771</v>
      </c>
      <c r="G975" s="1" t="s">
        <v>152</v>
      </c>
      <c r="H975" s="1">
        <v>57</v>
      </c>
      <c r="I975" s="1">
        <v>57</v>
      </c>
      <c r="J975" s="1">
        <v>8586</v>
      </c>
      <c r="K975" s="1">
        <v>48.470100000000002</v>
      </c>
      <c r="L975" s="1">
        <v>17714</v>
      </c>
      <c r="M975" s="1">
        <v>2008</v>
      </c>
    </row>
    <row r="976" spans="1:13">
      <c r="A976" s="1" t="s">
        <v>147</v>
      </c>
      <c r="B976" s="1">
        <v>229</v>
      </c>
      <c r="C976" s="1" t="s">
        <v>285</v>
      </c>
      <c r="D976" s="1" t="s">
        <v>41</v>
      </c>
      <c r="E976" s="1">
        <v>9901</v>
      </c>
      <c r="F976" s="1" t="s">
        <v>153</v>
      </c>
      <c r="G976" s="1" t="s">
        <v>154</v>
      </c>
      <c r="H976" s="1">
        <v>57</v>
      </c>
      <c r="I976" s="1">
        <v>57</v>
      </c>
      <c r="J976" s="1">
        <v>17</v>
      </c>
      <c r="K976" s="4">
        <v>9.6000000000000002E-2</v>
      </c>
      <c r="L976" s="1">
        <v>17714</v>
      </c>
      <c r="M976" s="1">
        <v>2008</v>
      </c>
    </row>
    <row r="977" spans="1:13">
      <c r="A977" s="1" t="s">
        <v>147</v>
      </c>
      <c r="B977" s="1">
        <v>230</v>
      </c>
      <c r="C977" s="1" t="s">
        <v>288</v>
      </c>
      <c r="D977" s="1" t="s">
        <v>42</v>
      </c>
      <c r="E977" s="1">
        <v>301</v>
      </c>
      <c r="F977" s="1" t="s">
        <v>289</v>
      </c>
      <c r="G977" s="1" t="s">
        <v>150</v>
      </c>
      <c r="H977" s="1">
        <v>99</v>
      </c>
      <c r="I977" s="1">
        <v>99</v>
      </c>
      <c r="J977" s="1">
        <v>9831</v>
      </c>
      <c r="K977" s="1">
        <v>55.442100000000003</v>
      </c>
      <c r="L977" s="1">
        <v>17732</v>
      </c>
      <c r="M977" s="1">
        <v>2008</v>
      </c>
    </row>
    <row r="978" spans="1:13">
      <c r="A978" s="1" t="s">
        <v>147</v>
      </c>
      <c r="B978" s="1">
        <v>230</v>
      </c>
      <c r="C978" s="1" t="s">
        <v>288</v>
      </c>
      <c r="D978" s="1" t="s">
        <v>42</v>
      </c>
      <c r="E978" s="1">
        <v>401</v>
      </c>
      <c r="F978" s="1" t="s">
        <v>625</v>
      </c>
      <c r="G978" s="1" t="s">
        <v>152</v>
      </c>
      <c r="H978" s="1">
        <v>99</v>
      </c>
      <c r="I978" s="1">
        <v>99</v>
      </c>
      <c r="J978" s="1">
        <v>7887</v>
      </c>
      <c r="K978" s="1">
        <v>44.478900000000003</v>
      </c>
      <c r="L978" s="1">
        <v>17732</v>
      </c>
      <c r="M978" s="1">
        <v>2008</v>
      </c>
    </row>
    <row r="979" spans="1:13">
      <c r="A979" s="1" t="s">
        <v>147</v>
      </c>
      <c r="B979" s="1">
        <v>230</v>
      </c>
      <c r="C979" s="1" t="s">
        <v>288</v>
      </c>
      <c r="D979" s="1" t="s">
        <v>42</v>
      </c>
      <c r="E979" s="1">
        <v>9901</v>
      </c>
      <c r="F979" s="1" t="s">
        <v>153</v>
      </c>
      <c r="G979" s="1" t="s">
        <v>154</v>
      </c>
      <c r="H979" s="1">
        <v>99</v>
      </c>
      <c r="I979" s="1">
        <v>99</v>
      </c>
      <c r="J979" s="1">
        <v>14</v>
      </c>
      <c r="K979" s="4">
        <v>7.9000000000000001E-2</v>
      </c>
      <c r="L979" s="1">
        <v>17732</v>
      </c>
      <c r="M979" s="1">
        <v>2008</v>
      </c>
    </row>
    <row r="980" spans="1:13">
      <c r="A980" s="1" t="s">
        <v>147</v>
      </c>
      <c r="B980" s="1">
        <v>231</v>
      </c>
      <c r="C980" s="1" t="s">
        <v>291</v>
      </c>
      <c r="D980" s="1" t="s">
        <v>43</v>
      </c>
      <c r="E980" s="1">
        <v>301</v>
      </c>
      <c r="F980" s="1" t="s">
        <v>292</v>
      </c>
      <c r="G980" s="1" t="s">
        <v>150</v>
      </c>
      <c r="H980" s="1">
        <v>74</v>
      </c>
      <c r="I980" s="1">
        <v>74</v>
      </c>
      <c r="J980" s="1">
        <v>10180</v>
      </c>
      <c r="K980" s="1">
        <v>60.368899999999897</v>
      </c>
      <c r="L980" s="1">
        <v>16863</v>
      </c>
      <c r="M980" s="1">
        <v>2008</v>
      </c>
    </row>
    <row r="981" spans="1:13">
      <c r="A981" s="1" t="s">
        <v>147</v>
      </c>
      <c r="B981" s="1">
        <v>231</v>
      </c>
      <c r="C981" s="1" t="s">
        <v>291</v>
      </c>
      <c r="D981" s="1" t="s">
        <v>43</v>
      </c>
      <c r="E981" s="1">
        <v>401</v>
      </c>
      <c r="F981" s="1" t="s">
        <v>293</v>
      </c>
      <c r="G981" s="1" t="s">
        <v>152</v>
      </c>
      <c r="H981" s="1">
        <v>74</v>
      </c>
      <c r="I981" s="1">
        <v>74</v>
      </c>
      <c r="J981" s="1">
        <v>6669</v>
      </c>
      <c r="K981" s="1">
        <v>39.548099999999899</v>
      </c>
      <c r="L981" s="1">
        <v>16863</v>
      </c>
      <c r="M981" s="1">
        <v>2008</v>
      </c>
    </row>
    <row r="982" spans="1:13">
      <c r="A982" s="1" t="s">
        <v>147</v>
      </c>
      <c r="B982" s="1">
        <v>231</v>
      </c>
      <c r="C982" s="1" t="s">
        <v>291</v>
      </c>
      <c r="D982" s="1" t="s">
        <v>43</v>
      </c>
      <c r="E982" s="1">
        <v>9901</v>
      </c>
      <c r="F982" s="1" t="s">
        <v>153</v>
      </c>
      <c r="G982" s="1" t="s">
        <v>154</v>
      </c>
      <c r="H982" s="1">
        <v>74</v>
      </c>
      <c r="I982" s="1">
        <v>74</v>
      </c>
      <c r="J982" s="1">
        <v>14</v>
      </c>
      <c r="K982" s="4">
        <v>8.3000000000000004E-2</v>
      </c>
      <c r="L982" s="1">
        <v>16863</v>
      </c>
      <c r="M982" s="1">
        <v>2008</v>
      </c>
    </row>
    <row r="983" spans="1:13">
      <c r="A983" s="1" t="s">
        <v>147</v>
      </c>
      <c r="B983" s="1">
        <v>232</v>
      </c>
      <c r="C983" s="1" t="s">
        <v>294</v>
      </c>
      <c r="D983" s="1" t="s">
        <v>44</v>
      </c>
      <c r="E983" s="1">
        <v>301</v>
      </c>
      <c r="F983" s="1" t="s">
        <v>772</v>
      </c>
      <c r="G983" s="1" t="s">
        <v>150</v>
      </c>
      <c r="H983" s="1">
        <v>45</v>
      </c>
      <c r="I983" s="1">
        <v>45</v>
      </c>
      <c r="J983" s="1">
        <v>7545</v>
      </c>
      <c r="K983" s="1">
        <v>36.2914999999999</v>
      </c>
      <c r="L983" s="1">
        <v>20790</v>
      </c>
      <c r="M983" s="1">
        <v>2008</v>
      </c>
    </row>
    <row r="984" spans="1:13">
      <c r="A984" s="1" t="s">
        <v>147</v>
      </c>
      <c r="B984" s="1">
        <v>232</v>
      </c>
      <c r="C984" s="1" t="s">
        <v>294</v>
      </c>
      <c r="D984" s="1" t="s">
        <v>44</v>
      </c>
      <c r="E984" s="1">
        <v>401</v>
      </c>
      <c r="F984" s="1" t="s">
        <v>627</v>
      </c>
      <c r="G984" s="1" t="s">
        <v>152</v>
      </c>
      <c r="H984" s="1">
        <v>45</v>
      </c>
      <c r="I984" s="1">
        <v>45</v>
      </c>
      <c r="J984" s="1">
        <v>13209</v>
      </c>
      <c r="K984" s="1">
        <v>63.535400000000003</v>
      </c>
      <c r="L984" s="1">
        <v>20790</v>
      </c>
      <c r="M984" s="1">
        <v>2008</v>
      </c>
    </row>
    <row r="985" spans="1:13">
      <c r="A985" s="1" t="s">
        <v>147</v>
      </c>
      <c r="B985" s="1">
        <v>232</v>
      </c>
      <c r="C985" s="1" t="s">
        <v>294</v>
      </c>
      <c r="D985" s="1" t="s">
        <v>44</v>
      </c>
      <c r="E985" s="1">
        <v>9901</v>
      </c>
      <c r="F985" s="1" t="s">
        <v>153</v>
      </c>
      <c r="G985" s="1" t="s">
        <v>154</v>
      </c>
      <c r="H985" s="1">
        <v>45</v>
      </c>
      <c r="I985" s="1">
        <v>45</v>
      </c>
      <c r="J985" s="1">
        <v>36</v>
      </c>
      <c r="K985" s="1">
        <v>0.17319999999999899</v>
      </c>
      <c r="L985" s="1">
        <v>20790</v>
      </c>
      <c r="M985" s="1">
        <v>2008</v>
      </c>
    </row>
    <row r="986" spans="1:13">
      <c r="A986" s="1" t="s">
        <v>147</v>
      </c>
      <c r="B986" s="1">
        <v>233</v>
      </c>
      <c r="C986" s="1" t="s">
        <v>298</v>
      </c>
      <c r="D986" s="1" t="s">
        <v>45</v>
      </c>
      <c r="E986" s="1">
        <v>301</v>
      </c>
      <c r="F986" s="1" t="s">
        <v>773</v>
      </c>
      <c r="G986" s="1" t="s">
        <v>150</v>
      </c>
      <c r="H986" s="1">
        <v>23</v>
      </c>
      <c r="I986" s="1">
        <v>23</v>
      </c>
      <c r="J986" s="1">
        <v>7629</v>
      </c>
      <c r="K986" s="1">
        <v>34.799100000000003</v>
      </c>
      <c r="L986" s="1">
        <v>21923</v>
      </c>
      <c r="M986" s="1">
        <v>2008</v>
      </c>
    </row>
    <row r="987" spans="1:13">
      <c r="A987" s="1" t="s">
        <v>147</v>
      </c>
      <c r="B987" s="1">
        <v>233</v>
      </c>
      <c r="C987" s="1" t="s">
        <v>298</v>
      </c>
      <c r="D987" s="1" t="s">
        <v>45</v>
      </c>
      <c r="E987" s="1">
        <v>401</v>
      </c>
      <c r="F987" s="1" t="s">
        <v>629</v>
      </c>
      <c r="G987" s="1" t="s">
        <v>152</v>
      </c>
      <c r="H987" s="1">
        <v>23</v>
      </c>
      <c r="I987" s="1">
        <v>23</v>
      </c>
      <c r="J987" s="1">
        <v>14218</v>
      </c>
      <c r="K987" s="1">
        <v>64.854299999999895</v>
      </c>
      <c r="L987" s="1">
        <v>21923</v>
      </c>
      <c r="M987" s="1">
        <v>2008</v>
      </c>
    </row>
    <row r="988" spans="1:13">
      <c r="A988" s="1" t="s">
        <v>147</v>
      </c>
      <c r="B988" s="1">
        <v>233</v>
      </c>
      <c r="C988" s="1" t="s">
        <v>298</v>
      </c>
      <c r="D988" s="1" t="s">
        <v>45</v>
      </c>
      <c r="E988" s="1">
        <v>9901</v>
      </c>
      <c r="F988" s="1" t="s">
        <v>153</v>
      </c>
      <c r="G988" s="1" t="s">
        <v>154</v>
      </c>
      <c r="H988" s="1">
        <v>23</v>
      </c>
      <c r="I988" s="1">
        <v>23</v>
      </c>
      <c r="J988" s="1">
        <v>76</v>
      </c>
      <c r="K988" s="1">
        <v>0.34670000000000001</v>
      </c>
      <c r="L988" s="1">
        <v>21923</v>
      </c>
      <c r="M988" s="1">
        <v>2008</v>
      </c>
    </row>
    <row r="989" spans="1:13">
      <c r="A989" s="1" t="s">
        <v>147</v>
      </c>
      <c r="B989" s="1">
        <v>234</v>
      </c>
      <c r="C989" s="1" t="s">
        <v>301</v>
      </c>
      <c r="D989" s="1" t="s">
        <v>46</v>
      </c>
      <c r="E989" s="1">
        <v>301</v>
      </c>
      <c r="F989" s="1" t="s">
        <v>302</v>
      </c>
      <c r="G989" s="1" t="s">
        <v>150</v>
      </c>
      <c r="H989" s="1">
        <v>61</v>
      </c>
      <c r="I989" s="1">
        <v>61</v>
      </c>
      <c r="J989" s="1">
        <v>10752</v>
      </c>
      <c r="K989" s="1">
        <v>61.5702</v>
      </c>
      <c r="L989" s="1">
        <v>17463</v>
      </c>
      <c r="M989" s="1">
        <v>2008</v>
      </c>
    </row>
    <row r="990" spans="1:13">
      <c r="A990" s="1" t="s">
        <v>147</v>
      </c>
      <c r="B990" s="1">
        <v>234</v>
      </c>
      <c r="C990" s="1" t="s">
        <v>301</v>
      </c>
      <c r="D990" s="1" t="s">
        <v>46</v>
      </c>
      <c r="E990" s="1">
        <v>401</v>
      </c>
      <c r="F990" s="1" t="s">
        <v>774</v>
      </c>
      <c r="G990" s="1" t="s">
        <v>152</v>
      </c>
      <c r="H990" s="1">
        <v>61</v>
      </c>
      <c r="I990" s="1">
        <v>61</v>
      </c>
      <c r="J990" s="1">
        <v>6697</v>
      </c>
      <c r="K990" s="1">
        <v>38.349699999999899</v>
      </c>
      <c r="L990" s="1">
        <v>17463</v>
      </c>
      <c r="M990" s="1">
        <v>2008</v>
      </c>
    </row>
    <row r="991" spans="1:13">
      <c r="A991" s="1" t="s">
        <v>147</v>
      </c>
      <c r="B991" s="1">
        <v>234</v>
      </c>
      <c r="C991" s="1" t="s">
        <v>301</v>
      </c>
      <c r="D991" s="1" t="s">
        <v>46</v>
      </c>
      <c r="E991" s="1">
        <v>9901</v>
      </c>
      <c r="F991" s="1" t="s">
        <v>153</v>
      </c>
      <c r="G991" s="1" t="s">
        <v>154</v>
      </c>
      <c r="H991" s="1">
        <v>61</v>
      </c>
      <c r="I991" s="1">
        <v>61</v>
      </c>
      <c r="J991" s="1">
        <v>14</v>
      </c>
      <c r="K991" s="4">
        <v>8.0199999999999896E-2</v>
      </c>
      <c r="L991" s="1">
        <v>17463</v>
      </c>
      <c r="M991" s="1">
        <v>2008</v>
      </c>
    </row>
    <row r="992" spans="1:13">
      <c r="A992" s="1" t="s">
        <v>147</v>
      </c>
      <c r="B992" s="1">
        <v>235</v>
      </c>
      <c r="C992" s="1" t="s">
        <v>304</v>
      </c>
      <c r="D992" s="1" t="s">
        <v>47</v>
      </c>
      <c r="E992" s="1">
        <v>301</v>
      </c>
      <c r="F992" s="1" t="s">
        <v>305</v>
      </c>
      <c r="G992" s="1" t="s">
        <v>150</v>
      </c>
      <c r="H992" s="1">
        <v>66</v>
      </c>
      <c r="I992" s="1">
        <v>66</v>
      </c>
      <c r="J992" s="1">
        <v>10275</v>
      </c>
      <c r="K992" s="1">
        <v>51.177999999999898</v>
      </c>
      <c r="L992" s="1">
        <v>20077</v>
      </c>
      <c r="M992" s="1">
        <v>2008</v>
      </c>
    </row>
    <row r="993" spans="1:13">
      <c r="A993" s="1" t="s">
        <v>147</v>
      </c>
      <c r="B993" s="1">
        <v>235</v>
      </c>
      <c r="C993" s="1" t="s">
        <v>304</v>
      </c>
      <c r="D993" s="1" t="s">
        <v>47</v>
      </c>
      <c r="E993" s="1">
        <v>401</v>
      </c>
      <c r="F993" s="1" t="s">
        <v>775</v>
      </c>
      <c r="G993" s="1" t="s">
        <v>152</v>
      </c>
      <c r="H993" s="1">
        <v>66</v>
      </c>
      <c r="I993" s="1">
        <v>66</v>
      </c>
      <c r="J993" s="1">
        <v>9781</v>
      </c>
      <c r="K993" s="1">
        <v>48.717399999999898</v>
      </c>
      <c r="L993" s="1">
        <v>20077</v>
      </c>
      <c r="M993" s="1">
        <v>2008</v>
      </c>
    </row>
    <row r="994" spans="1:13">
      <c r="A994" s="1" t="s">
        <v>147</v>
      </c>
      <c r="B994" s="1">
        <v>235</v>
      </c>
      <c r="C994" s="1" t="s">
        <v>304</v>
      </c>
      <c r="D994" s="1" t="s">
        <v>47</v>
      </c>
      <c r="E994" s="1">
        <v>9901</v>
      </c>
      <c r="F994" s="1" t="s">
        <v>153</v>
      </c>
      <c r="G994" s="1" t="s">
        <v>154</v>
      </c>
      <c r="H994" s="1">
        <v>66</v>
      </c>
      <c r="I994" s="1">
        <v>66</v>
      </c>
      <c r="J994" s="1">
        <v>21</v>
      </c>
      <c r="K994" s="1">
        <v>0.1046</v>
      </c>
      <c r="L994" s="1">
        <v>20077</v>
      </c>
      <c r="M994" s="1">
        <v>2008</v>
      </c>
    </row>
    <row r="995" spans="1:13">
      <c r="A995" s="1" t="s">
        <v>147</v>
      </c>
      <c r="B995" s="1">
        <v>236</v>
      </c>
      <c r="C995" s="1" t="s">
        <v>307</v>
      </c>
      <c r="D995" s="1" t="s">
        <v>48</v>
      </c>
      <c r="E995" s="1">
        <v>301</v>
      </c>
      <c r="F995" s="1" t="s">
        <v>308</v>
      </c>
      <c r="G995" s="1" t="s">
        <v>150</v>
      </c>
      <c r="H995" s="1">
        <v>39</v>
      </c>
      <c r="I995" s="1">
        <v>39</v>
      </c>
      <c r="J995" s="1">
        <v>12589</v>
      </c>
      <c r="K995" s="1">
        <v>59.669199999999897</v>
      </c>
      <c r="L995" s="1">
        <v>21098</v>
      </c>
      <c r="M995" s="1">
        <v>2008</v>
      </c>
    </row>
    <row r="996" spans="1:13">
      <c r="A996" s="1" t="s">
        <v>147</v>
      </c>
      <c r="B996" s="1">
        <v>236</v>
      </c>
      <c r="C996" s="1" t="s">
        <v>307</v>
      </c>
      <c r="D996" s="1" t="s">
        <v>48</v>
      </c>
      <c r="E996" s="1">
        <v>401</v>
      </c>
      <c r="F996" s="1" t="s">
        <v>632</v>
      </c>
      <c r="G996" s="1" t="s">
        <v>152</v>
      </c>
      <c r="H996" s="1">
        <v>39</v>
      </c>
      <c r="I996" s="1">
        <v>39</v>
      </c>
      <c r="J996" s="1">
        <v>8484</v>
      </c>
      <c r="K996" s="1">
        <v>40.2122999999999</v>
      </c>
      <c r="L996" s="1">
        <v>21098</v>
      </c>
      <c r="M996" s="1">
        <v>2008</v>
      </c>
    </row>
    <row r="997" spans="1:13">
      <c r="A997" s="1" t="s">
        <v>147</v>
      </c>
      <c r="B997" s="1">
        <v>236</v>
      </c>
      <c r="C997" s="1" t="s">
        <v>307</v>
      </c>
      <c r="D997" s="1" t="s">
        <v>48</v>
      </c>
      <c r="E997" s="1">
        <v>9901</v>
      </c>
      <c r="F997" s="1" t="s">
        <v>153</v>
      </c>
      <c r="G997" s="1" t="s">
        <v>154</v>
      </c>
      <c r="H997" s="1">
        <v>39</v>
      </c>
      <c r="I997" s="1">
        <v>39</v>
      </c>
      <c r="J997" s="1">
        <v>25</v>
      </c>
      <c r="K997" s="1">
        <v>0.118499999999999</v>
      </c>
      <c r="L997" s="1">
        <v>21098</v>
      </c>
      <c r="M997" s="1">
        <v>2008</v>
      </c>
    </row>
    <row r="998" spans="1:13">
      <c r="A998" s="1" t="s">
        <v>147</v>
      </c>
      <c r="B998" s="1">
        <v>237</v>
      </c>
      <c r="C998" s="1" t="s">
        <v>310</v>
      </c>
      <c r="D998" s="1" t="s">
        <v>49</v>
      </c>
      <c r="E998" s="1">
        <v>301</v>
      </c>
      <c r="F998" s="1" t="s">
        <v>776</v>
      </c>
      <c r="G998" s="1" t="s">
        <v>150</v>
      </c>
      <c r="H998" s="1">
        <v>24</v>
      </c>
      <c r="I998" s="1">
        <v>24</v>
      </c>
      <c r="J998" s="1">
        <v>11028</v>
      </c>
      <c r="K998" s="1">
        <v>46.521799999999899</v>
      </c>
      <c r="L998" s="1">
        <v>23705</v>
      </c>
      <c r="M998" s="1">
        <v>2008</v>
      </c>
    </row>
    <row r="999" spans="1:13">
      <c r="A999" s="1" t="s">
        <v>147</v>
      </c>
      <c r="B999" s="1">
        <v>237</v>
      </c>
      <c r="C999" s="1" t="s">
        <v>310</v>
      </c>
      <c r="D999" s="1" t="s">
        <v>49</v>
      </c>
      <c r="E999" s="1">
        <v>401</v>
      </c>
      <c r="F999" s="1" t="s">
        <v>312</v>
      </c>
      <c r="G999" s="1" t="s">
        <v>152</v>
      </c>
      <c r="H999" s="1">
        <v>24</v>
      </c>
      <c r="I999" s="1">
        <v>24</v>
      </c>
      <c r="J999" s="1">
        <v>12642</v>
      </c>
      <c r="K999" s="1">
        <v>53.330500000000001</v>
      </c>
      <c r="L999" s="1">
        <v>23705</v>
      </c>
      <c r="M999" s="1">
        <v>2008</v>
      </c>
    </row>
    <row r="1000" spans="1:13">
      <c r="A1000" s="1" t="s">
        <v>147</v>
      </c>
      <c r="B1000" s="1">
        <v>237</v>
      </c>
      <c r="C1000" s="1" t="s">
        <v>310</v>
      </c>
      <c r="D1000" s="1" t="s">
        <v>49</v>
      </c>
      <c r="E1000" s="1">
        <v>9901</v>
      </c>
      <c r="F1000" s="1" t="s">
        <v>153</v>
      </c>
      <c r="G1000" s="1" t="s">
        <v>154</v>
      </c>
      <c r="H1000" s="1">
        <v>24</v>
      </c>
      <c r="I1000" s="1">
        <v>24</v>
      </c>
      <c r="J1000" s="1">
        <v>35</v>
      </c>
      <c r="K1000" s="1">
        <v>0.14760000000000001</v>
      </c>
      <c r="L1000" s="1">
        <v>23705</v>
      </c>
      <c r="M1000" s="1">
        <v>2008</v>
      </c>
    </row>
    <row r="1001" spans="1:13">
      <c r="A1001" s="1" t="s">
        <v>147</v>
      </c>
      <c r="B1001" s="1">
        <v>238</v>
      </c>
      <c r="C1001" s="1" t="s">
        <v>313</v>
      </c>
      <c r="D1001" s="1" t="s">
        <v>50</v>
      </c>
      <c r="E1001" s="1">
        <v>301</v>
      </c>
      <c r="F1001" s="1" t="s">
        <v>777</v>
      </c>
      <c r="G1001" s="1" t="s">
        <v>150</v>
      </c>
      <c r="H1001" s="1">
        <v>23</v>
      </c>
      <c r="I1001" s="1">
        <v>23</v>
      </c>
      <c r="J1001" s="1">
        <v>8710</v>
      </c>
      <c r="K1001" s="1">
        <v>42.995399999999897</v>
      </c>
      <c r="L1001" s="1">
        <v>20258</v>
      </c>
      <c r="M1001" s="1">
        <v>2008</v>
      </c>
    </row>
    <row r="1002" spans="1:13">
      <c r="A1002" s="1" t="s">
        <v>147</v>
      </c>
      <c r="B1002" s="1">
        <v>238</v>
      </c>
      <c r="C1002" s="1" t="s">
        <v>313</v>
      </c>
      <c r="D1002" s="1" t="s">
        <v>50</v>
      </c>
      <c r="E1002" s="1">
        <v>401</v>
      </c>
      <c r="F1002" s="1" t="s">
        <v>778</v>
      </c>
      <c r="G1002" s="1" t="s">
        <v>152</v>
      </c>
      <c r="H1002" s="1">
        <v>23</v>
      </c>
      <c r="I1002" s="1">
        <v>23</v>
      </c>
      <c r="J1002" s="1">
        <v>11527</v>
      </c>
      <c r="K1002" s="1">
        <v>56.901000000000003</v>
      </c>
      <c r="L1002" s="1">
        <v>20258</v>
      </c>
      <c r="M1002" s="1">
        <v>2008</v>
      </c>
    </row>
    <row r="1003" spans="1:13">
      <c r="A1003" s="1" t="s">
        <v>147</v>
      </c>
      <c r="B1003" s="1">
        <v>238</v>
      </c>
      <c r="C1003" s="1" t="s">
        <v>313</v>
      </c>
      <c r="D1003" s="1" t="s">
        <v>50</v>
      </c>
      <c r="E1003" s="1">
        <v>9901</v>
      </c>
      <c r="F1003" s="1" t="s">
        <v>153</v>
      </c>
      <c r="G1003" s="1" t="s">
        <v>154</v>
      </c>
      <c r="H1003" s="1">
        <v>23</v>
      </c>
      <c r="I1003" s="1">
        <v>23</v>
      </c>
      <c r="J1003" s="1">
        <v>21</v>
      </c>
      <c r="K1003" s="1">
        <v>0.1037</v>
      </c>
      <c r="L1003" s="1">
        <v>20258</v>
      </c>
      <c r="M1003" s="1">
        <v>2008</v>
      </c>
    </row>
    <row r="1004" spans="1:13">
      <c r="A1004" s="1" t="s">
        <v>147</v>
      </c>
      <c r="B1004" s="1">
        <v>239</v>
      </c>
      <c r="C1004" s="1" t="s">
        <v>316</v>
      </c>
      <c r="D1004" s="1" t="s">
        <v>51</v>
      </c>
      <c r="E1004" s="1">
        <v>301</v>
      </c>
      <c r="F1004" s="1" t="s">
        <v>633</v>
      </c>
      <c r="G1004" s="1" t="s">
        <v>150</v>
      </c>
      <c r="H1004" s="1">
        <v>24</v>
      </c>
      <c r="I1004" s="1">
        <v>24</v>
      </c>
      <c r="J1004" s="1">
        <v>7353</v>
      </c>
      <c r="K1004" s="1">
        <v>42.079700000000003</v>
      </c>
      <c r="L1004" s="1">
        <v>17474</v>
      </c>
      <c r="M1004" s="1">
        <v>2008</v>
      </c>
    </row>
    <row r="1005" spans="1:13">
      <c r="A1005" s="1" t="s">
        <v>147</v>
      </c>
      <c r="B1005" s="1">
        <v>239</v>
      </c>
      <c r="C1005" s="1" t="s">
        <v>316</v>
      </c>
      <c r="D1005" s="1" t="s">
        <v>51</v>
      </c>
      <c r="E1005" s="1">
        <v>401</v>
      </c>
      <c r="F1005" s="1" t="s">
        <v>319</v>
      </c>
      <c r="G1005" s="1" t="s">
        <v>152</v>
      </c>
      <c r="H1005" s="1">
        <v>24</v>
      </c>
      <c r="I1005" s="1">
        <v>24</v>
      </c>
      <c r="J1005" s="1">
        <v>10079</v>
      </c>
      <c r="K1005" s="1">
        <v>57.68</v>
      </c>
      <c r="L1005" s="1">
        <v>17474</v>
      </c>
      <c r="M1005" s="1">
        <v>2008</v>
      </c>
    </row>
    <row r="1006" spans="1:13">
      <c r="A1006" s="1" t="s">
        <v>147</v>
      </c>
      <c r="B1006" s="1">
        <v>239</v>
      </c>
      <c r="C1006" s="1" t="s">
        <v>316</v>
      </c>
      <c r="D1006" s="1" t="s">
        <v>51</v>
      </c>
      <c r="E1006" s="1">
        <v>9901</v>
      </c>
      <c r="F1006" s="1" t="s">
        <v>153</v>
      </c>
      <c r="G1006" s="1" t="s">
        <v>154</v>
      </c>
      <c r="H1006" s="1">
        <v>24</v>
      </c>
      <c r="I1006" s="1">
        <v>24</v>
      </c>
      <c r="J1006" s="1">
        <v>42</v>
      </c>
      <c r="K1006" s="1">
        <v>0.2404</v>
      </c>
      <c r="L1006" s="1">
        <v>17474</v>
      </c>
      <c r="M1006" s="1">
        <v>2008</v>
      </c>
    </row>
    <row r="1007" spans="1:13">
      <c r="A1007" s="1" t="s">
        <v>147</v>
      </c>
      <c r="B1007" s="1">
        <v>240</v>
      </c>
      <c r="C1007" s="1" t="s">
        <v>320</v>
      </c>
      <c r="D1007" s="1" t="s">
        <v>52</v>
      </c>
      <c r="E1007" s="1">
        <v>301</v>
      </c>
      <c r="F1007" s="1" t="s">
        <v>779</v>
      </c>
      <c r="G1007" s="1" t="s">
        <v>150</v>
      </c>
      <c r="H1007" s="1">
        <v>49</v>
      </c>
      <c r="I1007" s="1">
        <v>49</v>
      </c>
      <c r="J1007" s="1">
        <v>8031</v>
      </c>
      <c r="K1007" s="1">
        <v>42.244</v>
      </c>
      <c r="L1007" s="1">
        <v>19011</v>
      </c>
      <c r="M1007" s="1">
        <v>2008</v>
      </c>
    </row>
    <row r="1008" spans="1:13">
      <c r="A1008" s="1" t="s">
        <v>147</v>
      </c>
      <c r="B1008" s="1">
        <v>240</v>
      </c>
      <c r="C1008" s="1" t="s">
        <v>320</v>
      </c>
      <c r="D1008" s="1" t="s">
        <v>52</v>
      </c>
      <c r="E1008" s="1">
        <v>401</v>
      </c>
      <c r="F1008" s="1" t="s">
        <v>635</v>
      </c>
      <c r="G1008" s="1" t="s">
        <v>152</v>
      </c>
      <c r="H1008" s="1">
        <v>49</v>
      </c>
      <c r="I1008" s="1">
        <v>49</v>
      </c>
      <c r="J1008" s="1">
        <v>10960</v>
      </c>
      <c r="K1008" s="1">
        <v>57.650799999999897</v>
      </c>
      <c r="L1008" s="1">
        <v>19011</v>
      </c>
      <c r="M1008" s="1">
        <v>2008</v>
      </c>
    </row>
    <row r="1009" spans="1:13">
      <c r="A1009" s="1" t="s">
        <v>147</v>
      </c>
      <c r="B1009" s="1">
        <v>240</v>
      </c>
      <c r="C1009" s="1" t="s">
        <v>320</v>
      </c>
      <c r="D1009" s="1" t="s">
        <v>52</v>
      </c>
      <c r="E1009" s="1">
        <v>9901</v>
      </c>
      <c r="F1009" s="1" t="s">
        <v>153</v>
      </c>
      <c r="G1009" s="1" t="s">
        <v>154</v>
      </c>
      <c r="H1009" s="1">
        <v>49</v>
      </c>
      <c r="I1009" s="1">
        <v>49</v>
      </c>
      <c r="J1009" s="1">
        <v>20</v>
      </c>
      <c r="K1009" s="1">
        <v>0.1052</v>
      </c>
      <c r="L1009" s="1">
        <v>19011</v>
      </c>
      <c r="M1009" s="1">
        <v>2008</v>
      </c>
    </row>
    <row r="1010" spans="1:13">
      <c r="A1010" s="1" t="s">
        <v>147</v>
      </c>
      <c r="B1010" s="1">
        <v>241</v>
      </c>
      <c r="C1010" s="1" t="s">
        <v>324</v>
      </c>
      <c r="D1010" s="1" t="s">
        <v>53</v>
      </c>
      <c r="E1010" s="1">
        <v>301</v>
      </c>
      <c r="F1010" s="1" t="s">
        <v>780</v>
      </c>
      <c r="G1010" s="1" t="s">
        <v>150</v>
      </c>
      <c r="H1010" s="1">
        <v>35</v>
      </c>
      <c r="I1010" s="1">
        <v>35</v>
      </c>
      <c r="J1010" s="1">
        <v>6085</v>
      </c>
      <c r="K1010" s="1">
        <v>33.894100000000002</v>
      </c>
      <c r="L1010" s="1">
        <v>17953</v>
      </c>
      <c r="M1010" s="1">
        <v>2008</v>
      </c>
    </row>
    <row r="1011" spans="1:13">
      <c r="A1011" s="1" t="s">
        <v>147</v>
      </c>
      <c r="B1011" s="1">
        <v>241</v>
      </c>
      <c r="C1011" s="1" t="s">
        <v>324</v>
      </c>
      <c r="D1011" s="1" t="s">
        <v>53</v>
      </c>
      <c r="E1011" s="1">
        <v>401</v>
      </c>
      <c r="F1011" s="1" t="s">
        <v>326</v>
      </c>
      <c r="G1011" s="1" t="s">
        <v>152</v>
      </c>
      <c r="H1011" s="1">
        <v>35</v>
      </c>
      <c r="I1011" s="1">
        <v>35</v>
      </c>
      <c r="J1011" s="1">
        <v>11844</v>
      </c>
      <c r="K1011" s="1">
        <v>65.972300000000004</v>
      </c>
      <c r="L1011" s="1">
        <v>17953</v>
      </c>
      <c r="M1011" s="1">
        <v>2008</v>
      </c>
    </row>
    <row r="1012" spans="1:13">
      <c r="A1012" s="1" t="s">
        <v>147</v>
      </c>
      <c r="B1012" s="1">
        <v>241</v>
      </c>
      <c r="C1012" s="1" t="s">
        <v>324</v>
      </c>
      <c r="D1012" s="1" t="s">
        <v>53</v>
      </c>
      <c r="E1012" s="1">
        <v>9901</v>
      </c>
      <c r="F1012" s="1" t="s">
        <v>153</v>
      </c>
      <c r="G1012" s="1" t="s">
        <v>154</v>
      </c>
      <c r="H1012" s="1">
        <v>35</v>
      </c>
      <c r="I1012" s="1">
        <v>35</v>
      </c>
      <c r="J1012" s="1">
        <v>24</v>
      </c>
      <c r="K1012" s="1">
        <v>0.13370000000000001</v>
      </c>
      <c r="L1012" s="1">
        <v>17953</v>
      </c>
      <c r="M1012" s="1">
        <v>2008</v>
      </c>
    </row>
    <row r="1013" spans="1:13">
      <c r="A1013" s="1" t="s">
        <v>147</v>
      </c>
      <c r="B1013" s="1">
        <v>242</v>
      </c>
      <c r="C1013" s="1" t="s">
        <v>327</v>
      </c>
      <c r="D1013" s="1" t="s">
        <v>54</v>
      </c>
      <c r="E1013" s="1">
        <v>301</v>
      </c>
      <c r="F1013" s="1" t="s">
        <v>781</v>
      </c>
      <c r="G1013" s="1" t="s">
        <v>150</v>
      </c>
      <c r="H1013" s="1">
        <v>34</v>
      </c>
      <c r="I1013" s="1">
        <v>34</v>
      </c>
      <c r="J1013" s="1">
        <v>10702</v>
      </c>
      <c r="K1013" s="1">
        <v>51.886000000000003</v>
      </c>
      <c r="L1013" s="1">
        <v>20626</v>
      </c>
      <c r="M1013" s="1">
        <v>2008</v>
      </c>
    </row>
    <row r="1014" spans="1:13">
      <c r="A1014" s="1" t="s">
        <v>147</v>
      </c>
      <c r="B1014" s="1">
        <v>242</v>
      </c>
      <c r="C1014" s="1" t="s">
        <v>327</v>
      </c>
      <c r="D1014" s="1" t="s">
        <v>54</v>
      </c>
      <c r="E1014" s="1">
        <v>401</v>
      </c>
      <c r="F1014" s="1" t="s">
        <v>329</v>
      </c>
      <c r="G1014" s="1" t="s">
        <v>152</v>
      </c>
      <c r="H1014" s="1">
        <v>34</v>
      </c>
      <c r="I1014" s="1">
        <v>34</v>
      </c>
      <c r="J1014" s="1">
        <v>9911</v>
      </c>
      <c r="K1014" s="1">
        <v>48.051000000000002</v>
      </c>
      <c r="L1014" s="1">
        <v>20626</v>
      </c>
      <c r="M1014" s="1">
        <v>2008</v>
      </c>
    </row>
    <row r="1015" spans="1:13">
      <c r="A1015" s="1" t="s">
        <v>147</v>
      </c>
      <c r="B1015" s="1">
        <v>242</v>
      </c>
      <c r="C1015" s="1" t="s">
        <v>327</v>
      </c>
      <c r="D1015" s="1" t="s">
        <v>54</v>
      </c>
      <c r="E1015" s="1">
        <v>9901</v>
      </c>
      <c r="F1015" s="1" t="s">
        <v>153</v>
      </c>
      <c r="G1015" s="1" t="s">
        <v>154</v>
      </c>
      <c r="H1015" s="1">
        <v>34</v>
      </c>
      <c r="I1015" s="1">
        <v>34</v>
      </c>
      <c r="J1015" s="1">
        <v>13</v>
      </c>
      <c r="K1015" s="1">
        <v>6.3E-2</v>
      </c>
      <c r="L1015" s="1">
        <v>20626</v>
      </c>
      <c r="M1015" s="1">
        <v>2008</v>
      </c>
    </row>
    <row r="1016" spans="1:13">
      <c r="A1016" s="1" t="s">
        <v>147</v>
      </c>
      <c r="B1016" s="1">
        <v>243</v>
      </c>
      <c r="C1016" s="1" t="s">
        <v>330</v>
      </c>
      <c r="D1016" s="1" t="s">
        <v>55</v>
      </c>
      <c r="E1016" s="1">
        <v>301</v>
      </c>
      <c r="F1016" s="1" t="s">
        <v>782</v>
      </c>
      <c r="G1016" s="1" t="s">
        <v>150</v>
      </c>
      <c r="H1016" s="1">
        <v>54</v>
      </c>
      <c r="I1016" s="1">
        <v>54</v>
      </c>
      <c r="J1016" s="1">
        <v>10980</v>
      </c>
      <c r="K1016" s="1">
        <v>54.752200000000002</v>
      </c>
      <c r="L1016" s="1">
        <v>20054</v>
      </c>
      <c r="M1016" s="1">
        <v>2008</v>
      </c>
    </row>
    <row r="1017" spans="1:13">
      <c r="A1017" s="1" t="s">
        <v>147</v>
      </c>
      <c r="B1017" s="1">
        <v>243</v>
      </c>
      <c r="C1017" s="1" t="s">
        <v>330</v>
      </c>
      <c r="D1017" s="1" t="s">
        <v>55</v>
      </c>
      <c r="E1017" s="1">
        <v>401</v>
      </c>
      <c r="F1017" s="1" t="s">
        <v>783</v>
      </c>
      <c r="G1017" s="1" t="s">
        <v>152</v>
      </c>
      <c r="H1017" s="1">
        <v>54</v>
      </c>
      <c r="I1017" s="1">
        <v>54</v>
      </c>
      <c r="J1017" s="1">
        <v>9050</v>
      </c>
      <c r="K1017" s="1">
        <v>45.1282</v>
      </c>
      <c r="L1017" s="1">
        <v>20054</v>
      </c>
      <c r="M1017" s="1">
        <v>2008</v>
      </c>
    </row>
    <row r="1018" spans="1:13">
      <c r="A1018" s="1" t="s">
        <v>147</v>
      </c>
      <c r="B1018" s="1">
        <v>243</v>
      </c>
      <c r="C1018" s="1" t="s">
        <v>330</v>
      </c>
      <c r="D1018" s="1" t="s">
        <v>55</v>
      </c>
      <c r="E1018" s="1">
        <v>9901</v>
      </c>
      <c r="F1018" s="1" t="s">
        <v>153</v>
      </c>
      <c r="G1018" s="1" t="s">
        <v>154</v>
      </c>
      <c r="H1018" s="1">
        <v>54</v>
      </c>
      <c r="I1018" s="1">
        <v>54</v>
      </c>
      <c r="J1018" s="1">
        <v>24</v>
      </c>
      <c r="K1018" s="1">
        <v>0.1197</v>
      </c>
      <c r="L1018" s="1">
        <v>20054</v>
      </c>
      <c r="M1018" s="1">
        <v>2008</v>
      </c>
    </row>
    <row r="1019" spans="1:13">
      <c r="A1019" s="1" t="s">
        <v>147</v>
      </c>
      <c r="B1019" s="1">
        <v>244</v>
      </c>
      <c r="C1019" s="1" t="s">
        <v>333</v>
      </c>
      <c r="D1019" s="1" t="s">
        <v>56</v>
      </c>
      <c r="E1019" s="1">
        <v>301</v>
      </c>
      <c r="F1019" s="1" t="s">
        <v>334</v>
      </c>
      <c r="G1019" s="1" t="s">
        <v>150</v>
      </c>
      <c r="H1019" s="1">
        <v>33</v>
      </c>
      <c r="I1019" s="1">
        <v>33</v>
      </c>
      <c r="J1019" s="1">
        <v>13638</v>
      </c>
      <c r="K1019" s="1">
        <v>56.246099999999899</v>
      </c>
      <c r="L1019" s="1">
        <v>24247</v>
      </c>
      <c r="M1019" s="1">
        <v>2008</v>
      </c>
    </row>
    <row r="1020" spans="1:13">
      <c r="A1020" s="1" t="s">
        <v>147</v>
      </c>
      <c r="B1020" s="1">
        <v>244</v>
      </c>
      <c r="C1020" s="1" t="s">
        <v>333</v>
      </c>
      <c r="D1020" s="1" t="s">
        <v>56</v>
      </c>
      <c r="E1020" s="1">
        <v>401</v>
      </c>
      <c r="F1020" s="1" t="s">
        <v>784</v>
      </c>
      <c r="G1020" s="1" t="s">
        <v>152</v>
      </c>
      <c r="H1020" s="1">
        <v>33</v>
      </c>
      <c r="I1020" s="1">
        <v>33</v>
      </c>
      <c r="J1020" s="1">
        <v>10583</v>
      </c>
      <c r="K1020" s="1">
        <v>43.6465999999999</v>
      </c>
      <c r="L1020" s="1">
        <v>24247</v>
      </c>
      <c r="M1020" s="1">
        <v>2008</v>
      </c>
    </row>
    <row r="1021" spans="1:13">
      <c r="A1021" s="1" t="s">
        <v>147</v>
      </c>
      <c r="B1021" s="1">
        <v>244</v>
      </c>
      <c r="C1021" s="1" t="s">
        <v>333</v>
      </c>
      <c r="D1021" s="1" t="s">
        <v>56</v>
      </c>
      <c r="E1021" s="1">
        <v>9901</v>
      </c>
      <c r="F1021" s="1" t="s">
        <v>153</v>
      </c>
      <c r="G1021" s="1" t="s">
        <v>154</v>
      </c>
      <c r="H1021" s="1">
        <v>33</v>
      </c>
      <c r="I1021" s="1">
        <v>33</v>
      </c>
      <c r="J1021" s="1">
        <v>26</v>
      </c>
      <c r="K1021" s="1">
        <v>0.1072</v>
      </c>
      <c r="L1021" s="1">
        <v>24247</v>
      </c>
      <c r="M1021" s="1">
        <v>2008</v>
      </c>
    </row>
    <row r="1022" spans="1:13">
      <c r="A1022" s="1" t="s">
        <v>147</v>
      </c>
      <c r="B1022" s="1">
        <v>245</v>
      </c>
      <c r="C1022" s="1" t="s">
        <v>336</v>
      </c>
      <c r="D1022" s="1" t="s">
        <v>57</v>
      </c>
      <c r="E1022" s="1">
        <v>301</v>
      </c>
      <c r="F1022" s="1" t="s">
        <v>785</v>
      </c>
      <c r="G1022" s="1" t="s">
        <v>150</v>
      </c>
      <c r="H1022" s="1">
        <v>17</v>
      </c>
      <c r="I1022" s="1">
        <v>17</v>
      </c>
      <c r="J1022" s="1">
        <v>7553</v>
      </c>
      <c r="K1022" s="1">
        <v>38.256599999999899</v>
      </c>
      <c r="L1022" s="1">
        <v>19743</v>
      </c>
      <c r="M1022" s="1">
        <v>2008</v>
      </c>
    </row>
    <row r="1023" spans="1:13">
      <c r="A1023" s="1" t="s">
        <v>147</v>
      </c>
      <c r="B1023" s="1">
        <v>245</v>
      </c>
      <c r="C1023" s="1" t="s">
        <v>336</v>
      </c>
      <c r="D1023" s="1" t="s">
        <v>57</v>
      </c>
      <c r="E1023" s="1">
        <v>401</v>
      </c>
      <c r="F1023" s="1" t="s">
        <v>338</v>
      </c>
      <c r="G1023" s="1" t="s">
        <v>152</v>
      </c>
      <c r="H1023" s="1">
        <v>17</v>
      </c>
      <c r="I1023" s="1">
        <v>17</v>
      </c>
      <c r="J1023" s="1">
        <v>12142</v>
      </c>
      <c r="K1023" s="1">
        <v>61.500300000000003</v>
      </c>
      <c r="L1023" s="1">
        <v>19743</v>
      </c>
      <c r="M1023" s="1">
        <v>2008</v>
      </c>
    </row>
    <row r="1024" spans="1:13">
      <c r="A1024" s="1" t="s">
        <v>147</v>
      </c>
      <c r="B1024" s="1">
        <v>245</v>
      </c>
      <c r="C1024" s="1" t="s">
        <v>336</v>
      </c>
      <c r="D1024" s="1" t="s">
        <v>57</v>
      </c>
      <c r="E1024" s="1">
        <v>9901</v>
      </c>
      <c r="F1024" s="1" t="s">
        <v>153</v>
      </c>
      <c r="G1024" s="1" t="s">
        <v>154</v>
      </c>
      <c r="H1024" s="1">
        <v>17</v>
      </c>
      <c r="I1024" s="1">
        <v>17</v>
      </c>
      <c r="J1024" s="1">
        <v>48</v>
      </c>
      <c r="K1024" s="1">
        <v>0.24310000000000001</v>
      </c>
      <c r="L1024" s="1">
        <v>19743</v>
      </c>
      <c r="M1024" s="1">
        <v>2008</v>
      </c>
    </row>
    <row r="1025" spans="1:13">
      <c r="A1025" s="1" t="s">
        <v>147</v>
      </c>
      <c r="B1025" s="1">
        <v>246</v>
      </c>
      <c r="C1025" s="1" t="s">
        <v>339</v>
      </c>
      <c r="D1025" s="1" t="s">
        <v>58</v>
      </c>
      <c r="E1025" s="1">
        <v>301</v>
      </c>
      <c r="F1025" s="1" t="s">
        <v>786</v>
      </c>
      <c r="G1025" s="1" t="s">
        <v>150</v>
      </c>
      <c r="H1025" s="1">
        <v>17</v>
      </c>
      <c r="I1025" s="1">
        <v>17</v>
      </c>
      <c r="J1025" s="1">
        <v>6624</v>
      </c>
      <c r="K1025" s="1">
        <v>38.0230999999999</v>
      </c>
      <c r="L1025" s="1">
        <v>17421</v>
      </c>
      <c r="M1025" s="1">
        <v>2008</v>
      </c>
    </row>
    <row r="1026" spans="1:13">
      <c r="A1026" s="1" t="s">
        <v>147</v>
      </c>
      <c r="B1026" s="1">
        <v>246</v>
      </c>
      <c r="C1026" s="1" t="s">
        <v>339</v>
      </c>
      <c r="D1026" s="1" t="s">
        <v>58</v>
      </c>
      <c r="E1026" s="1">
        <v>401</v>
      </c>
      <c r="F1026" s="1" t="s">
        <v>341</v>
      </c>
      <c r="G1026" s="1" t="s">
        <v>152</v>
      </c>
      <c r="H1026" s="1">
        <v>17</v>
      </c>
      <c r="I1026" s="1">
        <v>17</v>
      </c>
      <c r="J1026" s="1">
        <v>10768</v>
      </c>
      <c r="K1026" s="1">
        <v>61.810499999999898</v>
      </c>
      <c r="L1026" s="1">
        <v>17421</v>
      </c>
      <c r="M1026" s="1">
        <v>2008</v>
      </c>
    </row>
    <row r="1027" spans="1:13">
      <c r="A1027" s="1" t="s">
        <v>147</v>
      </c>
      <c r="B1027" s="1">
        <v>246</v>
      </c>
      <c r="C1027" s="1" t="s">
        <v>339</v>
      </c>
      <c r="D1027" s="1" t="s">
        <v>58</v>
      </c>
      <c r="E1027" s="1">
        <v>9901</v>
      </c>
      <c r="F1027" s="1" t="s">
        <v>153</v>
      </c>
      <c r="G1027" s="1" t="s">
        <v>154</v>
      </c>
      <c r="H1027" s="1">
        <v>17</v>
      </c>
      <c r="I1027" s="1">
        <v>17</v>
      </c>
      <c r="J1027" s="1">
        <v>29</v>
      </c>
      <c r="K1027" s="1">
        <v>0.16650000000000001</v>
      </c>
      <c r="L1027" s="1">
        <v>17421</v>
      </c>
      <c r="M1027" s="1">
        <v>2008</v>
      </c>
    </row>
    <row r="1028" spans="1:13">
      <c r="A1028" s="1" t="s">
        <v>147</v>
      </c>
      <c r="B1028" s="1">
        <v>247</v>
      </c>
      <c r="C1028" s="1" t="s">
        <v>342</v>
      </c>
      <c r="D1028" s="1" t="s">
        <v>59</v>
      </c>
      <c r="E1028" s="1">
        <v>301</v>
      </c>
      <c r="F1028" s="1" t="s">
        <v>343</v>
      </c>
      <c r="G1028" s="1" t="s">
        <v>150</v>
      </c>
      <c r="H1028" s="1">
        <v>30</v>
      </c>
      <c r="I1028" s="1">
        <v>30</v>
      </c>
      <c r="J1028" s="1">
        <v>10763</v>
      </c>
      <c r="K1028" s="1">
        <v>44.357900000000001</v>
      </c>
      <c r="L1028" s="1">
        <v>24264</v>
      </c>
      <c r="M1028" s="1">
        <v>2008</v>
      </c>
    </row>
    <row r="1029" spans="1:13">
      <c r="A1029" s="1" t="s">
        <v>147</v>
      </c>
      <c r="B1029" s="1">
        <v>247</v>
      </c>
      <c r="C1029" s="1" t="s">
        <v>342</v>
      </c>
      <c r="D1029" s="1" t="s">
        <v>59</v>
      </c>
      <c r="E1029" s="1">
        <v>401</v>
      </c>
      <c r="F1029" s="1" t="s">
        <v>344</v>
      </c>
      <c r="G1029" s="1" t="s">
        <v>152</v>
      </c>
      <c r="H1029" s="1">
        <v>30</v>
      </c>
      <c r="I1029" s="1">
        <v>30</v>
      </c>
      <c r="J1029" s="1">
        <v>13478</v>
      </c>
      <c r="K1029" s="1">
        <v>55.5473</v>
      </c>
      <c r="L1029" s="1">
        <v>24264</v>
      </c>
      <c r="M1029" s="1">
        <v>2008</v>
      </c>
    </row>
    <row r="1030" spans="1:13">
      <c r="A1030" s="1" t="s">
        <v>147</v>
      </c>
      <c r="B1030" s="1">
        <v>247</v>
      </c>
      <c r="C1030" s="1" t="s">
        <v>342</v>
      </c>
      <c r="D1030" s="1" t="s">
        <v>59</v>
      </c>
      <c r="E1030" s="1">
        <v>9901</v>
      </c>
      <c r="F1030" s="1" t="s">
        <v>153</v>
      </c>
      <c r="G1030" s="1" t="s">
        <v>154</v>
      </c>
      <c r="H1030" s="1">
        <v>30</v>
      </c>
      <c r="I1030" s="1">
        <v>30</v>
      </c>
      <c r="J1030" s="1">
        <v>23</v>
      </c>
      <c r="K1030" s="4">
        <v>9.4799999999999898E-2</v>
      </c>
      <c r="L1030" s="1">
        <v>24264</v>
      </c>
      <c r="M1030" s="1">
        <v>2008</v>
      </c>
    </row>
    <row r="1031" spans="1:13">
      <c r="A1031" s="1" t="s">
        <v>147</v>
      </c>
      <c r="B1031" s="1">
        <v>248</v>
      </c>
      <c r="C1031" s="1" t="s">
        <v>345</v>
      </c>
      <c r="D1031" s="1" t="s">
        <v>60</v>
      </c>
      <c r="E1031" s="1">
        <v>301</v>
      </c>
      <c r="F1031" s="1" t="s">
        <v>787</v>
      </c>
      <c r="G1031" s="1" t="s">
        <v>150</v>
      </c>
      <c r="H1031" s="1">
        <v>32</v>
      </c>
      <c r="I1031" s="1">
        <v>32</v>
      </c>
      <c r="J1031" s="1">
        <v>6138</v>
      </c>
      <c r="K1031" s="1">
        <v>32.122700000000002</v>
      </c>
      <c r="L1031" s="1">
        <v>19108</v>
      </c>
      <c r="M1031" s="1">
        <v>2008</v>
      </c>
    </row>
    <row r="1032" spans="1:13">
      <c r="A1032" s="1" t="s">
        <v>147</v>
      </c>
      <c r="B1032" s="1">
        <v>248</v>
      </c>
      <c r="C1032" s="1" t="s">
        <v>345</v>
      </c>
      <c r="D1032" s="1" t="s">
        <v>60</v>
      </c>
      <c r="E1032" s="1">
        <v>401</v>
      </c>
      <c r="F1032" s="1" t="s">
        <v>788</v>
      </c>
      <c r="G1032" s="1" t="s">
        <v>152</v>
      </c>
      <c r="H1032" s="1">
        <v>32</v>
      </c>
      <c r="I1032" s="1">
        <v>32</v>
      </c>
      <c r="J1032" s="1">
        <v>12941</v>
      </c>
      <c r="K1032" s="1">
        <v>67.7256</v>
      </c>
      <c r="L1032" s="1">
        <v>19108</v>
      </c>
      <c r="M1032" s="1">
        <v>2008</v>
      </c>
    </row>
    <row r="1033" spans="1:13">
      <c r="A1033" s="1" t="s">
        <v>147</v>
      </c>
      <c r="B1033" s="1">
        <v>248</v>
      </c>
      <c r="C1033" s="1" t="s">
        <v>345</v>
      </c>
      <c r="D1033" s="1" t="s">
        <v>60</v>
      </c>
      <c r="E1033" s="1">
        <v>9901</v>
      </c>
      <c r="F1033" s="1" t="s">
        <v>153</v>
      </c>
      <c r="G1033" s="1" t="s">
        <v>154</v>
      </c>
      <c r="H1033" s="1">
        <v>32</v>
      </c>
      <c r="I1033" s="1">
        <v>32</v>
      </c>
      <c r="J1033" s="1">
        <v>29</v>
      </c>
      <c r="K1033" s="1">
        <v>0.15179999999999899</v>
      </c>
      <c r="L1033" s="1">
        <v>19108</v>
      </c>
      <c r="M1033" s="1">
        <v>2008</v>
      </c>
    </row>
    <row r="1034" spans="1:13">
      <c r="A1034" s="1" t="s">
        <v>147</v>
      </c>
      <c r="B1034" s="1">
        <v>249</v>
      </c>
      <c r="C1034" s="1" t="s">
        <v>348</v>
      </c>
      <c r="D1034" s="1" t="s">
        <v>61</v>
      </c>
      <c r="E1034" s="1">
        <v>301</v>
      </c>
      <c r="F1034" s="1" t="s">
        <v>349</v>
      </c>
      <c r="G1034" s="1" t="s">
        <v>150</v>
      </c>
      <c r="H1034" s="1">
        <v>56</v>
      </c>
      <c r="I1034" s="1">
        <v>56</v>
      </c>
      <c r="J1034" s="1">
        <v>9873</v>
      </c>
      <c r="K1034" s="1">
        <v>50.904899999999898</v>
      </c>
      <c r="L1034" s="1">
        <v>19395</v>
      </c>
      <c r="M1034" s="1">
        <v>2008</v>
      </c>
    </row>
    <row r="1035" spans="1:13">
      <c r="A1035" s="1" t="s">
        <v>147</v>
      </c>
      <c r="B1035" s="1">
        <v>249</v>
      </c>
      <c r="C1035" s="1" t="s">
        <v>348</v>
      </c>
      <c r="D1035" s="1" t="s">
        <v>61</v>
      </c>
      <c r="E1035" s="1">
        <v>401</v>
      </c>
      <c r="F1035" s="1" t="s">
        <v>642</v>
      </c>
      <c r="G1035" s="1" t="s">
        <v>152</v>
      </c>
      <c r="H1035" s="1">
        <v>56</v>
      </c>
      <c r="I1035" s="1">
        <v>56</v>
      </c>
      <c r="J1035" s="1">
        <v>9466</v>
      </c>
      <c r="K1035" s="1">
        <v>48.806399999999897</v>
      </c>
      <c r="L1035" s="1">
        <v>19395</v>
      </c>
      <c r="M1035" s="1">
        <v>2008</v>
      </c>
    </row>
    <row r="1036" spans="1:13">
      <c r="A1036" s="1" t="s">
        <v>147</v>
      </c>
      <c r="B1036" s="1">
        <v>249</v>
      </c>
      <c r="C1036" s="1" t="s">
        <v>348</v>
      </c>
      <c r="D1036" s="1" t="s">
        <v>61</v>
      </c>
      <c r="E1036" s="1">
        <v>9901</v>
      </c>
      <c r="F1036" s="1" t="s">
        <v>153</v>
      </c>
      <c r="G1036" s="1" t="s">
        <v>154</v>
      </c>
      <c r="H1036" s="1">
        <v>56</v>
      </c>
      <c r="I1036" s="1">
        <v>56</v>
      </c>
      <c r="J1036" s="1">
        <v>56</v>
      </c>
      <c r="K1036" s="1">
        <v>0.28870000000000001</v>
      </c>
      <c r="L1036" s="1">
        <v>19395</v>
      </c>
      <c r="M1036" s="1">
        <v>2008</v>
      </c>
    </row>
    <row r="1037" spans="1:13">
      <c r="A1037" s="1" t="s">
        <v>147</v>
      </c>
      <c r="B1037" s="1">
        <v>250</v>
      </c>
      <c r="C1037" s="1" t="s">
        <v>351</v>
      </c>
      <c r="D1037" s="1" t="s">
        <v>62</v>
      </c>
      <c r="E1037" s="1">
        <v>301</v>
      </c>
      <c r="F1037" s="1" t="s">
        <v>352</v>
      </c>
      <c r="G1037" s="1" t="s">
        <v>150</v>
      </c>
      <c r="H1037" s="1">
        <v>20</v>
      </c>
      <c r="I1037" s="1">
        <v>20</v>
      </c>
      <c r="J1037" s="1">
        <v>19340</v>
      </c>
      <c r="K1037" s="1">
        <v>66.228300000000004</v>
      </c>
      <c r="L1037" s="1">
        <v>29202</v>
      </c>
      <c r="M1037" s="1">
        <v>2008</v>
      </c>
    </row>
    <row r="1038" spans="1:13">
      <c r="A1038" s="1" t="s">
        <v>147</v>
      </c>
      <c r="B1038" s="1">
        <v>250</v>
      </c>
      <c r="C1038" s="1" t="s">
        <v>351</v>
      </c>
      <c r="D1038" s="1" t="s">
        <v>62</v>
      </c>
      <c r="E1038" s="1">
        <v>401</v>
      </c>
      <c r="F1038" s="1" t="s">
        <v>789</v>
      </c>
      <c r="G1038" s="1" t="s">
        <v>152</v>
      </c>
      <c r="H1038" s="1">
        <v>20</v>
      </c>
      <c r="I1038" s="1">
        <v>20</v>
      </c>
      <c r="J1038" s="1">
        <v>9827</v>
      </c>
      <c r="K1038" s="1">
        <v>33.651800000000001</v>
      </c>
      <c r="L1038" s="1">
        <v>29202</v>
      </c>
      <c r="M1038" s="1">
        <v>2008</v>
      </c>
    </row>
    <row r="1039" spans="1:13">
      <c r="A1039" s="1" t="s">
        <v>147</v>
      </c>
      <c r="B1039" s="1">
        <v>250</v>
      </c>
      <c r="C1039" s="1" t="s">
        <v>351</v>
      </c>
      <c r="D1039" s="1" t="s">
        <v>62</v>
      </c>
      <c r="E1039" s="1">
        <v>9901</v>
      </c>
      <c r="F1039" s="1" t="s">
        <v>153</v>
      </c>
      <c r="G1039" s="1" t="s">
        <v>154</v>
      </c>
      <c r="H1039" s="1">
        <v>20</v>
      </c>
      <c r="I1039" s="1">
        <v>20</v>
      </c>
      <c r="J1039" s="1">
        <v>35</v>
      </c>
      <c r="K1039" s="1">
        <v>0.11990000000000001</v>
      </c>
      <c r="L1039" s="1">
        <v>29202</v>
      </c>
      <c r="M1039" s="1">
        <v>2008</v>
      </c>
    </row>
    <row r="1040" spans="1:13">
      <c r="A1040" s="1" t="s">
        <v>147</v>
      </c>
      <c r="B1040" s="1">
        <v>251</v>
      </c>
      <c r="C1040" s="1" t="s">
        <v>356</v>
      </c>
      <c r="D1040" s="1" t="s">
        <v>63</v>
      </c>
      <c r="E1040" s="1">
        <v>301</v>
      </c>
      <c r="F1040" s="1" t="s">
        <v>358</v>
      </c>
      <c r="G1040" s="1" t="s">
        <v>150</v>
      </c>
      <c r="H1040" s="1">
        <v>16</v>
      </c>
      <c r="I1040" s="1">
        <v>16</v>
      </c>
      <c r="J1040" s="1">
        <v>11129</v>
      </c>
      <c r="K1040" s="1">
        <v>53.058399999999899</v>
      </c>
      <c r="L1040" s="1">
        <v>20975</v>
      </c>
      <c r="M1040" s="1">
        <v>2008</v>
      </c>
    </row>
    <row r="1041" spans="1:13">
      <c r="A1041" s="1" t="s">
        <v>147</v>
      </c>
      <c r="B1041" s="1">
        <v>251</v>
      </c>
      <c r="C1041" s="1" t="s">
        <v>356</v>
      </c>
      <c r="D1041" s="1" t="s">
        <v>63</v>
      </c>
      <c r="E1041" s="1">
        <v>401</v>
      </c>
      <c r="F1041" s="1" t="s">
        <v>645</v>
      </c>
      <c r="G1041" s="1" t="s">
        <v>152</v>
      </c>
      <c r="H1041" s="1">
        <v>16</v>
      </c>
      <c r="I1041" s="1">
        <v>16</v>
      </c>
      <c r="J1041" s="1">
        <v>9809</v>
      </c>
      <c r="K1041" s="1">
        <v>46.7652</v>
      </c>
      <c r="L1041" s="1">
        <v>20975</v>
      </c>
      <c r="M1041" s="1">
        <v>2008</v>
      </c>
    </row>
    <row r="1042" spans="1:13">
      <c r="A1042" s="1" t="s">
        <v>147</v>
      </c>
      <c r="B1042" s="1">
        <v>251</v>
      </c>
      <c r="C1042" s="1" t="s">
        <v>356</v>
      </c>
      <c r="D1042" s="1" t="s">
        <v>63</v>
      </c>
      <c r="E1042" s="1">
        <v>9901</v>
      </c>
      <c r="F1042" s="1" t="s">
        <v>153</v>
      </c>
      <c r="G1042" s="1" t="s">
        <v>154</v>
      </c>
      <c r="H1042" s="1">
        <v>16</v>
      </c>
      <c r="I1042" s="1">
        <v>16</v>
      </c>
      <c r="J1042" s="1">
        <v>37</v>
      </c>
      <c r="K1042" s="1">
        <v>0.1764</v>
      </c>
      <c r="L1042" s="1">
        <v>20975</v>
      </c>
      <c r="M1042" s="1">
        <v>2008</v>
      </c>
    </row>
    <row r="1043" spans="1:13">
      <c r="A1043" s="1" t="s">
        <v>147</v>
      </c>
      <c r="B1043" s="1">
        <v>252</v>
      </c>
      <c r="C1043" s="1" t="s">
        <v>360</v>
      </c>
      <c r="D1043" s="1" t="s">
        <v>64</v>
      </c>
      <c r="E1043" s="1">
        <v>301</v>
      </c>
      <c r="F1043" s="1" t="s">
        <v>361</v>
      </c>
      <c r="G1043" s="1" t="s">
        <v>150</v>
      </c>
      <c r="H1043" s="1">
        <v>18</v>
      </c>
      <c r="I1043" s="1">
        <v>18</v>
      </c>
      <c r="J1043" s="1">
        <v>14346</v>
      </c>
      <c r="K1043" s="1">
        <v>62.526200000000003</v>
      </c>
      <c r="L1043" s="1">
        <v>22944</v>
      </c>
      <c r="M1043" s="1">
        <v>2008</v>
      </c>
    </row>
    <row r="1044" spans="1:13">
      <c r="A1044" s="1" t="s">
        <v>147</v>
      </c>
      <c r="B1044" s="1">
        <v>252</v>
      </c>
      <c r="C1044" s="1" t="s">
        <v>360</v>
      </c>
      <c r="D1044" s="1" t="s">
        <v>64</v>
      </c>
      <c r="E1044" s="1">
        <v>401</v>
      </c>
      <c r="F1044" s="1" t="s">
        <v>790</v>
      </c>
      <c r="G1044" s="1" t="s">
        <v>152</v>
      </c>
      <c r="H1044" s="1">
        <v>18</v>
      </c>
      <c r="I1044" s="1">
        <v>18</v>
      </c>
      <c r="J1044" s="1">
        <v>8564</v>
      </c>
      <c r="K1044" s="1">
        <v>37.325699999999898</v>
      </c>
      <c r="L1044" s="1">
        <v>22944</v>
      </c>
      <c r="M1044" s="1">
        <v>2008</v>
      </c>
    </row>
    <row r="1045" spans="1:13">
      <c r="A1045" s="1" t="s">
        <v>147</v>
      </c>
      <c r="B1045" s="1">
        <v>252</v>
      </c>
      <c r="C1045" s="1" t="s">
        <v>360</v>
      </c>
      <c r="D1045" s="1" t="s">
        <v>64</v>
      </c>
      <c r="E1045" s="1">
        <v>9901</v>
      </c>
      <c r="F1045" s="1" t="s">
        <v>153</v>
      </c>
      <c r="G1045" s="1" t="s">
        <v>154</v>
      </c>
      <c r="H1045" s="1">
        <v>18</v>
      </c>
      <c r="I1045" s="1">
        <v>18</v>
      </c>
      <c r="J1045" s="1">
        <v>34</v>
      </c>
      <c r="K1045" s="1">
        <v>0.1482</v>
      </c>
      <c r="L1045" s="1">
        <v>22944</v>
      </c>
      <c r="M1045" s="1">
        <v>2008</v>
      </c>
    </row>
    <row r="1046" spans="1:13">
      <c r="A1046" s="1" t="s">
        <v>147</v>
      </c>
      <c r="B1046" s="1">
        <v>253</v>
      </c>
      <c r="C1046" s="1" t="s">
        <v>363</v>
      </c>
      <c r="D1046" s="1" t="s">
        <v>65</v>
      </c>
      <c r="E1046" s="1">
        <v>301</v>
      </c>
      <c r="F1046" s="1" t="s">
        <v>791</v>
      </c>
      <c r="G1046" s="1" t="s">
        <v>150</v>
      </c>
      <c r="H1046" s="1">
        <v>22</v>
      </c>
      <c r="I1046" s="1">
        <v>22</v>
      </c>
      <c r="J1046" s="1">
        <v>13097</v>
      </c>
      <c r="K1046" s="1">
        <v>59.136699999999898</v>
      </c>
      <c r="L1046" s="1">
        <v>22147</v>
      </c>
      <c r="M1046" s="1">
        <v>2008</v>
      </c>
    </row>
    <row r="1047" spans="1:13">
      <c r="A1047" s="1" t="s">
        <v>147</v>
      </c>
      <c r="B1047" s="1">
        <v>253</v>
      </c>
      <c r="C1047" s="1" t="s">
        <v>363</v>
      </c>
      <c r="D1047" s="1" t="s">
        <v>65</v>
      </c>
      <c r="E1047" s="1">
        <v>401</v>
      </c>
      <c r="F1047" s="1" t="s">
        <v>792</v>
      </c>
      <c r="G1047" s="1" t="s">
        <v>152</v>
      </c>
      <c r="H1047" s="1">
        <v>22</v>
      </c>
      <c r="I1047" s="1">
        <v>22</v>
      </c>
      <c r="J1047" s="1">
        <v>9019</v>
      </c>
      <c r="K1047" s="1">
        <v>40.723300000000002</v>
      </c>
      <c r="L1047" s="1">
        <v>22147</v>
      </c>
      <c r="M1047" s="1">
        <v>2008</v>
      </c>
    </row>
    <row r="1048" spans="1:13">
      <c r="A1048" s="1" t="s">
        <v>147</v>
      </c>
      <c r="B1048" s="1">
        <v>253</v>
      </c>
      <c r="C1048" s="1" t="s">
        <v>363</v>
      </c>
      <c r="D1048" s="1" t="s">
        <v>65</v>
      </c>
      <c r="E1048" s="1">
        <v>9901</v>
      </c>
      <c r="F1048" s="1" t="s">
        <v>153</v>
      </c>
      <c r="G1048" s="1" t="s">
        <v>154</v>
      </c>
      <c r="H1048" s="1">
        <v>22</v>
      </c>
      <c r="I1048" s="1">
        <v>22</v>
      </c>
      <c r="J1048" s="1">
        <v>30</v>
      </c>
      <c r="K1048" s="1">
        <v>0.13550000000000001</v>
      </c>
      <c r="L1048" s="1">
        <v>22147</v>
      </c>
      <c r="M1048" s="1">
        <v>2008</v>
      </c>
    </row>
    <row r="1049" spans="1:13">
      <c r="A1049" s="1" t="s">
        <v>147</v>
      </c>
      <c r="B1049" s="1">
        <v>253</v>
      </c>
      <c r="C1049" s="1" t="s">
        <v>363</v>
      </c>
      <c r="D1049" s="1" t="s">
        <v>65</v>
      </c>
      <c r="E1049" s="1">
        <v>9902</v>
      </c>
      <c r="F1049" s="1" t="s">
        <v>648</v>
      </c>
      <c r="G1049" s="1" t="s">
        <v>154</v>
      </c>
      <c r="H1049" s="1">
        <v>22</v>
      </c>
      <c r="I1049" s="1">
        <v>22</v>
      </c>
      <c r="J1049" s="1">
        <v>1</v>
      </c>
      <c r="K1049" s="4">
        <v>4.4999999999999901E-3</v>
      </c>
      <c r="L1049" s="1">
        <v>22147</v>
      </c>
      <c r="M1049" s="1">
        <v>2008</v>
      </c>
    </row>
    <row r="1050" spans="1:13">
      <c r="A1050" s="1" t="s">
        <v>147</v>
      </c>
      <c r="B1050" s="1">
        <v>254</v>
      </c>
      <c r="C1050" s="1" t="s">
        <v>367</v>
      </c>
      <c r="D1050" s="1" t="s">
        <v>66</v>
      </c>
      <c r="E1050" s="1">
        <v>301</v>
      </c>
      <c r="F1050" s="1" t="s">
        <v>368</v>
      </c>
      <c r="G1050" s="1" t="s">
        <v>150</v>
      </c>
      <c r="H1050" s="1">
        <v>25</v>
      </c>
      <c r="I1050" s="1">
        <v>25</v>
      </c>
      <c r="J1050" s="1">
        <v>18187</v>
      </c>
      <c r="K1050" s="1">
        <v>67.494200000000006</v>
      </c>
      <c r="L1050" s="1">
        <v>26946</v>
      </c>
      <c r="M1050" s="1">
        <v>2008</v>
      </c>
    </row>
    <row r="1051" spans="1:13">
      <c r="A1051" s="1" t="s">
        <v>147</v>
      </c>
      <c r="B1051" s="1">
        <v>254</v>
      </c>
      <c r="C1051" s="1" t="s">
        <v>367</v>
      </c>
      <c r="D1051" s="1" t="s">
        <v>66</v>
      </c>
      <c r="E1051" s="1">
        <v>401</v>
      </c>
      <c r="F1051" s="1" t="s">
        <v>649</v>
      </c>
      <c r="G1051" s="1" t="s">
        <v>152</v>
      </c>
      <c r="H1051" s="1">
        <v>25</v>
      </c>
      <c r="I1051" s="1">
        <v>25</v>
      </c>
      <c r="J1051" s="1">
        <v>8725</v>
      </c>
      <c r="K1051" s="1">
        <v>32.379600000000003</v>
      </c>
      <c r="L1051" s="1">
        <v>26946</v>
      </c>
      <c r="M1051" s="1">
        <v>2008</v>
      </c>
    </row>
    <row r="1052" spans="1:13">
      <c r="A1052" s="1" t="s">
        <v>147</v>
      </c>
      <c r="B1052" s="1">
        <v>254</v>
      </c>
      <c r="C1052" s="1" t="s">
        <v>367</v>
      </c>
      <c r="D1052" s="1" t="s">
        <v>66</v>
      </c>
      <c r="E1052" s="1">
        <v>9901</v>
      </c>
      <c r="F1052" s="1" t="s">
        <v>153</v>
      </c>
      <c r="G1052" s="1" t="s">
        <v>154</v>
      </c>
      <c r="H1052" s="1">
        <v>25</v>
      </c>
      <c r="I1052" s="1">
        <v>25</v>
      </c>
      <c r="J1052" s="1">
        <v>34</v>
      </c>
      <c r="K1052" s="1">
        <v>0.12620000000000001</v>
      </c>
      <c r="L1052" s="1">
        <v>26946</v>
      </c>
      <c r="M1052" s="1">
        <v>2008</v>
      </c>
    </row>
    <row r="1053" spans="1:13">
      <c r="A1053" s="1" t="s">
        <v>147</v>
      </c>
      <c r="B1053" s="1">
        <v>255</v>
      </c>
      <c r="C1053" s="1" t="s">
        <v>371</v>
      </c>
      <c r="D1053" s="1" t="s">
        <v>67</v>
      </c>
      <c r="E1053" s="1">
        <v>301</v>
      </c>
      <c r="F1053" s="1" t="s">
        <v>372</v>
      </c>
      <c r="G1053" s="1" t="s">
        <v>150</v>
      </c>
      <c r="H1053" s="1">
        <v>14</v>
      </c>
      <c r="I1053" s="1">
        <v>14</v>
      </c>
      <c r="J1053" s="1">
        <v>13456</v>
      </c>
      <c r="K1053" s="1">
        <v>62.527900000000002</v>
      </c>
      <c r="L1053" s="1">
        <v>21520</v>
      </c>
      <c r="M1053" s="1">
        <v>2008</v>
      </c>
    </row>
    <row r="1054" spans="1:13">
      <c r="A1054" s="1" t="s">
        <v>147</v>
      </c>
      <c r="B1054" s="1">
        <v>255</v>
      </c>
      <c r="C1054" s="1" t="s">
        <v>371</v>
      </c>
      <c r="D1054" s="1" t="s">
        <v>67</v>
      </c>
      <c r="E1054" s="1">
        <v>401</v>
      </c>
      <c r="F1054" s="1" t="s">
        <v>793</v>
      </c>
      <c r="G1054" s="1" t="s">
        <v>152</v>
      </c>
      <c r="H1054" s="1">
        <v>14</v>
      </c>
      <c r="I1054" s="1">
        <v>14</v>
      </c>
      <c r="J1054" s="1">
        <v>8034</v>
      </c>
      <c r="K1054" s="1">
        <v>37.332700000000003</v>
      </c>
      <c r="L1054" s="1">
        <v>21520</v>
      </c>
      <c r="M1054" s="1">
        <v>2008</v>
      </c>
    </row>
    <row r="1055" spans="1:13">
      <c r="A1055" s="1" t="s">
        <v>147</v>
      </c>
      <c r="B1055" s="1">
        <v>255</v>
      </c>
      <c r="C1055" s="1" t="s">
        <v>371</v>
      </c>
      <c r="D1055" s="1" t="s">
        <v>67</v>
      </c>
      <c r="E1055" s="1">
        <v>9901</v>
      </c>
      <c r="F1055" s="1" t="s">
        <v>153</v>
      </c>
      <c r="G1055" s="1" t="s">
        <v>154</v>
      </c>
      <c r="H1055" s="1">
        <v>14</v>
      </c>
      <c r="I1055" s="1">
        <v>14</v>
      </c>
      <c r="J1055" s="1">
        <v>30</v>
      </c>
      <c r="K1055" s="1">
        <v>0.1394</v>
      </c>
      <c r="L1055" s="1">
        <v>21520</v>
      </c>
      <c r="M1055" s="1">
        <v>2008</v>
      </c>
    </row>
    <row r="1056" spans="1:13">
      <c r="A1056" s="1" t="s">
        <v>147</v>
      </c>
      <c r="B1056" s="1">
        <v>256</v>
      </c>
      <c r="C1056" s="1" t="s">
        <v>374</v>
      </c>
      <c r="D1056" s="1" t="s">
        <v>68</v>
      </c>
      <c r="E1056" s="1">
        <v>301</v>
      </c>
      <c r="F1056" s="1" t="s">
        <v>794</v>
      </c>
      <c r="G1056" s="1" t="s">
        <v>150</v>
      </c>
      <c r="H1056" s="1">
        <v>20</v>
      </c>
      <c r="I1056" s="1">
        <v>20</v>
      </c>
      <c r="J1056" s="1">
        <v>15431</v>
      </c>
      <c r="K1056" s="1">
        <v>55.036000000000001</v>
      </c>
      <c r="L1056" s="1">
        <v>28038</v>
      </c>
      <c r="M1056" s="1">
        <v>2008</v>
      </c>
    </row>
    <row r="1057" spans="1:13">
      <c r="A1057" s="1" t="s">
        <v>147</v>
      </c>
      <c r="B1057" s="1">
        <v>256</v>
      </c>
      <c r="C1057" s="1" t="s">
        <v>374</v>
      </c>
      <c r="D1057" s="1" t="s">
        <v>68</v>
      </c>
      <c r="E1057" s="1">
        <v>401</v>
      </c>
      <c r="F1057" s="1" t="s">
        <v>795</v>
      </c>
      <c r="G1057" s="1" t="s">
        <v>152</v>
      </c>
      <c r="H1057" s="1">
        <v>20</v>
      </c>
      <c r="I1057" s="1">
        <v>20</v>
      </c>
      <c r="J1057" s="1">
        <v>12553</v>
      </c>
      <c r="K1057" s="1">
        <v>44.7714</v>
      </c>
      <c r="L1057" s="1">
        <v>28038</v>
      </c>
      <c r="M1057" s="1">
        <v>2008</v>
      </c>
    </row>
    <row r="1058" spans="1:13">
      <c r="A1058" s="1" t="s">
        <v>147</v>
      </c>
      <c r="B1058" s="1">
        <v>256</v>
      </c>
      <c r="C1058" s="1" t="s">
        <v>374</v>
      </c>
      <c r="D1058" s="1" t="s">
        <v>68</v>
      </c>
      <c r="E1058" s="1">
        <v>9901</v>
      </c>
      <c r="F1058" s="1" t="s">
        <v>153</v>
      </c>
      <c r="G1058" s="1" t="s">
        <v>154</v>
      </c>
      <c r="H1058" s="1">
        <v>20</v>
      </c>
      <c r="I1058" s="1">
        <v>20</v>
      </c>
      <c r="J1058" s="1">
        <v>54</v>
      </c>
      <c r="K1058" s="1">
        <v>0.19259999999999899</v>
      </c>
      <c r="L1058" s="1">
        <v>28038</v>
      </c>
      <c r="M1058" s="1">
        <v>2008</v>
      </c>
    </row>
    <row r="1059" spans="1:13">
      <c r="A1059" s="1" t="s">
        <v>147</v>
      </c>
      <c r="B1059" s="1">
        <v>257</v>
      </c>
      <c r="C1059" s="1" t="s">
        <v>377</v>
      </c>
      <c r="D1059" s="1" t="s">
        <v>69</v>
      </c>
      <c r="E1059" s="1">
        <v>301</v>
      </c>
      <c r="F1059" s="1" t="s">
        <v>378</v>
      </c>
      <c r="G1059" s="1" t="s">
        <v>150</v>
      </c>
      <c r="H1059" s="1">
        <v>14</v>
      </c>
      <c r="I1059" s="1">
        <v>14</v>
      </c>
      <c r="J1059" s="1">
        <v>15298</v>
      </c>
      <c r="K1059" s="1">
        <v>62.980699999999899</v>
      </c>
      <c r="L1059" s="1">
        <v>24290</v>
      </c>
      <c r="M1059" s="1">
        <v>2008</v>
      </c>
    </row>
    <row r="1060" spans="1:13">
      <c r="A1060" s="1" t="s">
        <v>147</v>
      </c>
      <c r="B1060" s="1">
        <v>257</v>
      </c>
      <c r="C1060" s="1" t="s">
        <v>377</v>
      </c>
      <c r="D1060" s="1" t="s">
        <v>69</v>
      </c>
      <c r="E1060" s="1">
        <v>401</v>
      </c>
      <c r="F1060" s="1" t="s">
        <v>652</v>
      </c>
      <c r="G1060" s="1" t="s">
        <v>152</v>
      </c>
      <c r="H1060" s="1">
        <v>14</v>
      </c>
      <c r="I1060" s="1">
        <v>14</v>
      </c>
      <c r="J1060" s="1">
        <v>8949</v>
      </c>
      <c r="K1060" s="1">
        <v>36.842300000000002</v>
      </c>
      <c r="L1060" s="1">
        <v>24290</v>
      </c>
      <c r="M1060" s="1">
        <v>2008</v>
      </c>
    </row>
    <row r="1061" spans="1:13">
      <c r="A1061" s="1" t="s">
        <v>147</v>
      </c>
      <c r="B1061" s="1">
        <v>257</v>
      </c>
      <c r="C1061" s="1" t="s">
        <v>377</v>
      </c>
      <c r="D1061" s="1" t="s">
        <v>69</v>
      </c>
      <c r="E1061" s="1">
        <v>9901</v>
      </c>
      <c r="F1061" s="1" t="s">
        <v>153</v>
      </c>
      <c r="G1061" s="1" t="s">
        <v>154</v>
      </c>
      <c r="H1061" s="1">
        <v>14</v>
      </c>
      <c r="I1061" s="1">
        <v>14</v>
      </c>
      <c r="J1061" s="1">
        <v>43</v>
      </c>
      <c r="K1061" s="1">
        <v>0.17699999999999899</v>
      </c>
      <c r="L1061" s="1">
        <v>24290</v>
      </c>
      <c r="M1061" s="1">
        <v>2008</v>
      </c>
    </row>
    <row r="1062" spans="1:13">
      <c r="A1062" s="1" t="s">
        <v>147</v>
      </c>
      <c r="B1062" s="1">
        <v>258</v>
      </c>
      <c r="C1062" s="1" t="s">
        <v>380</v>
      </c>
      <c r="D1062" s="1" t="s">
        <v>70</v>
      </c>
      <c r="E1062" s="1">
        <v>301</v>
      </c>
      <c r="F1062" s="1" t="s">
        <v>381</v>
      </c>
      <c r="G1062" s="1" t="s">
        <v>150</v>
      </c>
      <c r="H1062" s="1">
        <v>12</v>
      </c>
      <c r="I1062" s="1">
        <v>12</v>
      </c>
      <c r="J1062" s="1">
        <v>14470</v>
      </c>
      <c r="K1062" s="1">
        <v>60.2239</v>
      </c>
      <c r="L1062" s="1">
        <v>24027</v>
      </c>
      <c r="M1062" s="1">
        <v>2008</v>
      </c>
    </row>
    <row r="1063" spans="1:13">
      <c r="A1063" s="1" t="s">
        <v>147</v>
      </c>
      <c r="B1063" s="1">
        <v>258</v>
      </c>
      <c r="C1063" s="1" t="s">
        <v>380</v>
      </c>
      <c r="D1063" s="1" t="s">
        <v>70</v>
      </c>
      <c r="E1063" s="1">
        <v>401</v>
      </c>
      <c r="F1063" s="1" t="s">
        <v>653</v>
      </c>
      <c r="G1063" s="1" t="s">
        <v>152</v>
      </c>
      <c r="H1063" s="1">
        <v>12</v>
      </c>
      <c r="I1063" s="1">
        <v>12</v>
      </c>
      <c r="J1063" s="1">
        <v>8277</v>
      </c>
      <c r="K1063" s="1">
        <v>34.448700000000002</v>
      </c>
      <c r="L1063" s="1">
        <v>24027</v>
      </c>
      <c r="M1063" s="1">
        <v>2008</v>
      </c>
    </row>
    <row r="1064" spans="1:13">
      <c r="A1064" s="1" t="s">
        <v>147</v>
      </c>
      <c r="B1064" s="1">
        <v>258</v>
      </c>
      <c r="C1064" s="1" t="s">
        <v>380</v>
      </c>
      <c r="D1064" s="1" t="s">
        <v>70</v>
      </c>
      <c r="E1064" s="1">
        <v>501</v>
      </c>
      <c r="F1064" s="1" t="s">
        <v>796</v>
      </c>
      <c r="G1064" s="1" t="s">
        <v>206</v>
      </c>
      <c r="H1064" s="1">
        <v>12</v>
      </c>
      <c r="I1064" s="1">
        <v>12</v>
      </c>
      <c r="J1064" s="1">
        <v>1250</v>
      </c>
      <c r="K1064" s="1">
        <v>5.2024999999999899</v>
      </c>
      <c r="L1064" s="1">
        <v>24027</v>
      </c>
      <c r="M1064" s="1">
        <v>2008</v>
      </c>
    </row>
    <row r="1065" spans="1:13">
      <c r="A1065" s="1" t="s">
        <v>147</v>
      </c>
      <c r="B1065" s="1">
        <v>258</v>
      </c>
      <c r="C1065" s="1" t="s">
        <v>380</v>
      </c>
      <c r="D1065" s="1" t="s">
        <v>70</v>
      </c>
      <c r="E1065" s="1">
        <v>9901</v>
      </c>
      <c r="F1065" s="1" t="s">
        <v>153</v>
      </c>
      <c r="G1065" s="1" t="s">
        <v>154</v>
      </c>
      <c r="H1065" s="1">
        <v>12</v>
      </c>
      <c r="I1065" s="1">
        <v>12</v>
      </c>
      <c r="J1065" s="1">
        <v>30</v>
      </c>
      <c r="K1065" s="1">
        <v>0.1249</v>
      </c>
      <c r="L1065" s="1">
        <v>24027</v>
      </c>
      <c r="M1065" s="1">
        <v>2008</v>
      </c>
    </row>
    <row r="1066" spans="1:13">
      <c r="A1066" s="1" t="s">
        <v>147</v>
      </c>
      <c r="B1066" s="1">
        <v>259</v>
      </c>
      <c r="C1066" s="1" t="s">
        <v>383</v>
      </c>
      <c r="D1066" s="1" t="s">
        <v>71</v>
      </c>
      <c r="E1066" s="1">
        <v>301</v>
      </c>
      <c r="F1066" s="1" t="s">
        <v>384</v>
      </c>
      <c r="G1066" s="1" t="s">
        <v>150</v>
      </c>
      <c r="H1066" s="1">
        <v>31</v>
      </c>
      <c r="I1066" s="1">
        <v>31</v>
      </c>
      <c r="J1066" s="1">
        <v>14235</v>
      </c>
      <c r="K1066" s="1">
        <v>56.010199999999898</v>
      </c>
      <c r="L1066" s="1">
        <v>25415</v>
      </c>
      <c r="M1066" s="1">
        <v>2008</v>
      </c>
    </row>
    <row r="1067" spans="1:13">
      <c r="A1067" s="1" t="s">
        <v>147</v>
      </c>
      <c r="B1067" s="1">
        <v>259</v>
      </c>
      <c r="C1067" s="1" t="s">
        <v>383</v>
      </c>
      <c r="D1067" s="1" t="s">
        <v>71</v>
      </c>
      <c r="E1067" s="1">
        <v>401</v>
      </c>
      <c r="F1067" s="1" t="s">
        <v>797</v>
      </c>
      <c r="G1067" s="1" t="s">
        <v>152</v>
      </c>
      <c r="H1067" s="1">
        <v>31</v>
      </c>
      <c r="I1067" s="1">
        <v>31</v>
      </c>
      <c r="J1067" s="1">
        <v>11144</v>
      </c>
      <c r="K1067" s="1">
        <v>43.848100000000002</v>
      </c>
      <c r="L1067" s="1">
        <v>25415</v>
      </c>
      <c r="M1067" s="1">
        <v>2008</v>
      </c>
    </row>
    <row r="1068" spans="1:13">
      <c r="A1068" s="1" t="s">
        <v>147</v>
      </c>
      <c r="B1068" s="1">
        <v>259</v>
      </c>
      <c r="C1068" s="1" t="s">
        <v>383</v>
      </c>
      <c r="D1068" s="1" t="s">
        <v>71</v>
      </c>
      <c r="E1068" s="1">
        <v>9901</v>
      </c>
      <c r="F1068" s="1" t="s">
        <v>153</v>
      </c>
      <c r="G1068" s="1" t="s">
        <v>154</v>
      </c>
      <c r="H1068" s="1">
        <v>31</v>
      </c>
      <c r="I1068" s="1">
        <v>31</v>
      </c>
      <c r="J1068" s="1">
        <v>36</v>
      </c>
      <c r="K1068" s="1">
        <v>0.1416</v>
      </c>
      <c r="L1068" s="1">
        <v>25415</v>
      </c>
      <c r="M1068" s="1">
        <v>2008</v>
      </c>
    </row>
    <row r="1069" spans="1:13">
      <c r="A1069" s="1" t="s">
        <v>147</v>
      </c>
      <c r="B1069" s="1">
        <v>260</v>
      </c>
      <c r="C1069" s="1" t="s">
        <v>386</v>
      </c>
      <c r="D1069" s="1" t="s">
        <v>72</v>
      </c>
      <c r="E1069" s="1">
        <v>301</v>
      </c>
      <c r="F1069" s="1" t="s">
        <v>798</v>
      </c>
      <c r="G1069" s="1" t="s">
        <v>150</v>
      </c>
      <c r="H1069" s="1">
        <v>13</v>
      </c>
      <c r="I1069" s="1">
        <v>13</v>
      </c>
      <c r="J1069" s="1">
        <v>11666</v>
      </c>
      <c r="K1069" s="1">
        <v>52.231900000000003</v>
      </c>
      <c r="L1069" s="1">
        <v>22335</v>
      </c>
      <c r="M1069" s="1">
        <v>2008</v>
      </c>
    </row>
    <row r="1070" spans="1:13">
      <c r="A1070" s="1" t="s">
        <v>147</v>
      </c>
      <c r="B1070" s="1">
        <v>260</v>
      </c>
      <c r="C1070" s="1" t="s">
        <v>386</v>
      </c>
      <c r="D1070" s="1" t="s">
        <v>72</v>
      </c>
      <c r="E1070" s="1">
        <v>401</v>
      </c>
      <c r="F1070" s="1" t="s">
        <v>799</v>
      </c>
      <c r="G1070" s="1" t="s">
        <v>152</v>
      </c>
      <c r="H1070" s="1">
        <v>13</v>
      </c>
      <c r="I1070" s="1">
        <v>13</v>
      </c>
      <c r="J1070" s="1">
        <v>10633</v>
      </c>
      <c r="K1070" s="1">
        <v>47.606900000000003</v>
      </c>
      <c r="L1070" s="1">
        <v>22335</v>
      </c>
      <c r="M1070" s="1">
        <v>2008</v>
      </c>
    </row>
    <row r="1071" spans="1:13">
      <c r="A1071" s="1" t="s">
        <v>147</v>
      </c>
      <c r="B1071" s="1">
        <v>260</v>
      </c>
      <c r="C1071" s="1" t="s">
        <v>386</v>
      </c>
      <c r="D1071" s="1" t="s">
        <v>72</v>
      </c>
      <c r="E1071" s="1">
        <v>9901</v>
      </c>
      <c r="F1071" s="1" t="s">
        <v>153</v>
      </c>
      <c r="G1071" s="1" t="s">
        <v>154</v>
      </c>
      <c r="H1071" s="1">
        <v>13</v>
      </c>
      <c r="I1071" s="1">
        <v>13</v>
      </c>
      <c r="J1071" s="1">
        <v>36</v>
      </c>
      <c r="K1071" s="1">
        <v>0.16120000000000001</v>
      </c>
      <c r="L1071" s="1">
        <v>22335</v>
      </c>
      <c r="M1071" s="1">
        <v>2008</v>
      </c>
    </row>
    <row r="1072" spans="1:13">
      <c r="A1072" s="1" t="s">
        <v>147</v>
      </c>
      <c r="B1072" s="1">
        <v>261</v>
      </c>
      <c r="C1072" s="1" t="s">
        <v>389</v>
      </c>
      <c r="D1072" s="1" t="s">
        <v>73</v>
      </c>
      <c r="E1072" s="1">
        <v>301</v>
      </c>
      <c r="F1072" s="1" t="s">
        <v>800</v>
      </c>
      <c r="G1072" s="1" t="s">
        <v>150</v>
      </c>
      <c r="H1072" s="1">
        <v>14</v>
      </c>
      <c r="I1072" s="1">
        <v>14</v>
      </c>
      <c r="J1072" s="1">
        <v>11388</v>
      </c>
      <c r="K1072" s="1">
        <v>46.534799999999898</v>
      </c>
      <c r="L1072" s="1">
        <v>24472</v>
      </c>
      <c r="M1072" s="1">
        <v>2008</v>
      </c>
    </row>
    <row r="1073" spans="1:13">
      <c r="A1073" s="1" t="s">
        <v>147</v>
      </c>
      <c r="B1073" s="1">
        <v>261</v>
      </c>
      <c r="C1073" s="1" t="s">
        <v>389</v>
      </c>
      <c r="D1073" s="1" t="s">
        <v>73</v>
      </c>
      <c r="E1073" s="1">
        <v>401</v>
      </c>
      <c r="F1073" s="1" t="s">
        <v>801</v>
      </c>
      <c r="G1073" s="1" t="s">
        <v>152</v>
      </c>
      <c r="H1073" s="1">
        <v>14</v>
      </c>
      <c r="I1073" s="1">
        <v>14</v>
      </c>
      <c r="J1073" s="1">
        <v>12668</v>
      </c>
      <c r="K1073" s="1">
        <v>51.765300000000003</v>
      </c>
      <c r="L1073" s="1">
        <v>24472</v>
      </c>
      <c r="M1073" s="1">
        <v>2008</v>
      </c>
    </row>
    <row r="1074" spans="1:13">
      <c r="A1074" s="1" t="s">
        <v>147</v>
      </c>
      <c r="B1074" s="1">
        <v>261</v>
      </c>
      <c r="C1074" s="1" t="s">
        <v>389</v>
      </c>
      <c r="D1074" s="1" t="s">
        <v>73</v>
      </c>
      <c r="E1074" s="1">
        <v>9901</v>
      </c>
      <c r="F1074" s="1" t="s">
        <v>153</v>
      </c>
      <c r="G1074" s="1" t="s">
        <v>154</v>
      </c>
      <c r="H1074" s="1">
        <v>14</v>
      </c>
      <c r="I1074" s="1">
        <v>14</v>
      </c>
      <c r="J1074" s="1">
        <v>248</v>
      </c>
      <c r="K1074" s="1">
        <v>1.0134000000000001</v>
      </c>
      <c r="L1074" s="1">
        <v>24472</v>
      </c>
      <c r="M1074" s="1">
        <v>2008</v>
      </c>
    </row>
    <row r="1075" spans="1:13">
      <c r="A1075" s="1" t="s">
        <v>147</v>
      </c>
      <c r="B1075" s="1">
        <v>261</v>
      </c>
      <c r="C1075" s="1" t="s">
        <v>389</v>
      </c>
      <c r="D1075" s="1" t="s">
        <v>73</v>
      </c>
      <c r="E1075" s="1">
        <v>9902</v>
      </c>
      <c r="F1075" s="1" t="s">
        <v>802</v>
      </c>
      <c r="G1075" s="1" t="s">
        <v>154</v>
      </c>
      <c r="H1075" s="1">
        <v>14</v>
      </c>
      <c r="I1075" s="1">
        <v>14</v>
      </c>
      <c r="J1075" s="1">
        <v>168</v>
      </c>
      <c r="K1075" s="1">
        <v>0.6865</v>
      </c>
      <c r="L1075" s="1">
        <v>24472</v>
      </c>
      <c r="M1075" s="1">
        <v>2008</v>
      </c>
    </row>
    <row r="1076" spans="1:13">
      <c r="A1076" s="1" t="s">
        <v>147</v>
      </c>
      <c r="B1076" s="1">
        <v>262</v>
      </c>
      <c r="C1076" s="1" t="s">
        <v>392</v>
      </c>
      <c r="D1076" s="1" t="s">
        <v>74</v>
      </c>
      <c r="E1076" s="1">
        <v>301</v>
      </c>
      <c r="F1076" s="1" t="s">
        <v>803</v>
      </c>
      <c r="G1076" s="1" t="s">
        <v>150</v>
      </c>
      <c r="H1076" s="1">
        <v>11</v>
      </c>
      <c r="I1076" s="1">
        <v>11</v>
      </c>
      <c r="J1076" s="1">
        <v>9641</v>
      </c>
      <c r="K1076" s="1">
        <v>47.362000000000002</v>
      </c>
      <c r="L1076" s="1">
        <v>20356</v>
      </c>
      <c r="M1076" s="1">
        <v>2008</v>
      </c>
    </row>
    <row r="1077" spans="1:13">
      <c r="A1077" s="1" t="s">
        <v>147</v>
      </c>
      <c r="B1077" s="1">
        <v>262</v>
      </c>
      <c r="C1077" s="1" t="s">
        <v>392</v>
      </c>
      <c r="D1077" s="1" t="s">
        <v>74</v>
      </c>
      <c r="E1077" s="1">
        <v>401</v>
      </c>
      <c r="F1077" s="1" t="s">
        <v>655</v>
      </c>
      <c r="G1077" s="1" t="s">
        <v>152</v>
      </c>
      <c r="H1077" s="1">
        <v>11</v>
      </c>
      <c r="I1077" s="1">
        <v>11</v>
      </c>
      <c r="J1077" s="1">
        <v>10667</v>
      </c>
      <c r="K1077" s="1">
        <v>52.402200000000001</v>
      </c>
      <c r="L1077" s="1">
        <v>20356</v>
      </c>
      <c r="M1077" s="1">
        <v>2008</v>
      </c>
    </row>
    <row r="1078" spans="1:13">
      <c r="A1078" s="1" t="s">
        <v>147</v>
      </c>
      <c r="B1078" s="1">
        <v>262</v>
      </c>
      <c r="C1078" s="1" t="s">
        <v>392</v>
      </c>
      <c r="D1078" s="1" t="s">
        <v>74</v>
      </c>
      <c r="E1078" s="1">
        <v>9901</v>
      </c>
      <c r="F1078" s="1" t="s">
        <v>153</v>
      </c>
      <c r="G1078" s="1" t="s">
        <v>154</v>
      </c>
      <c r="H1078" s="1">
        <v>11</v>
      </c>
      <c r="I1078" s="1">
        <v>11</v>
      </c>
      <c r="J1078" s="1">
        <v>48</v>
      </c>
      <c r="K1078" s="1">
        <v>0.23580000000000001</v>
      </c>
      <c r="L1078" s="1">
        <v>20356</v>
      </c>
      <c r="M1078" s="1">
        <v>2008</v>
      </c>
    </row>
    <row r="1079" spans="1:13">
      <c r="A1079" s="1" t="s">
        <v>147</v>
      </c>
      <c r="B1079" s="1">
        <v>263</v>
      </c>
      <c r="C1079" s="1" t="s">
        <v>396</v>
      </c>
      <c r="D1079" s="1" t="s">
        <v>75</v>
      </c>
      <c r="E1079" s="1">
        <v>301</v>
      </c>
      <c r="F1079" s="1" t="s">
        <v>397</v>
      </c>
      <c r="G1079" s="1" t="s">
        <v>150</v>
      </c>
      <c r="H1079" s="1">
        <v>12</v>
      </c>
      <c r="I1079" s="1">
        <v>12</v>
      </c>
      <c r="J1079" s="1">
        <v>10193</v>
      </c>
      <c r="K1079" s="1">
        <v>48.714399999999898</v>
      </c>
      <c r="L1079" s="1">
        <v>20924</v>
      </c>
      <c r="M1079" s="1">
        <v>2008</v>
      </c>
    </row>
    <row r="1080" spans="1:13">
      <c r="A1080" s="1" t="s">
        <v>147</v>
      </c>
      <c r="B1080" s="1">
        <v>263</v>
      </c>
      <c r="C1080" s="1" t="s">
        <v>396</v>
      </c>
      <c r="D1080" s="1" t="s">
        <v>75</v>
      </c>
      <c r="E1080" s="1">
        <v>401</v>
      </c>
      <c r="F1080" s="1" t="s">
        <v>656</v>
      </c>
      <c r="G1080" s="1" t="s">
        <v>152</v>
      </c>
      <c r="H1080" s="1">
        <v>12</v>
      </c>
      <c r="I1080" s="1">
        <v>12</v>
      </c>
      <c r="J1080" s="1">
        <v>10712</v>
      </c>
      <c r="K1080" s="1">
        <v>51.194800000000001</v>
      </c>
      <c r="L1080" s="1">
        <v>20924</v>
      </c>
      <c r="M1080" s="1">
        <v>2008</v>
      </c>
    </row>
    <row r="1081" spans="1:13">
      <c r="A1081" s="1" t="s">
        <v>147</v>
      </c>
      <c r="B1081" s="1">
        <v>263</v>
      </c>
      <c r="C1081" s="1" t="s">
        <v>396</v>
      </c>
      <c r="D1081" s="1" t="s">
        <v>75</v>
      </c>
      <c r="E1081" s="1">
        <v>9901</v>
      </c>
      <c r="F1081" s="1" t="s">
        <v>153</v>
      </c>
      <c r="G1081" s="1" t="s">
        <v>154</v>
      </c>
      <c r="H1081" s="1">
        <v>12</v>
      </c>
      <c r="I1081" s="1">
        <v>12</v>
      </c>
      <c r="J1081" s="1">
        <v>19</v>
      </c>
      <c r="K1081" s="4">
        <v>9.0800000000000006E-2</v>
      </c>
      <c r="L1081" s="1">
        <v>20924</v>
      </c>
      <c r="M1081" s="1">
        <v>2008</v>
      </c>
    </row>
    <row r="1082" spans="1:13">
      <c r="A1082" s="1" t="s">
        <v>147</v>
      </c>
      <c r="B1082" s="1">
        <v>264</v>
      </c>
      <c r="C1082" s="1" t="s">
        <v>399</v>
      </c>
      <c r="D1082" s="1" t="s">
        <v>76</v>
      </c>
      <c r="E1082" s="1">
        <v>301</v>
      </c>
      <c r="F1082" s="1" t="s">
        <v>804</v>
      </c>
      <c r="G1082" s="1" t="s">
        <v>150</v>
      </c>
      <c r="H1082" s="1">
        <v>18</v>
      </c>
      <c r="I1082" s="1">
        <v>18</v>
      </c>
      <c r="J1082" s="1">
        <v>8373</v>
      </c>
      <c r="K1082" s="1">
        <v>39.485999999999898</v>
      </c>
      <c r="L1082" s="1">
        <v>21205</v>
      </c>
      <c r="M1082" s="1">
        <v>2008</v>
      </c>
    </row>
    <row r="1083" spans="1:13">
      <c r="A1083" s="1" t="s">
        <v>147</v>
      </c>
      <c r="B1083" s="1">
        <v>264</v>
      </c>
      <c r="C1083" s="1" t="s">
        <v>399</v>
      </c>
      <c r="D1083" s="1" t="s">
        <v>76</v>
      </c>
      <c r="E1083" s="1">
        <v>401</v>
      </c>
      <c r="F1083" s="1" t="s">
        <v>401</v>
      </c>
      <c r="G1083" s="1" t="s">
        <v>152</v>
      </c>
      <c r="H1083" s="1">
        <v>18</v>
      </c>
      <c r="I1083" s="1">
        <v>18</v>
      </c>
      <c r="J1083" s="1">
        <v>12798</v>
      </c>
      <c r="K1083" s="1">
        <v>60.353700000000003</v>
      </c>
      <c r="L1083" s="1">
        <v>21205</v>
      </c>
      <c r="M1083" s="1">
        <v>2008</v>
      </c>
    </row>
    <row r="1084" spans="1:13">
      <c r="A1084" s="1" t="s">
        <v>147</v>
      </c>
      <c r="B1084" s="1">
        <v>264</v>
      </c>
      <c r="C1084" s="1" t="s">
        <v>399</v>
      </c>
      <c r="D1084" s="1" t="s">
        <v>76</v>
      </c>
      <c r="E1084" s="1">
        <v>9901</v>
      </c>
      <c r="F1084" s="1" t="s">
        <v>153</v>
      </c>
      <c r="G1084" s="1" t="s">
        <v>154</v>
      </c>
      <c r="H1084" s="1">
        <v>18</v>
      </c>
      <c r="I1084" s="1">
        <v>18</v>
      </c>
      <c r="J1084" s="1">
        <v>34</v>
      </c>
      <c r="K1084" s="1">
        <v>0.1603</v>
      </c>
      <c r="L1084" s="1">
        <v>21205</v>
      </c>
      <c r="M1084" s="1">
        <v>2008</v>
      </c>
    </row>
    <row r="1085" spans="1:13">
      <c r="A1085" s="1" t="s">
        <v>147</v>
      </c>
      <c r="B1085" s="1">
        <v>265</v>
      </c>
      <c r="C1085" s="1" t="s">
        <v>402</v>
      </c>
      <c r="D1085" s="1" t="s">
        <v>77</v>
      </c>
      <c r="E1085" s="1">
        <v>301</v>
      </c>
      <c r="F1085" s="1" t="s">
        <v>805</v>
      </c>
      <c r="G1085" s="1" t="s">
        <v>150</v>
      </c>
      <c r="H1085" s="1">
        <v>13</v>
      </c>
      <c r="I1085" s="1">
        <v>13</v>
      </c>
      <c r="J1085" s="1">
        <v>5876</v>
      </c>
      <c r="K1085" s="1">
        <v>26.4649</v>
      </c>
      <c r="L1085" s="1">
        <v>22203</v>
      </c>
      <c r="M1085" s="1">
        <v>2008</v>
      </c>
    </row>
    <row r="1086" spans="1:13">
      <c r="A1086" s="1" t="s">
        <v>147</v>
      </c>
      <c r="B1086" s="1">
        <v>265</v>
      </c>
      <c r="C1086" s="1" t="s">
        <v>402</v>
      </c>
      <c r="D1086" s="1" t="s">
        <v>77</v>
      </c>
      <c r="E1086" s="1">
        <v>401</v>
      </c>
      <c r="F1086" s="1" t="s">
        <v>659</v>
      </c>
      <c r="G1086" s="1" t="s">
        <v>152</v>
      </c>
      <c r="H1086" s="1">
        <v>13</v>
      </c>
      <c r="I1086" s="1">
        <v>13</v>
      </c>
      <c r="J1086" s="1">
        <v>16291</v>
      </c>
      <c r="K1086" s="1">
        <v>73.373000000000005</v>
      </c>
      <c r="L1086" s="1">
        <v>22203</v>
      </c>
      <c r="M1086" s="1">
        <v>2008</v>
      </c>
    </row>
    <row r="1087" spans="1:13">
      <c r="A1087" s="1" t="s">
        <v>147</v>
      </c>
      <c r="B1087" s="1">
        <v>265</v>
      </c>
      <c r="C1087" s="1" t="s">
        <v>402</v>
      </c>
      <c r="D1087" s="1" t="s">
        <v>77</v>
      </c>
      <c r="E1087" s="1">
        <v>9901</v>
      </c>
      <c r="F1087" s="1" t="s">
        <v>153</v>
      </c>
      <c r="G1087" s="1" t="s">
        <v>154</v>
      </c>
      <c r="H1087" s="1">
        <v>13</v>
      </c>
      <c r="I1087" s="1">
        <v>13</v>
      </c>
      <c r="J1087" s="1">
        <v>36</v>
      </c>
      <c r="K1087" s="1">
        <v>0.16209999999999899</v>
      </c>
      <c r="L1087" s="1">
        <v>22203</v>
      </c>
      <c r="M1087" s="1">
        <v>2008</v>
      </c>
    </row>
    <row r="1088" spans="1:13">
      <c r="A1088" s="1" t="s">
        <v>147</v>
      </c>
      <c r="B1088" s="1">
        <v>266</v>
      </c>
      <c r="C1088" s="1" t="s">
        <v>405</v>
      </c>
      <c r="D1088" s="1" t="s">
        <v>78</v>
      </c>
      <c r="E1088" s="1">
        <v>301</v>
      </c>
      <c r="F1088" s="1" t="s">
        <v>806</v>
      </c>
      <c r="G1088" s="1" t="s">
        <v>150</v>
      </c>
      <c r="H1088" s="1">
        <v>11</v>
      </c>
      <c r="I1088" s="1">
        <v>11</v>
      </c>
      <c r="J1088" s="1">
        <v>8095</v>
      </c>
      <c r="K1088" s="1">
        <v>43.927700000000002</v>
      </c>
      <c r="L1088" s="1">
        <v>18428</v>
      </c>
      <c r="M1088" s="1">
        <v>2008</v>
      </c>
    </row>
    <row r="1089" spans="1:13">
      <c r="A1089" s="1" t="s">
        <v>147</v>
      </c>
      <c r="B1089" s="1">
        <v>266</v>
      </c>
      <c r="C1089" s="1" t="s">
        <v>405</v>
      </c>
      <c r="D1089" s="1" t="s">
        <v>78</v>
      </c>
      <c r="E1089" s="1">
        <v>401</v>
      </c>
      <c r="F1089" s="1" t="s">
        <v>407</v>
      </c>
      <c r="G1089" s="1" t="s">
        <v>152</v>
      </c>
      <c r="H1089" s="1">
        <v>11</v>
      </c>
      <c r="I1089" s="1">
        <v>11</v>
      </c>
      <c r="J1089" s="1">
        <v>10297</v>
      </c>
      <c r="K1089" s="1">
        <v>55.8768999999999</v>
      </c>
      <c r="L1089" s="1">
        <v>18428</v>
      </c>
      <c r="M1089" s="1">
        <v>2008</v>
      </c>
    </row>
    <row r="1090" spans="1:13">
      <c r="A1090" s="1" t="s">
        <v>147</v>
      </c>
      <c r="B1090" s="1">
        <v>266</v>
      </c>
      <c r="C1090" s="1" t="s">
        <v>405</v>
      </c>
      <c r="D1090" s="1" t="s">
        <v>78</v>
      </c>
      <c r="E1090" s="1">
        <v>9901</v>
      </c>
      <c r="F1090" s="1" t="s">
        <v>153</v>
      </c>
      <c r="G1090" s="1" t="s">
        <v>154</v>
      </c>
      <c r="H1090" s="1">
        <v>11</v>
      </c>
      <c r="I1090" s="1">
        <v>11</v>
      </c>
      <c r="J1090" s="1">
        <v>36</v>
      </c>
      <c r="K1090" s="1">
        <v>0.19539999999999899</v>
      </c>
      <c r="L1090" s="1">
        <v>18428</v>
      </c>
      <c r="M1090" s="1">
        <v>2008</v>
      </c>
    </row>
    <row r="1091" spans="1:13">
      <c r="A1091" s="1" t="s">
        <v>147</v>
      </c>
      <c r="B1091" s="1">
        <v>267</v>
      </c>
      <c r="C1091" s="1" t="s">
        <v>410</v>
      </c>
      <c r="D1091" s="1" t="s">
        <v>79</v>
      </c>
      <c r="E1091" s="1">
        <v>301</v>
      </c>
      <c r="F1091" s="1" t="s">
        <v>807</v>
      </c>
      <c r="G1091" s="1" t="s">
        <v>150</v>
      </c>
      <c r="H1091" s="1">
        <v>14</v>
      </c>
      <c r="I1091" s="1">
        <v>14</v>
      </c>
      <c r="J1091" s="1">
        <v>7335</v>
      </c>
      <c r="K1091" s="1">
        <v>34.203800000000001</v>
      </c>
      <c r="L1091" s="1">
        <v>21445</v>
      </c>
      <c r="M1091" s="1">
        <v>2008</v>
      </c>
    </row>
    <row r="1092" spans="1:13">
      <c r="A1092" s="1" t="s">
        <v>147</v>
      </c>
      <c r="B1092" s="1">
        <v>267</v>
      </c>
      <c r="C1092" s="1" t="s">
        <v>410</v>
      </c>
      <c r="D1092" s="1" t="s">
        <v>79</v>
      </c>
      <c r="E1092" s="1">
        <v>401</v>
      </c>
      <c r="F1092" s="1" t="s">
        <v>412</v>
      </c>
      <c r="G1092" s="1" t="s">
        <v>152</v>
      </c>
      <c r="H1092" s="1">
        <v>14</v>
      </c>
      <c r="I1092" s="1">
        <v>14</v>
      </c>
      <c r="J1092" s="1">
        <v>14066</v>
      </c>
      <c r="K1092" s="1">
        <v>65.590999999999894</v>
      </c>
      <c r="L1092" s="1">
        <v>21445</v>
      </c>
      <c r="M1092" s="1">
        <v>2008</v>
      </c>
    </row>
    <row r="1093" spans="1:13">
      <c r="A1093" s="1" t="s">
        <v>147</v>
      </c>
      <c r="B1093" s="1">
        <v>267</v>
      </c>
      <c r="C1093" s="1" t="s">
        <v>410</v>
      </c>
      <c r="D1093" s="1" t="s">
        <v>79</v>
      </c>
      <c r="E1093" s="1">
        <v>9901</v>
      </c>
      <c r="F1093" s="1" t="s">
        <v>153</v>
      </c>
      <c r="G1093" s="1" t="s">
        <v>154</v>
      </c>
      <c r="H1093" s="1">
        <v>14</v>
      </c>
      <c r="I1093" s="1">
        <v>14</v>
      </c>
      <c r="J1093" s="1">
        <v>44</v>
      </c>
      <c r="K1093" s="1">
        <v>0.20519999999999899</v>
      </c>
      <c r="L1093" s="1">
        <v>21445</v>
      </c>
      <c r="M1093" s="1">
        <v>2008</v>
      </c>
    </row>
    <row r="1094" spans="1:13">
      <c r="A1094" s="1" t="s">
        <v>147</v>
      </c>
      <c r="B1094" s="1">
        <v>268</v>
      </c>
      <c r="C1094" s="1" t="s">
        <v>413</v>
      </c>
      <c r="D1094" s="1" t="s">
        <v>80</v>
      </c>
      <c r="E1094" s="1">
        <v>301</v>
      </c>
      <c r="F1094" s="1" t="s">
        <v>808</v>
      </c>
      <c r="G1094" s="1" t="s">
        <v>150</v>
      </c>
      <c r="H1094" s="1">
        <v>15</v>
      </c>
      <c r="I1094" s="1">
        <v>15</v>
      </c>
      <c r="J1094" s="1">
        <v>8925</v>
      </c>
      <c r="K1094" s="1">
        <v>36.687600000000003</v>
      </c>
      <c r="L1094" s="1">
        <v>24327</v>
      </c>
      <c r="M1094" s="1">
        <v>2008</v>
      </c>
    </row>
    <row r="1095" spans="1:13">
      <c r="A1095" s="1" t="s">
        <v>147</v>
      </c>
      <c r="B1095" s="1">
        <v>268</v>
      </c>
      <c r="C1095" s="1" t="s">
        <v>413</v>
      </c>
      <c r="D1095" s="1" t="s">
        <v>80</v>
      </c>
      <c r="E1095" s="1">
        <v>401</v>
      </c>
      <c r="F1095" s="1" t="s">
        <v>809</v>
      </c>
      <c r="G1095" s="1" t="s">
        <v>152</v>
      </c>
      <c r="H1095" s="1">
        <v>15</v>
      </c>
      <c r="I1095" s="1">
        <v>15</v>
      </c>
      <c r="J1095" s="1">
        <v>7626</v>
      </c>
      <c r="K1095" s="1">
        <v>31.3478999999999</v>
      </c>
      <c r="L1095" s="1">
        <v>24327</v>
      </c>
      <c r="M1095" s="1">
        <v>2008</v>
      </c>
    </row>
    <row r="1096" spans="1:13">
      <c r="A1096" s="1" t="s">
        <v>147</v>
      </c>
      <c r="B1096" s="1">
        <v>268</v>
      </c>
      <c r="C1096" s="1" t="s">
        <v>413</v>
      </c>
      <c r="D1096" s="1" t="s">
        <v>80</v>
      </c>
      <c r="E1096" s="1">
        <v>3101</v>
      </c>
      <c r="F1096" s="1" t="s">
        <v>414</v>
      </c>
      <c r="G1096" s="1" t="s">
        <v>810</v>
      </c>
      <c r="H1096" s="1">
        <v>15</v>
      </c>
      <c r="I1096" s="1">
        <v>15</v>
      </c>
      <c r="J1096" s="1">
        <v>7760</v>
      </c>
      <c r="K1096" s="1">
        <v>31.898700000000002</v>
      </c>
      <c r="L1096" s="1">
        <v>24327</v>
      </c>
      <c r="M1096" s="1">
        <v>2008</v>
      </c>
    </row>
    <row r="1097" spans="1:13">
      <c r="A1097" s="1" t="s">
        <v>147</v>
      </c>
      <c r="B1097" s="1">
        <v>268</v>
      </c>
      <c r="C1097" s="1" t="s">
        <v>413</v>
      </c>
      <c r="D1097" s="1" t="s">
        <v>80</v>
      </c>
      <c r="E1097" s="1">
        <v>9901</v>
      </c>
      <c r="F1097" s="1" t="s">
        <v>153</v>
      </c>
      <c r="G1097" s="1" t="s">
        <v>154</v>
      </c>
      <c r="H1097" s="1">
        <v>15</v>
      </c>
      <c r="I1097" s="1">
        <v>15</v>
      </c>
      <c r="J1097" s="1">
        <v>16</v>
      </c>
      <c r="K1097" s="4">
        <v>6.57999999999999E-2</v>
      </c>
      <c r="L1097" s="1">
        <v>24327</v>
      </c>
      <c r="M1097" s="1">
        <v>2008</v>
      </c>
    </row>
    <row r="1098" spans="1:13">
      <c r="A1098" s="1" t="s">
        <v>147</v>
      </c>
      <c r="B1098" s="1">
        <v>269</v>
      </c>
      <c r="C1098" s="1" t="s">
        <v>416</v>
      </c>
      <c r="D1098" s="1" t="s">
        <v>81</v>
      </c>
      <c r="E1098" s="1">
        <v>301</v>
      </c>
      <c r="F1098" s="1" t="s">
        <v>811</v>
      </c>
      <c r="G1098" s="1" t="s">
        <v>150</v>
      </c>
      <c r="H1098" s="1">
        <v>15</v>
      </c>
      <c r="I1098" s="1">
        <v>15</v>
      </c>
      <c r="J1098" s="1">
        <v>10227</v>
      </c>
      <c r="K1098" s="1">
        <v>47.009900000000002</v>
      </c>
      <c r="L1098" s="1">
        <v>21755</v>
      </c>
      <c r="M1098" s="1">
        <v>2008</v>
      </c>
    </row>
    <row r="1099" spans="1:13">
      <c r="A1099" s="1" t="s">
        <v>147</v>
      </c>
      <c r="B1099" s="1">
        <v>269</v>
      </c>
      <c r="C1099" s="1" t="s">
        <v>416</v>
      </c>
      <c r="D1099" s="1" t="s">
        <v>81</v>
      </c>
      <c r="E1099" s="1">
        <v>401</v>
      </c>
      <c r="F1099" s="1" t="s">
        <v>662</v>
      </c>
      <c r="G1099" s="1" t="s">
        <v>152</v>
      </c>
      <c r="H1099" s="1">
        <v>15</v>
      </c>
      <c r="I1099" s="1">
        <v>15</v>
      </c>
      <c r="J1099" s="1">
        <v>11434</v>
      </c>
      <c r="K1099" s="1">
        <v>52.558</v>
      </c>
      <c r="L1099" s="1">
        <v>21755</v>
      </c>
      <c r="M1099" s="1">
        <v>2008</v>
      </c>
    </row>
    <row r="1100" spans="1:13">
      <c r="A1100" s="1" t="s">
        <v>147</v>
      </c>
      <c r="B1100" s="1">
        <v>269</v>
      </c>
      <c r="C1100" s="1" t="s">
        <v>416</v>
      </c>
      <c r="D1100" s="1" t="s">
        <v>81</v>
      </c>
      <c r="E1100" s="1">
        <v>9901</v>
      </c>
      <c r="F1100" s="1" t="s">
        <v>153</v>
      </c>
      <c r="G1100" s="1" t="s">
        <v>154</v>
      </c>
      <c r="H1100" s="1">
        <v>15</v>
      </c>
      <c r="I1100" s="1">
        <v>15</v>
      </c>
      <c r="J1100" s="1">
        <v>94</v>
      </c>
      <c r="K1100" s="1">
        <v>0.43209999999999898</v>
      </c>
      <c r="L1100" s="1">
        <v>21755</v>
      </c>
      <c r="M1100" s="1">
        <v>2008</v>
      </c>
    </row>
    <row r="1101" spans="1:13">
      <c r="A1101" s="1" t="s">
        <v>147</v>
      </c>
      <c r="B1101" s="1">
        <v>270</v>
      </c>
      <c r="C1101" s="1" t="s">
        <v>420</v>
      </c>
      <c r="D1101" s="1" t="s">
        <v>82</v>
      </c>
      <c r="E1101" s="1">
        <v>301</v>
      </c>
      <c r="F1101" s="1" t="s">
        <v>812</v>
      </c>
      <c r="G1101" s="1" t="s">
        <v>150</v>
      </c>
      <c r="H1101" s="1">
        <v>17</v>
      </c>
      <c r="I1101" s="1">
        <v>17</v>
      </c>
      <c r="J1101" s="1">
        <v>9154</v>
      </c>
      <c r="K1101" s="1">
        <v>41.622300000000003</v>
      </c>
      <c r="L1101" s="1">
        <v>21993</v>
      </c>
      <c r="M1101" s="1">
        <v>2008</v>
      </c>
    </row>
    <row r="1102" spans="1:13">
      <c r="A1102" s="1" t="s">
        <v>147</v>
      </c>
      <c r="B1102" s="1">
        <v>270</v>
      </c>
      <c r="C1102" s="1" t="s">
        <v>420</v>
      </c>
      <c r="D1102" s="1" t="s">
        <v>82</v>
      </c>
      <c r="E1102" s="1">
        <v>401</v>
      </c>
      <c r="F1102" s="1" t="s">
        <v>422</v>
      </c>
      <c r="G1102" s="1" t="s">
        <v>152</v>
      </c>
      <c r="H1102" s="1">
        <v>17</v>
      </c>
      <c r="I1102" s="1">
        <v>17</v>
      </c>
      <c r="J1102" s="1">
        <v>12806</v>
      </c>
      <c r="K1102" s="1">
        <v>58.227600000000002</v>
      </c>
      <c r="L1102" s="1">
        <v>21993</v>
      </c>
      <c r="M1102" s="1">
        <v>2008</v>
      </c>
    </row>
    <row r="1103" spans="1:13">
      <c r="A1103" s="1" t="s">
        <v>147</v>
      </c>
      <c r="B1103" s="1">
        <v>270</v>
      </c>
      <c r="C1103" s="1" t="s">
        <v>420</v>
      </c>
      <c r="D1103" s="1" t="s">
        <v>82</v>
      </c>
      <c r="E1103" s="1">
        <v>9901</v>
      </c>
      <c r="F1103" s="1" t="s">
        <v>153</v>
      </c>
      <c r="G1103" s="1" t="s">
        <v>154</v>
      </c>
      <c r="H1103" s="1">
        <v>17</v>
      </c>
      <c r="I1103" s="1">
        <v>17</v>
      </c>
      <c r="J1103" s="1">
        <v>33</v>
      </c>
      <c r="K1103" s="1">
        <v>0.149999999999999</v>
      </c>
      <c r="L1103" s="1">
        <v>21993</v>
      </c>
      <c r="M1103" s="1">
        <v>2008</v>
      </c>
    </row>
    <row r="1104" spans="1:13">
      <c r="A1104" s="1" t="s">
        <v>147</v>
      </c>
      <c r="B1104" s="1">
        <v>271</v>
      </c>
      <c r="C1104" s="1" t="s">
        <v>423</v>
      </c>
      <c r="D1104" s="1" t="s">
        <v>83</v>
      </c>
      <c r="E1104" s="1">
        <v>301</v>
      </c>
      <c r="F1104" s="1" t="s">
        <v>813</v>
      </c>
      <c r="G1104" s="1" t="s">
        <v>150</v>
      </c>
      <c r="H1104" s="1">
        <v>12</v>
      </c>
      <c r="I1104" s="1">
        <v>12</v>
      </c>
      <c r="J1104" s="1">
        <v>13452</v>
      </c>
      <c r="K1104" s="1">
        <v>57.276699999999899</v>
      </c>
      <c r="L1104" s="1">
        <v>23486</v>
      </c>
      <c r="M1104" s="1">
        <v>2008</v>
      </c>
    </row>
    <row r="1105" spans="1:13">
      <c r="A1105" s="1" t="s">
        <v>147</v>
      </c>
      <c r="B1105" s="1">
        <v>271</v>
      </c>
      <c r="C1105" s="1" t="s">
        <v>423</v>
      </c>
      <c r="D1105" s="1" t="s">
        <v>83</v>
      </c>
      <c r="E1105" s="1">
        <v>401</v>
      </c>
      <c r="F1105" s="1" t="s">
        <v>814</v>
      </c>
      <c r="G1105" s="1" t="s">
        <v>152</v>
      </c>
      <c r="H1105" s="1">
        <v>12</v>
      </c>
      <c r="I1105" s="1">
        <v>12</v>
      </c>
      <c r="J1105" s="1">
        <v>10002</v>
      </c>
      <c r="K1105" s="1">
        <v>42.5871</v>
      </c>
      <c r="L1105" s="1">
        <v>23486</v>
      </c>
      <c r="M1105" s="1">
        <v>2008</v>
      </c>
    </row>
    <row r="1106" spans="1:13">
      <c r="A1106" s="1" t="s">
        <v>147</v>
      </c>
      <c r="B1106" s="1">
        <v>271</v>
      </c>
      <c r="C1106" s="1" t="s">
        <v>423</v>
      </c>
      <c r="D1106" s="1" t="s">
        <v>83</v>
      </c>
      <c r="E1106" s="1">
        <v>9901</v>
      </c>
      <c r="F1106" s="1" t="s">
        <v>153</v>
      </c>
      <c r="G1106" s="1" t="s">
        <v>154</v>
      </c>
      <c r="H1106" s="1">
        <v>12</v>
      </c>
      <c r="I1106" s="1">
        <v>12</v>
      </c>
      <c r="J1106" s="1">
        <v>32</v>
      </c>
      <c r="K1106" s="1">
        <v>0.1363</v>
      </c>
      <c r="L1106" s="1">
        <v>23486</v>
      </c>
      <c r="M1106" s="1">
        <v>2008</v>
      </c>
    </row>
    <row r="1107" spans="1:13">
      <c r="A1107" s="1" t="s">
        <v>147</v>
      </c>
      <c r="B1107" s="1">
        <v>272</v>
      </c>
      <c r="C1107" s="1" t="s">
        <v>426</v>
      </c>
      <c r="D1107" s="1" t="s">
        <v>84</v>
      </c>
      <c r="E1107" s="1">
        <v>301</v>
      </c>
      <c r="F1107" s="1" t="s">
        <v>665</v>
      </c>
      <c r="G1107" s="1" t="s">
        <v>150</v>
      </c>
      <c r="H1107" s="1">
        <v>15</v>
      </c>
      <c r="I1107" s="1">
        <v>15</v>
      </c>
      <c r="J1107" s="1">
        <v>12839</v>
      </c>
      <c r="K1107" s="1">
        <v>54.372599999999899</v>
      </c>
      <c r="L1107" s="1">
        <v>23613</v>
      </c>
      <c r="M1107" s="1">
        <v>2008</v>
      </c>
    </row>
    <row r="1108" spans="1:13">
      <c r="A1108" s="1" t="s">
        <v>147</v>
      </c>
      <c r="B1108" s="1">
        <v>272</v>
      </c>
      <c r="C1108" s="1" t="s">
        <v>426</v>
      </c>
      <c r="D1108" s="1" t="s">
        <v>84</v>
      </c>
      <c r="E1108" s="1">
        <v>401</v>
      </c>
      <c r="F1108" s="1" t="s">
        <v>815</v>
      </c>
      <c r="G1108" s="1" t="s">
        <v>152</v>
      </c>
      <c r="H1108" s="1">
        <v>15</v>
      </c>
      <c r="I1108" s="1">
        <v>15</v>
      </c>
      <c r="J1108" s="1">
        <v>10756</v>
      </c>
      <c r="K1108" s="1">
        <v>45.551200000000001</v>
      </c>
      <c r="L1108" s="1">
        <v>23613</v>
      </c>
      <c r="M1108" s="1">
        <v>2008</v>
      </c>
    </row>
    <row r="1109" spans="1:13">
      <c r="A1109" s="1" t="s">
        <v>147</v>
      </c>
      <c r="B1109" s="1">
        <v>272</v>
      </c>
      <c r="C1109" s="1" t="s">
        <v>426</v>
      </c>
      <c r="D1109" s="1" t="s">
        <v>84</v>
      </c>
      <c r="E1109" s="1">
        <v>9901</v>
      </c>
      <c r="F1109" s="1" t="s">
        <v>153</v>
      </c>
      <c r="G1109" s="1" t="s">
        <v>154</v>
      </c>
      <c r="H1109" s="1">
        <v>15</v>
      </c>
      <c r="I1109" s="1">
        <v>15</v>
      </c>
      <c r="J1109" s="1">
        <v>18</v>
      </c>
      <c r="K1109" s="4">
        <v>7.6200000000000004E-2</v>
      </c>
      <c r="L1109" s="1">
        <v>23613</v>
      </c>
      <c r="M1109" s="1">
        <v>2008</v>
      </c>
    </row>
    <row r="1110" spans="1:13">
      <c r="A1110" s="1" t="s">
        <v>147</v>
      </c>
      <c r="B1110" s="1">
        <v>273</v>
      </c>
      <c r="C1110" s="1" t="s">
        <v>429</v>
      </c>
      <c r="D1110" s="1" t="s">
        <v>85</v>
      </c>
      <c r="E1110" s="1">
        <v>301</v>
      </c>
      <c r="F1110" s="1" t="s">
        <v>816</v>
      </c>
      <c r="G1110" s="1" t="s">
        <v>150</v>
      </c>
      <c r="H1110" s="1">
        <v>17</v>
      </c>
      <c r="I1110" s="1">
        <v>17</v>
      </c>
      <c r="J1110" s="1">
        <v>9872</v>
      </c>
      <c r="K1110" s="1">
        <v>44.312800000000003</v>
      </c>
      <c r="L1110" s="1">
        <v>22278</v>
      </c>
      <c r="M1110" s="1">
        <v>2008</v>
      </c>
    </row>
    <row r="1111" spans="1:13">
      <c r="A1111" s="1" t="s">
        <v>147</v>
      </c>
      <c r="B1111" s="1">
        <v>273</v>
      </c>
      <c r="C1111" s="1" t="s">
        <v>429</v>
      </c>
      <c r="D1111" s="1" t="s">
        <v>85</v>
      </c>
      <c r="E1111" s="1">
        <v>401</v>
      </c>
      <c r="F1111" s="1" t="s">
        <v>431</v>
      </c>
      <c r="G1111" s="1" t="s">
        <v>152</v>
      </c>
      <c r="H1111" s="1">
        <v>17</v>
      </c>
      <c r="I1111" s="1">
        <v>17</v>
      </c>
      <c r="J1111" s="1">
        <v>12372</v>
      </c>
      <c r="K1111" s="1">
        <v>55.534599999999898</v>
      </c>
      <c r="L1111" s="1">
        <v>22278</v>
      </c>
      <c r="M1111" s="1">
        <v>2008</v>
      </c>
    </row>
    <row r="1112" spans="1:13">
      <c r="A1112" s="1" t="s">
        <v>147</v>
      </c>
      <c r="B1112" s="1">
        <v>273</v>
      </c>
      <c r="C1112" s="1" t="s">
        <v>429</v>
      </c>
      <c r="D1112" s="1" t="s">
        <v>85</v>
      </c>
      <c r="E1112" s="1">
        <v>9901</v>
      </c>
      <c r="F1112" s="1" t="s">
        <v>153</v>
      </c>
      <c r="G1112" s="1" t="s">
        <v>154</v>
      </c>
      <c r="H1112" s="1">
        <v>17</v>
      </c>
      <c r="I1112" s="1">
        <v>17</v>
      </c>
      <c r="J1112" s="1">
        <v>34</v>
      </c>
      <c r="K1112" s="1">
        <v>0.15260000000000001</v>
      </c>
      <c r="L1112" s="1">
        <v>22278</v>
      </c>
      <c r="M1112" s="1">
        <v>2008</v>
      </c>
    </row>
    <row r="1113" spans="1:13">
      <c r="A1113" s="1" t="s">
        <v>147</v>
      </c>
      <c r="B1113" s="1">
        <v>274</v>
      </c>
      <c r="C1113" s="1" t="s">
        <v>432</v>
      </c>
      <c r="D1113" s="1" t="s">
        <v>86</v>
      </c>
      <c r="E1113" s="1">
        <v>301</v>
      </c>
      <c r="F1113" s="1" t="s">
        <v>817</v>
      </c>
      <c r="G1113" s="1" t="s">
        <v>150</v>
      </c>
      <c r="H1113" s="1">
        <v>14</v>
      </c>
      <c r="I1113" s="1">
        <v>14</v>
      </c>
      <c r="J1113" s="1">
        <v>6553</v>
      </c>
      <c r="K1113" s="1">
        <v>31.204799999999899</v>
      </c>
      <c r="L1113" s="1">
        <v>21000</v>
      </c>
      <c r="M1113" s="1">
        <v>2008</v>
      </c>
    </row>
    <row r="1114" spans="1:13">
      <c r="A1114" s="1" t="s">
        <v>147</v>
      </c>
      <c r="B1114" s="1">
        <v>274</v>
      </c>
      <c r="C1114" s="1" t="s">
        <v>432</v>
      </c>
      <c r="D1114" s="1" t="s">
        <v>86</v>
      </c>
      <c r="E1114" s="1">
        <v>401</v>
      </c>
      <c r="F1114" s="1" t="s">
        <v>434</v>
      </c>
      <c r="G1114" s="1" t="s">
        <v>152</v>
      </c>
      <c r="H1114" s="1">
        <v>14</v>
      </c>
      <c r="I1114" s="1">
        <v>14</v>
      </c>
      <c r="J1114" s="1">
        <v>14394</v>
      </c>
      <c r="K1114" s="1">
        <v>68.542900000000003</v>
      </c>
      <c r="L1114" s="1">
        <v>21000</v>
      </c>
      <c r="M1114" s="1">
        <v>2008</v>
      </c>
    </row>
    <row r="1115" spans="1:13">
      <c r="A1115" s="1" t="s">
        <v>147</v>
      </c>
      <c r="B1115" s="1">
        <v>274</v>
      </c>
      <c r="C1115" s="1" t="s">
        <v>432</v>
      </c>
      <c r="D1115" s="1" t="s">
        <v>86</v>
      </c>
      <c r="E1115" s="1">
        <v>9901</v>
      </c>
      <c r="F1115" s="1" t="s">
        <v>153</v>
      </c>
      <c r="G1115" s="1" t="s">
        <v>154</v>
      </c>
      <c r="H1115" s="1">
        <v>14</v>
      </c>
      <c r="I1115" s="1">
        <v>14</v>
      </c>
      <c r="J1115" s="1">
        <v>53</v>
      </c>
      <c r="K1115" s="1">
        <v>0.25240000000000001</v>
      </c>
      <c r="L1115" s="1">
        <v>21000</v>
      </c>
      <c r="M1115" s="1">
        <v>2008</v>
      </c>
    </row>
    <row r="1116" spans="1:13">
      <c r="A1116" s="1" t="s">
        <v>147</v>
      </c>
      <c r="B1116" s="1">
        <v>275</v>
      </c>
      <c r="C1116" s="1" t="s">
        <v>435</v>
      </c>
      <c r="D1116" s="1" t="s">
        <v>87</v>
      </c>
      <c r="E1116" s="1">
        <v>301</v>
      </c>
      <c r="F1116" s="1" t="s">
        <v>818</v>
      </c>
      <c r="G1116" s="1" t="s">
        <v>150</v>
      </c>
      <c r="H1116" s="1">
        <v>14</v>
      </c>
      <c r="I1116" s="1">
        <v>14</v>
      </c>
      <c r="J1116" s="1">
        <v>7162</v>
      </c>
      <c r="K1116" s="1">
        <v>32.937800000000003</v>
      </c>
      <c r="L1116" s="1">
        <v>21744</v>
      </c>
      <c r="M1116" s="1">
        <v>2008</v>
      </c>
    </row>
    <row r="1117" spans="1:13">
      <c r="A1117" s="1" t="s">
        <v>147</v>
      </c>
      <c r="B1117" s="1">
        <v>275</v>
      </c>
      <c r="C1117" s="1" t="s">
        <v>435</v>
      </c>
      <c r="D1117" s="1" t="s">
        <v>87</v>
      </c>
      <c r="E1117" s="1">
        <v>401</v>
      </c>
      <c r="F1117" s="1" t="s">
        <v>669</v>
      </c>
      <c r="G1117" s="1" t="s">
        <v>152</v>
      </c>
      <c r="H1117" s="1">
        <v>14</v>
      </c>
      <c r="I1117" s="1">
        <v>14</v>
      </c>
      <c r="J1117" s="1">
        <v>14524</v>
      </c>
      <c r="K1117" s="1">
        <v>66.795400000000001</v>
      </c>
      <c r="L1117" s="1">
        <v>21744</v>
      </c>
      <c r="M1117" s="1">
        <v>2008</v>
      </c>
    </row>
    <row r="1118" spans="1:13">
      <c r="A1118" s="1" t="s">
        <v>147</v>
      </c>
      <c r="B1118" s="1">
        <v>275</v>
      </c>
      <c r="C1118" s="1" t="s">
        <v>435</v>
      </c>
      <c r="D1118" s="1" t="s">
        <v>87</v>
      </c>
      <c r="E1118" s="1">
        <v>9901</v>
      </c>
      <c r="F1118" s="1" t="s">
        <v>153</v>
      </c>
      <c r="G1118" s="1" t="s">
        <v>154</v>
      </c>
      <c r="H1118" s="1">
        <v>14</v>
      </c>
      <c r="I1118" s="1">
        <v>14</v>
      </c>
      <c r="J1118" s="1">
        <v>58</v>
      </c>
      <c r="K1118" s="1">
        <v>0.26669999999999899</v>
      </c>
      <c r="L1118" s="1">
        <v>21744</v>
      </c>
      <c r="M1118" s="1">
        <v>2008</v>
      </c>
    </row>
    <row r="1119" spans="1:13">
      <c r="A1119" s="1" t="s">
        <v>147</v>
      </c>
      <c r="B1119" s="1">
        <v>276</v>
      </c>
      <c r="C1119" s="1" t="s">
        <v>438</v>
      </c>
      <c r="D1119" s="1" t="s">
        <v>88</v>
      </c>
      <c r="E1119" s="1">
        <v>301</v>
      </c>
      <c r="F1119" s="1" t="s">
        <v>819</v>
      </c>
      <c r="G1119" s="1" t="s">
        <v>150</v>
      </c>
      <c r="H1119" s="1">
        <v>16</v>
      </c>
      <c r="I1119" s="1">
        <v>16</v>
      </c>
      <c r="J1119" s="1">
        <v>8054</v>
      </c>
      <c r="K1119" s="1">
        <v>41.203299999999899</v>
      </c>
      <c r="L1119" s="1">
        <v>19547</v>
      </c>
      <c r="M1119" s="1">
        <v>2008</v>
      </c>
    </row>
    <row r="1120" spans="1:13">
      <c r="A1120" s="1" t="s">
        <v>147</v>
      </c>
      <c r="B1120" s="1">
        <v>276</v>
      </c>
      <c r="C1120" s="1" t="s">
        <v>438</v>
      </c>
      <c r="D1120" s="1" t="s">
        <v>88</v>
      </c>
      <c r="E1120" s="1">
        <v>401</v>
      </c>
      <c r="F1120" s="1" t="s">
        <v>441</v>
      </c>
      <c r="G1120" s="1" t="s">
        <v>152</v>
      </c>
      <c r="H1120" s="1">
        <v>16</v>
      </c>
      <c r="I1120" s="1">
        <v>16</v>
      </c>
      <c r="J1120" s="1">
        <v>11447</v>
      </c>
      <c r="K1120" s="1">
        <v>58.5613999999999</v>
      </c>
      <c r="L1120" s="1">
        <v>19547</v>
      </c>
      <c r="M1120" s="1">
        <v>2008</v>
      </c>
    </row>
    <row r="1121" spans="1:13">
      <c r="A1121" s="1" t="s">
        <v>147</v>
      </c>
      <c r="B1121" s="1">
        <v>276</v>
      </c>
      <c r="C1121" s="1" t="s">
        <v>438</v>
      </c>
      <c r="D1121" s="1" t="s">
        <v>88</v>
      </c>
      <c r="E1121" s="1">
        <v>9901</v>
      </c>
      <c r="F1121" s="1" t="s">
        <v>153</v>
      </c>
      <c r="G1121" s="1" t="s">
        <v>154</v>
      </c>
      <c r="H1121" s="1">
        <v>16</v>
      </c>
      <c r="I1121" s="1">
        <v>16</v>
      </c>
      <c r="J1121" s="1">
        <v>46</v>
      </c>
      <c r="K1121" s="1">
        <v>0.23530000000000001</v>
      </c>
      <c r="L1121" s="1">
        <v>19547</v>
      </c>
      <c r="M1121" s="1">
        <v>2008</v>
      </c>
    </row>
    <row r="1122" spans="1:13">
      <c r="A1122" s="1" t="s">
        <v>147</v>
      </c>
      <c r="B1122" s="1">
        <v>277</v>
      </c>
      <c r="C1122" s="1" t="s">
        <v>442</v>
      </c>
      <c r="D1122" s="1" t="s">
        <v>89</v>
      </c>
      <c r="E1122" s="1">
        <v>301</v>
      </c>
      <c r="F1122" s="1" t="s">
        <v>444</v>
      </c>
      <c r="G1122" s="1" t="s">
        <v>150</v>
      </c>
      <c r="H1122" s="1">
        <v>14</v>
      </c>
      <c r="I1122" s="1">
        <v>14</v>
      </c>
      <c r="J1122" s="1">
        <v>7335</v>
      </c>
      <c r="K1122" s="1">
        <v>34.779499999999899</v>
      </c>
      <c r="L1122" s="1">
        <v>21090</v>
      </c>
      <c r="M1122" s="1">
        <v>2008</v>
      </c>
    </row>
    <row r="1123" spans="1:13">
      <c r="A1123" s="1" t="s">
        <v>147</v>
      </c>
      <c r="B1123" s="1">
        <v>277</v>
      </c>
      <c r="C1123" s="1" t="s">
        <v>442</v>
      </c>
      <c r="D1123" s="1" t="s">
        <v>89</v>
      </c>
      <c r="E1123" s="1">
        <v>401</v>
      </c>
      <c r="F1123" s="1" t="s">
        <v>445</v>
      </c>
      <c r="G1123" s="1" t="s">
        <v>152</v>
      </c>
      <c r="H1123" s="1">
        <v>14</v>
      </c>
      <c r="I1123" s="1">
        <v>14</v>
      </c>
      <c r="J1123" s="1">
        <v>13719</v>
      </c>
      <c r="K1123" s="1">
        <v>65.049800000000005</v>
      </c>
      <c r="L1123" s="1">
        <v>21090</v>
      </c>
      <c r="M1123" s="1">
        <v>2008</v>
      </c>
    </row>
    <row r="1124" spans="1:13">
      <c r="A1124" s="1" t="s">
        <v>147</v>
      </c>
      <c r="B1124" s="1">
        <v>277</v>
      </c>
      <c r="C1124" s="1" t="s">
        <v>442</v>
      </c>
      <c r="D1124" s="1" t="s">
        <v>89</v>
      </c>
      <c r="E1124" s="1">
        <v>9901</v>
      </c>
      <c r="F1124" s="1" t="s">
        <v>153</v>
      </c>
      <c r="G1124" s="1" t="s">
        <v>154</v>
      </c>
      <c r="H1124" s="1">
        <v>14</v>
      </c>
      <c r="I1124" s="1">
        <v>14</v>
      </c>
      <c r="J1124" s="1">
        <v>36</v>
      </c>
      <c r="K1124" s="1">
        <v>0.17069999999999899</v>
      </c>
      <c r="L1124" s="1">
        <v>21090</v>
      </c>
      <c r="M1124" s="1">
        <v>2008</v>
      </c>
    </row>
    <row r="1125" spans="1:13">
      <c r="A1125" s="1" t="s">
        <v>147</v>
      </c>
      <c r="B1125" s="1">
        <v>278</v>
      </c>
      <c r="C1125" s="1" t="s">
        <v>446</v>
      </c>
      <c r="D1125" s="1" t="s">
        <v>90</v>
      </c>
      <c r="E1125" s="1">
        <v>301</v>
      </c>
      <c r="F1125" s="1" t="s">
        <v>820</v>
      </c>
      <c r="G1125" s="1" t="s">
        <v>150</v>
      </c>
      <c r="H1125" s="1">
        <v>12</v>
      </c>
      <c r="I1125" s="1">
        <v>12</v>
      </c>
      <c r="J1125" s="1">
        <v>4730</v>
      </c>
      <c r="K1125" s="1">
        <v>33.627200000000002</v>
      </c>
      <c r="L1125" s="1">
        <v>14066</v>
      </c>
      <c r="M1125" s="1">
        <v>2008</v>
      </c>
    </row>
    <row r="1126" spans="1:13">
      <c r="A1126" s="1" t="s">
        <v>147</v>
      </c>
      <c r="B1126" s="1">
        <v>278</v>
      </c>
      <c r="C1126" s="1" t="s">
        <v>446</v>
      </c>
      <c r="D1126" s="1" t="s">
        <v>90</v>
      </c>
      <c r="E1126" s="1">
        <v>401</v>
      </c>
      <c r="F1126" s="1" t="s">
        <v>821</v>
      </c>
      <c r="G1126" s="1" t="s">
        <v>152</v>
      </c>
      <c r="H1126" s="1">
        <v>12</v>
      </c>
      <c r="I1126" s="1">
        <v>12</v>
      </c>
      <c r="J1126" s="1">
        <v>9275</v>
      </c>
      <c r="K1126" s="1">
        <v>65.939099999999897</v>
      </c>
      <c r="L1126" s="1">
        <v>14066</v>
      </c>
      <c r="M1126" s="1">
        <v>2008</v>
      </c>
    </row>
    <row r="1127" spans="1:13">
      <c r="A1127" s="1" t="s">
        <v>147</v>
      </c>
      <c r="B1127" s="1">
        <v>278</v>
      </c>
      <c r="C1127" s="1" t="s">
        <v>446</v>
      </c>
      <c r="D1127" s="1" t="s">
        <v>90</v>
      </c>
      <c r="E1127" s="1">
        <v>9901</v>
      </c>
      <c r="F1127" s="1" t="s">
        <v>153</v>
      </c>
      <c r="G1127" s="1" t="s">
        <v>154</v>
      </c>
      <c r="H1127" s="1">
        <v>12</v>
      </c>
      <c r="I1127" s="1">
        <v>12</v>
      </c>
      <c r="J1127" s="1">
        <v>61</v>
      </c>
      <c r="K1127" s="1">
        <v>0.43369999999999898</v>
      </c>
      <c r="L1127" s="1">
        <v>14066</v>
      </c>
      <c r="M1127" s="1">
        <v>2008</v>
      </c>
    </row>
    <row r="1128" spans="1:13">
      <c r="A1128" s="1" t="s">
        <v>147</v>
      </c>
      <c r="B1128" s="1">
        <v>279</v>
      </c>
      <c r="C1128" s="1" t="s">
        <v>449</v>
      </c>
      <c r="D1128" s="1" t="s">
        <v>91</v>
      </c>
      <c r="E1128" s="1">
        <v>301</v>
      </c>
      <c r="F1128" s="1" t="s">
        <v>822</v>
      </c>
      <c r="G1128" s="1" t="s">
        <v>150</v>
      </c>
      <c r="H1128" s="1">
        <v>10</v>
      </c>
      <c r="I1128" s="1">
        <v>10</v>
      </c>
      <c r="J1128" s="1">
        <v>4726</v>
      </c>
      <c r="K1128" s="1">
        <v>29.6785</v>
      </c>
      <c r="L1128" s="1">
        <v>15924</v>
      </c>
      <c r="M1128" s="1">
        <v>2008</v>
      </c>
    </row>
    <row r="1129" spans="1:13">
      <c r="A1129" s="1" t="s">
        <v>147</v>
      </c>
      <c r="B1129" s="1">
        <v>279</v>
      </c>
      <c r="C1129" s="1" t="s">
        <v>449</v>
      </c>
      <c r="D1129" s="1" t="s">
        <v>91</v>
      </c>
      <c r="E1129" s="1">
        <v>401</v>
      </c>
      <c r="F1129" s="1" t="s">
        <v>451</v>
      </c>
      <c r="G1129" s="1" t="s">
        <v>152</v>
      </c>
      <c r="H1129" s="1">
        <v>10</v>
      </c>
      <c r="I1129" s="1">
        <v>10</v>
      </c>
      <c r="J1129" s="1">
        <v>10189</v>
      </c>
      <c r="K1129" s="1">
        <v>63.985199999999899</v>
      </c>
      <c r="L1129" s="1">
        <v>15924</v>
      </c>
      <c r="M1129" s="1">
        <v>2008</v>
      </c>
    </row>
    <row r="1130" spans="1:13">
      <c r="A1130" s="1" t="s">
        <v>147</v>
      </c>
      <c r="B1130" s="1">
        <v>279</v>
      </c>
      <c r="C1130" s="1" t="s">
        <v>449</v>
      </c>
      <c r="D1130" s="1" t="s">
        <v>91</v>
      </c>
      <c r="E1130" s="1">
        <v>501</v>
      </c>
      <c r="F1130" s="1" t="s">
        <v>823</v>
      </c>
      <c r="G1130" s="1" t="s">
        <v>206</v>
      </c>
      <c r="H1130" s="1">
        <v>10</v>
      </c>
      <c r="I1130" s="1">
        <v>10</v>
      </c>
      <c r="J1130" s="1">
        <v>975</v>
      </c>
      <c r="K1130" s="1">
        <v>6.12279999999999</v>
      </c>
      <c r="L1130" s="1">
        <v>15924</v>
      </c>
      <c r="M1130" s="1">
        <v>2008</v>
      </c>
    </row>
    <row r="1131" spans="1:13">
      <c r="A1131" s="1" t="s">
        <v>147</v>
      </c>
      <c r="B1131" s="1">
        <v>279</v>
      </c>
      <c r="C1131" s="1" t="s">
        <v>449</v>
      </c>
      <c r="D1131" s="1" t="s">
        <v>91</v>
      </c>
      <c r="E1131" s="1">
        <v>9901</v>
      </c>
      <c r="F1131" s="1" t="s">
        <v>153</v>
      </c>
      <c r="G1131" s="1" t="s">
        <v>154</v>
      </c>
      <c r="H1131" s="1">
        <v>10</v>
      </c>
      <c r="I1131" s="1">
        <v>10</v>
      </c>
      <c r="J1131" s="1">
        <v>34</v>
      </c>
      <c r="K1131" s="1">
        <v>0.2135</v>
      </c>
      <c r="L1131" s="1">
        <v>15924</v>
      </c>
      <c r="M1131" s="1">
        <v>2008</v>
      </c>
    </row>
    <row r="1132" spans="1:13">
      <c r="A1132" s="1" t="s">
        <v>147</v>
      </c>
      <c r="B1132" s="1">
        <v>280</v>
      </c>
      <c r="C1132" s="1" t="s">
        <v>452</v>
      </c>
      <c r="D1132" s="1" t="s">
        <v>92</v>
      </c>
      <c r="E1132" s="1">
        <v>301</v>
      </c>
      <c r="F1132" s="1" t="s">
        <v>824</v>
      </c>
      <c r="G1132" s="1" t="s">
        <v>150</v>
      </c>
      <c r="H1132" s="1">
        <v>9</v>
      </c>
      <c r="I1132" s="1">
        <v>9</v>
      </c>
      <c r="J1132" s="1">
        <v>7977</v>
      </c>
      <c r="K1132" s="1">
        <v>40.478000000000002</v>
      </c>
      <c r="L1132" s="1">
        <v>19707</v>
      </c>
      <c r="M1132" s="1">
        <v>2008</v>
      </c>
    </row>
    <row r="1133" spans="1:13">
      <c r="A1133" s="1" t="s">
        <v>147</v>
      </c>
      <c r="B1133" s="1">
        <v>280</v>
      </c>
      <c r="C1133" s="1" t="s">
        <v>452</v>
      </c>
      <c r="D1133" s="1" t="s">
        <v>92</v>
      </c>
      <c r="E1133" s="1">
        <v>401</v>
      </c>
      <c r="F1133" s="1" t="s">
        <v>454</v>
      </c>
      <c r="G1133" s="1" t="s">
        <v>152</v>
      </c>
      <c r="H1133" s="1">
        <v>9</v>
      </c>
      <c r="I1133" s="1">
        <v>9</v>
      </c>
      <c r="J1133" s="1">
        <v>11693</v>
      </c>
      <c r="K1133" s="1">
        <v>59.334200000000003</v>
      </c>
      <c r="L1133" s="1">
        <v>19707</v>
      </c>
      <c r="M1133" s="1">
        <v>2008</v>
      </c>
    </row>
    <row r="1134" spans="1:13">
      <c r="A1134" s="1" t="s">
        <v>147</v>
      </c>
      <c r="B1134" s="1">
        <v>280</v>
      </c>
      <c r="C1134" s="1" t="s">
        <v>452</v>
      </c>
      <c r="D1134" s="1" t="s">
        <v>92</v>
      </c>
      <c r="E1134" s="1">
        <v>9901</v>
      </c>
      <c r="F1134" s="1" t="s">
        <v>153</v>
      </c>
      <c r="G1134" s="1" t="s">
        <v>154</v>
      </c>
      <c r="H1134" s="1">
        <v>9</v>
      </c>
      <c r="I1134" s="1">
        <v>9</v>
      </c>
      <c r="J1134" s="1">
        <v>37</v>
      </c>
      <c r="K1134" s="1">
        <v>0.187799999999999</v>
      </c>
      <c r="L1134" s="1">
        <v>19707</v>
      </c>
      <c r="M1134" s="1">
        <v>2008</v>
      </c>
    </row>
    <row r="1135" spans="1:13">
      <c r="A1135" s="1" t="s">
        <v>147</v>
      </c>
      <c r="B1135" s="1">
        <v>281</v>
      </c>
      <c r="C1135" s="1" t="s">
        <v>455</v>
      </c>
      <c r="D1135" s="1" t="s">
        <v>93</v>
      </c>
      <c r="E1135" s="1">
        <v>301</v>
      </c>
      <c r="F1135" s="1" t="s">
        <v>674</v>
      </c>
      <c r="G1135" s="1" t="s">
        <v>150</v>
      </c>
      <c r="H1135" s="1">
        <v>14</v>
      </c>
      <c r="I1135" s="1">
        <v>14</v>
      </c>
      <c r="J1135" s="1">
        <v>10187</v>
      </c>
      <c r="K1135" s="1">
        <v>45.037399999999899</v>
      </c>
      <c r="L1135" s="1">
        <v>22619</v>
      </c>
      <c r="M1135" s="1">
        <v>2008</v>
      </c>
    </row>
    <row r="1136" spans="1:13">
      <c r="A1136" s="1" t="s">
        <v>147</v>
      </c>
      <c r="B1136" s="1">
        <v>281</v>
      </c>
      <c r="C1136" s="1" t="s">
        <v>455</v>
      </c>
      <c r="D1136" s="1" t="s">
        <v>93</v>
      </c>
      <c r="E1136" s="1">
        <v>401</v>
      </c>
      <c r="F1136" s="1" t="s">
        <v>457</v>
      </c>
      <c r="G1136" s="1" t="s">
        <v>152</v>
      </c>
      <c r="H1136" s="1">
        <v>14</v>
      </c>
      <c r="I1136" s="1">
        <v>14</v>
      </c>
      <c r="J1136" s="1">
        <v>12382</v>
      </c>
      <c r="K1136" s="1">
        <v>54.741599999999899</v>
      </c>
      <c r="L1136" s="1">
        <v>22619</v>
      </c>
      <c r="M1136" s="1">
        <v>2008</v>
      </c>
    </row>
    <row r="1137" spans="1:13">
      <c r="A1137" s="1" t="s">
        <v>147</v>
      </c>
      <c r="B1137" s="1">
        <v>281</v>
      </c>
      <c r="C1137" s="1" t="s">
        <v>455</v>
      </c>
      <c r="D1137" s="1" t="s">
        <v>93</v>
      </c>
      <c r="E1137" s="1">
        <v>9901</v>
      </c>
      <c r="F1137" s="1" t="s">
        <v>153</v>
      </c>
      <c r="G1137" s="1" t="s">
        <v>154</v>
      </c>
      <c r="H1137" s="1">
        <v>14</v>
      </c>
      <c r="I1137" s="1">
        <v>14</v>
      </c>
      <c r="J1137" s="1">
        <v>50</v>
      </c>
      <c r="K1137" s="1">
        <v>0.22109999999999899</v>
      </c>
      <c r="L1137" s="1">
        <v>22619</v>
      </c>
      <c r="M1137" s="1">
        <v>2008</v>
      </c>
    </row>
    <row r="1138" spans="1:13">
      <c r="A1138" s="1" t="s">
        <v>147</v>
      </c>
      <c r="B1138" s="1">
        <v>282</v>
      </c>
      <c r="C1138" s="1" t="s">
        <v>458</v>
      </c>
      <c r="D1138" s="1" t="s">
        <v>94</v>
      </c>
      <c r="E1138" s="1">
        <v>301</v>
      </c>
      <c r="F1138" s="1" t="s">
        <v>459</v>
      </c>
      <c r="G1138" s="1" t="s">
        <v>150</v>
      </c>
      <c r="H1138" s="1">
        <v>15</v>
      </c>
      <c r="I1138" s="1">
        <v>15</v>
      </c>
      <c r="J1138" s="1">
        <v>14066</v>
      </c>
      <c r="K1138" s="1">
        <v>60.026499999999899</v>
      </c>
      <c r="L1138" s="1">
        <v>23433</v>
      </c>
      <c r="M1138" s="1">
        <v>2008</v>
      </c>
    </row>
    <row r="1139" spans="1:13">
      <c r="A1139" s="1" t="s">
        <v>147</v>
      </c>
      <c r="B1139" s="1">
        <v>282</v>
      </c>
      <c r="C1139" s="1" t="s">
        <v>458</v>
      </c>
      <c r="D1139" s="1" t="s">
        <v>94</v>
      </c>
      <c r="E1139" s="1">
        <v>401</v>
      </c>
      <c r="F1139" s="1" t="s">
        <v>825</v>
      </c>
      <c r="G1139" s="1" t="s">
        <v>152</v>
      </c>
      <c r="H1139" s="1">
        <v>15</v>
      </c>
      <c r="I1139" s="1">
        <v>15</v>
      </c>
      <c r="J1139" s="1">
        <v>9335</v>
      </c>
      <c r="K1139" s="1">
        <v>39.837000000000003</v>
      </c>
      <c r="L1139" s="1">
        <v>23433</v>
      </c>
      <c r="M1139" s="1">
        <v>2008</v>
      </c>
    </row>
    <row r="1140" spans="1:13">
      <c r="A1140" s="1" t="s">
        <v>147</v>
      </c>
      <c r="B1140" s="1">
        <v>282</v>
      </c>
      <c r="C1140" s="1" t="s">
        <v>458</v>
      </c>
      <c r="D1140" s="1" t="s">
        <v>94</v>
      </c>
      <c r="E1140" s="1">
        <v>9901</v>
      </c>
      <c r="F1140" s="1" t="s">
        <v>153</v>
      </c>
      <c r="G1140" s="1" t="s">
        <v>154</v>
      </c>
      <c r="H1140" s="1">
        <v>15</v>
      </c>
      <c r="I1140" s="1">
        <v>15</v>
      </c>
      <c r="J1140" s="1">
        <v>32</v>
      </c>
      <c r="K1140" s="1">
        <v>0.1366</v>
      </c>
      <c r="L1140" s="1">
        <v>23433</v>
      </c>
      <c r="M1140" s="1">
        <v>2008</v>
      </c>
    </row>
    <row r="1141" spans="1:13">
      <c r="A1141" s="1" t="s">
        <v>147</v>
      </c>
      <c r="B1141" s="1">
        <v>283</v>
      </c>
      <c r="C1141" s="1" t="s">
        <v>461</v>
      </c>
      <c r="D1141" s="1" t="s">
        <v>95</v>
      </c>
      <c r="E1141" s="1">
        <v>301</v>
      </c>
      <c r="F1141" s="1" t="s">
        <v>462</v>
      </c>
      <c r="G1141" s="1" t="s">
        <v>150</v>
      </c>
      <c r="H1141" s="1">
        <v>16</v>
      </c>
      <c r="I1141" s="1">
        <v>16</v>
      </c>
      <c r="J1141" s="1">
        <v>13057</v>
      </c>
      <c r="K1141" s="1">
        <v>64.918199999999899</v>
      </c>
      <c r="L1141" s="1">
        <v>20113</v>
      </c>
      <c r="M1141" s="1">
        <v>2008</v>
      </c>
    </row>
    <row r="1142" spans="1:13">
      <c r="A1142" s="1" t="s">
        <v>147</v>
      </c>
      <c r="B1142" s="1">
        <v>283</v>
      </c>
      <c r="C1142" s="1" t="s">
        <v>461</v>
      </c>
      <c r="D1142" s="1" t="s">
        <v>95</v>
      </c>
      <c r="E1142" s="1">
        <v>401</v>
      </c>
      <c r="F1142" s="1" t="s">
        <v>826</v>
      </c>
      <c r="G1142" s="1" t="s">
        <v>152</v>
      </c>
      <c r="H1142" s="1">
        <v>16</v>
      </c>
      <c r="I1142" s="1">
        <v>16</v>
      </c>
      <c r="J1142" s="1">
        <v>6946</v>
      </c>
      <c r="K1142" s="1">
        <v>34.5349</v>
      </c>
      <c r="L1142" s="1">
        <v>20113</v>
      </c>
      <c r="M1142" s="1">
        <v>2008</v>
      </c>
    </row>
    <row r="1143" spans="1:13">
      <c r="A1143" s="1" t="s">
        <v>147</v>
      </c>
      <c r="B1143" s="1">
        <v>283</v>
      </c>
      <c r="C1143" s="1" t="s">
        <v>461</v>
      </c>
      <c r="D1143" s="1" t="s">
        <v>95</v>
      </c>
      <c r="E1143" s="1">
        <v>9901</v>
      </c>
      <c r="F1143" s="1" t="s">
        <v>153</v>
      </c>
      <c r="G1143" s="1" t="s">
        <v>154</v>
      </c>
      <c r="H1143" s="1">
        <v>16</v>
      </c>
      <c r="I1143" s="1">
        <v>16</v>
      </c>
      <c r="J1143" s="1">
        <v>110</v>
      </c>
      <c r="K1143" s="1">
        <v>0.54690000000000005</v>
      </c>
      <c r="L1143" s="1">
        <v>20113</v>
      </c>
      <c r="M1143" s="1">
        <v>2008</v>
      </c>
    </row>
    <row r="1144" spans="1:13">
      <c r="A1144" s="1" t="s">
        <v>147</v>
      </c>
      <c r="B1144" s="1">
        <v>284</v>
      </c>
      <c r="C1144" s="1" t="s">
        <v>464</v>
      </c>
      <c r="D1144" s="1" t="s">
        <v>96</v>
      </c>
      <c r="E1144" s="1">
        <v>301</v>
      </c>
      <c r="F1144" s="1" t="s">
        <v>827</v>
      </c>
      <c r="G1144" s="1" t="s">
        <v>150</v>
      </c>
      <c r="H1144" s="1">
        <v>15</v>
      </c>
      <c r="I1144" s="1">
        <v>15</v>
      </c>
      <c r="J1144" s="1">
        <v>13934</v>
      </c>
      <c r="K1144" s="1">
        <v>59.344099999999898</v>
      </c>
      <c r="L1144" s="1">
        <v>23480</v>
      </c>
      <c r="M1144" s="1">
        <v>2008</v>
      </c>
    </row>
    <row r="1145" spans="1:13">
      <c r="A1145" s="1" t="s">
        <v>147</v>
      </c>
      <c r="B1145" s="1">
        <v>284</v>
      </c>
      <c r="C1145" s="1" t="s">
        <v>464</v>
      </c>
      <c r="D1145" s="1" t="s">
        <v>96</v>
      </c>
      <c r="E1145" s="1">
        <v>401</v>
      </c>
      <c r="F1145" s="1" t="s">
        <v>828</v>
      </c>
      <c r="G1145" s="1" t="s">
        <v>152</v>
      </c>
      <c r="H1145" s="1">
        <v>15</v>
      </c>
      <c r="I1145" s="1">
        <v>15</v>
      </c>
      <c r="J1145" s="1">
        <v>9523</v>
      </c>
      <c r="K1145" s="1">
        <v>40.557899999999897</v>
      </c>
      <c r="L1145" s="1">
        <v>23480</v>
      </c>
      <c r="M1145" s="1">
        <v>2008</v>
      </c>
    </row>
    <row r="1146" spans="1:13">
      <c r="A1146" s="1" t="s">
        <v>147</v>
      </c>
      <c r="B1146" s="1">
        <v>284</v>
      </c>
      <c r="C1146" s="1" t="s">
        <v>464</v>
      </c>
      <c r="D1146" s="1" t="s">
        <v>96</v>
      </c>
      <c r="E1146" s="1">
        <v>9901</v>
      </c>
      <c r="F1146" s="1" t="s">
        <v>153</v>
      </c>
      <c r="G1146" s="1" t="s">
        <v>154</v>
      </c>
      <c r="H1146" s="1">
        <v>15</v>
      </c>
      <c r="I1146" s="1">
        <v>15</v>
      </c>
      <c r="J1146" s="1">
        <v>23</v>
      </c>
      <c r="K1146" s="4">
        <v>9.8000000000000004E-2</v>
      </c>
      <c r="L1146" s="1">
        <v>23480</v>
      </c>
      <c r="M1146" s="1">
        <v>2008</v>
      </c>
    </row>
    <row r="1147" spans="1:13">
      <c r="A1147" s="1" t="s">
        <v>147</v>
      </c>
      <c r="B1147" s="1">
        <v>285</v>
      </c>
      <c r="C1147" s="1" t="s">
        <v>467</v>
      </c>
      <c r="D1147" s="1" t="s">
        <v>97</v>
      </c>
      <c r="E1147" s="1">
        <v>301</v>
      </c>
      <c r="F1147" s="1" t="s">
        <v>829</v>
      </c>
      <c r="G1147" s="1" t="s">
        <v>150</v>
      </c>
      <c r="H1147" s="1">
        <v>13</v>
      </c>
      <c r="I1147" s="1">
        <v>13</v>
      </c>
      <c r="J1147" s="1">
        <v>8413</v>
      </c>
      <c r="K1147" s="1">
        <v>43.198999999999899</v>
      </c>
      <c r="L1147" s="1">
        <v>19475</v>
      </c>
      <c r="M1147" s="1">
        <v>2008</v>
      </c>
    </row>
    <row r="1148" spans="1:13">
      <c r="A1148" s="1" t="s">
        <v>147</v>
      </c>
      <c r="B1148" s="1">
        <v>285</v>
      </c>
      <c r="C1148" s="1" t="s">
        <v>467</v>
      </c>
      <c r="D1148" s="1" t="s">
        <v>97</v>
      </c>
      <c r="E1148" s="1">
        <v>401</v>
      </c>
      <c r="F1148" s="1" t="s">
        <v>830</v>
      </c>
      <c r="G1148" s="1" t="s">
        <v>152</v>
      </c>
      <c r="H1148" s="1">
        <v>13</v>
      </c>
      <c r="I1148" s="1">
        <v>13</v>
      </c>
      <c r="J1148" s="1">
        <v>11019</v>
      </c>
      <c r="K1148" s="1">
        <v>56.580199999999898</v>
      </c>
      <c r="L1148" s="1">
        <v>19475</v>
      </c>
      <c r="M1148" s="1">
        <v>2008</v>
      </c>
    </row>
    <row r="1149" spans="1:13">
      <c r="A1149" s="1" t="s">
        <v>147</v>
      </c>
      <c r="B1149" s="1">
        <v>285</v>
      </c>
      <c r="C1149" s="1" t="s">
        <v>467</v>
      </c>
      <c r="D1149" s="1" t="s">
        <v>97</v>
      </c>
      <c r="E1149" s="1">
        <v>9901</v>
      </c>
      <c r="F1149" s="1" t="s">
        <v>153</v>
      </c>
      <c r="G1149" s="1" t="s">
        <v>154</v>
      </c>
      <c r="H1149" s="1">
        <v>13</v>
      </c>
      <c r="I1149" s="1">
        <v>13</v>
      </c>
      <c r="J1149" s="1">
        <v>43</v>
      </c>
      <c r="K1149" s="1">
        <v>0.2208</v>
      </c>
      <c r="L1149" s="1">
        <v>19475</v>
      </c>
      <c r="M1149" s="1">
        <v>2008</v>
      </c>
    </row>
    <row r="1150" spans="1:13">
      <c r="A1150" s="1" t="s">
        <v>147</v>
      </c>
      <c r="B1150" s="1">
        <v>286</v>
      </c>
      <c r="C1150" s="1" t="s">
        <v>470</v>
      </c>
      <c r="D1150" s="1" t="s">
        <v>98</v>
      </c>
      <c r="E1150" s="1">
        <v>301</v>
      </c>
      <c r="F1150" s="1" t="s">
        <v>831</v>
      </c>
      <c r="G1150" s="1" t="s">
        <v>150</v>
      </c>
      <c r="H1150" s="1">
        <v>17</v>
      </c>
      <c r="I1150" s="1">
        <v>17</v>
      </c>
      <c r="J1150" s="1">
        <v>6652</v>
      </c>
      <c r="K1150" s="1">
        <v>36.900199999999899</v>
      </c>
      <c r="L1150" s="1">
        <v>18027</v>
      </c>
      <c r="M1150" s="1">
        <v>2008</v>
      </c>
    </row>
    <row r="1151" spans="1:13">
      <c r="A1151" s="1" t="s">
        <v>147</v>
      </c>
      <c r="B1151" s="1">
        <v>286</v>
      </c>
      <c r="C1151" s="1" t="s">
        <v>470</v>
      </c>
      <c r="D1151" s="1" t="s">
        <v>98</v>
      </c>
      <c r="E1151" s="1">
        <v>401</v>
      </c>
      <c r="F1151" s="1" t="s">
        <v>681</v>
      </c>
      <c r="G1151" s="1" t="s">
        <v>152</v>
      </c>
      <c r="H1151" s="1">
        <v>17</v>
      </c>
      <c r="I1151" s="1">
        <v>17</v>
      </c>
      <c r="J1151" s="1">
        <v>11318</v>
      </c>
      <c r="K1151" s="1">
        <v>62.7836</v>
      </c>
      <c r="L1151" s="1">
        <v>18027</v>
      </c>
      <c r="M1151" s="1">
        <v>2008</v>
      </c>
    </row>
    <row r="1152" spans="1:13">
      <c r="A1152" s="1" t="s">
        <v>147</v>
      </c>
      <c r="B1152" s="1">
        <v>286</v>
      </c>
      <c r="C1152" s="1" t="s">
        <v>470</v>
      </c>
      <c r="D1152" s="1" t="s">
        <v>98</v>
      </c>
      <c r="E1152" s="1">
        <v>9901</v>
      </c>
      <c r="F1152" s="1" t="s">
        <v>153</v>
      </c>
      <c r="G1152" s="1" t="s">
        <v>154</v>
      </c>
      <c r="H1152" s="1">
        <v>17</v>
      </c>
      <c r="I1152" s="1">
        <v>17</v>
      </c>
      <c r="J1152" s="1">
        <v>57</v>
      </c>
      <c r="K1152" s="1">
        <v>0.31619999999999898</v>
      </c>
      <c r="L1152" s="1">
        <v>18027</v>
      </c>
      <c r="M1152" s="1">
        <v>2008</v>
      </c>
    </row>
    <row r="1153" spans="1:13">
      <c r="A1153" s="1" t="s">
        <v>147</v>
      </c>
      <c r="B1153" s="1">
        <v>287</v>
      </c>
      <c r="C1153" s="1" t="s">
        <v>473</v>
      </c>
      <c r="D1153" s="1" t="s">
        <v>99</v>
      </c>
      <c r="E1153" s="1">
        <v>301</v>
      </c>
      <c r="F1153" s="1" t="s">
        <v>682</v>
      </c>
      <c r="G1153" s="1" t="s">
        <v>150</v>
      </c>
      <c r="H1153" s="1">
        <v>10</v>
      </c>
      <c r="I1153" s="1">
        <v>10</v>
      </c>
      <c r="J1153" s="1">
        <v>9185</v>
      </c>
      <c r="K1153" s="1">
        <v>43.368400000000001</v>
      </c>
      <c r="L1153" s="1">
        <v>21179</v>
      </c>
      <c r="M1153" s="1">
        <v>2008</v>
      </c>
    </row>
    <row r="1154" spans="1:13">
      <c r="A1154" s="1" t="s">
        <v>147</v>
      </c>
      <c r="B1154" s="1">
        <v>287</v>
      </c>
      <c r="C1154" s="1" t="s">
        <v>473</v>
      </c>
      <c r="D1154" s="1" t="s">
        <v>99</v>
      </c>
      <c r="E1154" s="1">
        <v>401</v>
      </c>
      <c r="F1154" s="1" t="s">
        <v>683</v>
      </c>
      <c r="G1154" s="1" t="s">
        <v>152</v>
      </c>
      <c r="H1154" s="1">
        <v>10</v>
      </c>
      <c r="I1154" s="1">
        <v>10</v>
      </c>
      <c r="J1154" s="1">
        <v>11968</v>
      </c>
      <c r="K1154" s="1">
        <v>56.508800000000001</v>
      </c>
      <c r="L1154" s="1">
        <v>21179</v>
      </c>
      <c r="M1154" s="1">
        <v>2008</v>
      </c>
    </row>
    <row r="1155" spans="1:13">
      <c r="A1155" s="1" t="s">
        <v>147</v>
      </c>
      <c r="B1155" s="1">
        <v>287</v>
      </c>
      <c r="C1155" s="1" t="s">
        <v>473</v>
      </c>
      <c r="D1155" s="1" t="s">
        <v>99</v>
      </c>
      <c r="E1155" s="1">
        <v>9901</v>
      </c>
      <c r="F1155" s="1" t="s">
        <v>153</v>
      </c>
      <c r="G1155" s="1" t="s">
        <v>154</v>
      </c>
      <c r="H1155" s="1">
        <v>10</v>
      </c>
      <c r="I1155" s="1">
        <v>10</v>
      </c>
      <c r="J1155" s="1">
        <v>26</v>
      </c>
      <c r="K1155" s="1">
        <v>0.12280000000000001</v>
      </c>
      <c r="L1155" s="1">
        <v>21179</v>
      </c>
      <c r="M1155" s="1">
        <v>2008</v>
      </c>
    </row>
    <row r="1156" spans="1:13">
      <c r="A1156" s="1" t="s">
        <v>147</v>
      </c>
      <c r="B1156" s="1">
        <v>288</v>
      </c>
      <c r="C1156" s="1" t="s">
        <v>476</v>
      </c>
      <c r="D1156" s="1" t="s">
        <v>100</v>
      </c>
      <c r="E1156" s="1">
        <v>201</v>
      </c>
      <c r="F1156" s="1" t="s">
        <v>832</v>
      </c>
      <c r="G1156" s="1" t="s">
        <v>166</v>
      </c>
      <c r="H1156" s="1">
        <v>18</v>
      </c>
      <c r="I1156" s="1">
        <v>18</v>
      </c>
      <c r="J1156" s="1">
        <v>2166</v>
      </c>
      <c r="K1156" s="1">
        <v>8.7710000000000008</v>
      </c>
      <c r="L1156" s="1">
        <v>24695</v>
      </c>
      <c r="M1156" s="1">
        <v>2008</v>
      </c>
    </row>
    <row r="1157" spans="1:13">
      <c r="A1157" s="1" t="s">
        <v>147</v>
      </c>
      <c r="B1157" s="1">
        <v>288</v>
      </c>
      <c r="C1157" s="1" t="s">
        <v>476</v>
      </c>
      <c r="D1157" s="1" t="s">
        <v>100</v>
      </c>
      <c r="E1157" s="1">
        <v>301</v>
      </c>
      <c r="F1157" s="1" t="s">
        <v>833</v>
      </c>
      <c r="G1157" s="1" t="s">
        <v>150</v>
      </c>
      <c r="H1157" s="1">
        <v>18</v>
      </c>
      <c r="I1157" s="1">
        <v>18</v>
      </c>
      <c r="J1157" s="1">
        <v>11813</v>
      </c>
      <c r="K1157" s="1">
        <v>47.8355999999999</v>
      </c>
      <c r="L1157" s="1">
        <v>24695</v>
      </c>
      <c r="M1157" s="1">
        <v>2008</v>
      </c>
    </row>
    <row r="1158" spans="1:13">
      <c r="A1158" s="1" t="s">
        <v>147</v>
      </c>
      <c r="B1158" s="1">
        <v>288</v>
      </c>
      <c r="C1158" s="1" t="s">
        <v>476</v>
      </c>
      <c r="D1158" s="1" t="s">
        <v>100</v>
      </c>
      <c r="E1158" s="1">
        <v>401</v>
      </c>
      <c r="F1158" s="1" t="s">
        <v>834</v>
      </c>
      <c r="G1158" s="1" t="s">
        <v>152</v>
      </c>
      <c r="H1158" s="1">
        <v>18</v>
      </c>
      <c r="I1158" s="1">
        <v>18</v>
      </c>
      <c r="J1158" s="1">
        <v>10679</v>
      </c>
      <c r="K1158" s="1">
        <v>43.243600000000001</v>
      </c>
      <c r="L1158" s="1">
        <v>24695</v>
      </c>
      <c r="M1158" s="1">
        <v>2008</v>
      </c>
    </row>
    <row r="1159" spans="1:13">
      <c r="A1159" s="1" t="s">
        <v>147</v>
      </c>
      <c r="B1159" s="1">
        <v>288</v>
      </c>
      <c r="C1159" s="1" t="s">
        <v>476</v>
      </c>
      <c r="D1159" s="1" t="s">
        <v>100</v>
      </c>
      <c r="E1159" s="1">
        <v>9901</v>
      </c>
      <c r="F1159" s="1" t="s">
        <v>153</v>
      </c>
      <c r="G1159" s="1" t="s">
        <v>154</v>
      </c>
      <c r="H1159" s="1">
        <v>18</v>
      </c>
      <c r="I1159" s="1">
        <v>18</v>
      </c>
      <c r="J1159" s="1">
        <v>37</v>
      </c>
      <c r="K1159" s="1">
        <v>0.14979999999999899</v>
      </c>
      <c r="L1159" s="1">
        <v>24695</v>
      </c>
      <c r="M1159" s="1">
        <v>2008</v>
      </c>
    </row>
    <row r="1160" spans="1:13">
      <c r="A1160" s="1" t="s">
        <v>147</v>
      </c>
      <c r="B1160" s="1">
        <v>289</v>
      </c>
      <c r="C1160" s="1" t="s">
        <v>479</v>
      </c>
      <c r="D1160" s="1" t="s">
        <v>101</v>
      </c>
      <c r="E1160" s="1">
        <v>301</v>
      </c>
      <c r="F1160" s="1" t="s">
        <v>835</v>
      </c>
      <c r="G1160" s="1" t="s">
        <v>150</v>
      </c>
      <c r="H1160" s="1">
        <v>17</v>
      </c>
      <c r="I1160" s="1">
        <v>17</v>
      </c>
      <c r="J1160" s="1">
        <v>6921</v>
      </c>
      <c r="K1160" s="1">
        <v>37.910800000000002</v>
      </c>
      <c r="L1160" s="1">
        <v>18256</v>
      </c>
      <c r="M1160" s="1">
        <v>2008</v>
      </c>
    </row>
    <row r="1161" spans="1:13">
      <c r="A1161" s="1" t="s">
        <v>147</v>
      </c>
      <c r="B1161" s="1">
        <v>289</v>
      </c>
      <c r="C1161" s="1" t="s">
        <v>479</v>
      </c>
      <c r="D1161" s="1" t="s">
        <v>101</v>
      </c>
      <c r="E1161" s="1">
        <v>401</v>
      </c>
      <c r="F1161" s="1" t="s">
        <v>687</v>
      </c>
      <c r="G1161" s="1" t="s">
        <v>152</v>
      </c>
      <c r="H1161" s="1">
        <v>17</v>
      </c>
      <c r="I1161" s="1">
        <v>17</v>
      </c>
      <c r="J1161" s="1">
        <v>11276</v>
      </c>
      <c r="K1161" s="1">
        <v>61.765999999999899</v>
      </c>
      <c r="L1161" s="1">
        <v>18256</v>
      </c>
      <c r="M1161" s="1">
        <v>2008</v>
      </c>
    </row>
    <row r="1162" spans="1:13">
      <c r="A1162" s="1" t="s">
        <v>147</v>
      </c>
      <c r="B1162" s="1">
        <v>289</v>
      </c>
      <c r="C1162" s="1" t="s">
        <v>479</v>
      </c>
      <c r="D1162" s="1" t="s">
        <v>101</v>
      </c>
      <c r="E1162" s="1">
        <v>9901</v>
      </c>
      <c r="F1162" s="1" t="s">
        <v>153</v>
      </c>
      <c r="G1162" s="1" t="s">
        <v>154</v>
      </c>
      <c r="H1162" s="1">
        <v>17</v>
      </c>
      <c r="I1162" s="1">
        <v>17</v>
      </c>
      <c r="J1162" s="1">
        <v>59</v>
      </c>
      <c r="K1162" s="1">
        <v>0.32319999999999899</v>
      </c>
      <c r="L1162" s="1">
        <v>18256</v>
      </c>
      <c r="M1162" s="1">
        <v>2008</v>
      </c>
    </row>
    <row r="1163" spans="1:13">
      <c r="A1163" s="1" t="s">
        <v>147</v>
      </c>
      <c r="B1163" s="1">
        <v>290</v>
      </c>
      <c r="C1163" s="1" t="s">
        <v>483</v>
      </c>
      <c r="D1163" s="1" t="s">
        <v>102</v>
      </c>
      <c r="E1163" s="1">
        <v>301</v>
      </c>
      <c r="F1163" s="1" t="s">
        <v>688</v>
      </c>
      <c r="G1163" s="1" t="s">
        <v>150</v>
      </c>
      <c r="H1163" s="1">
        <v>12</v>
      </c>
      <c r="I1163" s="1">
        <v>12</v>
      </c>
      <c r="J1163" s="1">
        <v>16512</v>
      </c>
      <c r="K1163" s="1">
        <v>67.023899999999898</v>
      </c>
      <c r="L1163" s="1">
        <v>24636</v>
      </c>
      <c r="M1163" s="1">
        <v>2008</v>
      </c>
    </row>
    <row r="1164" spans="1:13">
      <c r="A1164" s="1" t="s">
        <v>147</v>
      </c>
      <c r="B1164" s="1">
        <v>290</v>
      </c>
      <c r="C1164" s="1" t="s">
        <v>483</v>
      </c>
      <c r="D1164" s="1" t="s">
        <v>102</v>
      </c>
      <c r="E1164" s="1">
        <v>401</v>
      </c>
      <c r="F1164" s="1" t="s">
        <v>836</v>
      </c>
      <c r="G1164" s="1" t="s">
        <v>152</v>
      </c>
      <c r="H1164" s="1">
        <v>12</v>
      </c>
      <c r="I1164" s="1">
        <v>12</v>
      </c>
      <c r="J1164" s="1">
        <v>8085</v>
      </c>
      <c r="K1164" s="1">
        <v>32.817799999999899</v>
      </c>
      <c r="L1164" s="1">
        <v>24636</v>
      </c>
      <c r="M1164" s="1">
        <v>2008</v>
      </c>
    </row>
    <row r="1165" spans="1:13">
      <c r="A1165" s="1" t="s">
        <v>147</v>
      </c>
      <c r="B1165" s="1">
        <v>290</v>
      </c>
      <c r="C1165" s="1" t="s">
        <v>483</v>
      </c>
      <c r="D1165" s="1" t="s">
        <v>102</v>
      </c>
      <c r="E1165" s="1">
        <v>9901</v>
      </c>
      <c r="F1165" s="1" t="s">
        <v>153</v>
      </c>
      <c r="G1165" s="1" t="s">
        <v>154</v>
      </c>
      <c r="H1165" s="1">
        <v>12</v>
      </c>
      <c r="I1165" s="1">
        <v>12</v>
      </c>
      <c r="J1165" s="1">
        <v>39</v>
      </c>
      <c r="K1165" s="1">
        <v>0.1583</v>
      </c>
      <c r="L1165" s="1">
        <v>24636</v>
      </c>
      <c r="M1165" s="1">
        <v>2008</v>
      </c>
    </row>
    <row r="1166" spans="1:13">
      <c r="A1166" s="1" t="s">
        <v>147</v>
      </c>
      <c r="B1166" s="1">
        <v>291</v>
      </c>
      <c r="C1166" s="1" t="s">
        <v>486</v>
      </c>
      <c r="D1166" s="1" t="s">
        <v>103</v>
      </c>
      <c r="E1166" s="1">
        <v>301</v>
      </c>
      <c r="F1166" s="1" t="s">
        <v>487</v>
      </c>
      <c r="G1166" s="1" t="s">
        <v>150</v>
      </c>
      <c r="H1166" s="1">
        <v>21</v>
      </c>
      <c r="I1166" s="1">
        <v>21</v>
      </c>
      <c r="J1166" s="1">
        <v>14689</v>
      </c>
      <c r="K1166" s="1">
        <v>55.610700000000001</v>
      </c>
      <c r="L1166" s="1">
        <v>26414</v>
      </c>
      <c r="M1166" s="1">
        <v>2008</v>
      </c>
    </row>
    <row r="1167" spans="1:13">
      <c r="A1167" s="1" t="s">
        <v>147</v>
      </c>
      <c r="B1167" s="1">
        <v>291</v>
      </c>
      <c r="C1167" s="1" t="s">
        <v>486</v>
      </c>
      <c r="D1167" s="1" t="s">
        <v>103</v>
      </c>
      <c r="E1167" s="1">
        <v>401</v>
      </c>
      <c r="F1167" s="1" t="s">
        <v>837</v>
      </c>
      <c r="G1167" s="1" t="s">
        <v>152</v>
      </c>
      <c r="H1167" s="1">
        <v>21</v>
      </c>
      <c r="I1167" s="1">
        <v>21</v>
      </c>
      <c r="J1167" s="1">
        <v>11698</v>
      </c>
      <c r="K1167" s="1">
        <v>44.287100000000002</v>
      </c>
      <c r="L1167" s="1">
        <v>26414</v>
      </c>
      <c r="M1167" s="1">
        <v>2008</v>
      </c>
    </row>
    <row r="1168" spans="1:13">
      <c r="A1168" s="1" t="s">
        <v>147</v>
      </c>
      <c r="B1168" s="1">
        <v>291</v>
      </c>
      <c r="C1168" s="1" t="s">
        <v>486</v>
      </c>
      <c r="D1168" s="1" t="s">
        <v>103</v>
      </c>
      <c r="E1168" s="1">
        <v>9901</v>
      </c>
      <c r="F1168" s="1" t="s">
        <v>153</v>
      </c>
      <c r="G1168" s="1" t="s">
        <v>154</v>
      </c>
      <c r="H1168" s="1">
        <v>21</v>
      </c>
      <c r="I1168" s="1">
        <v>21</v>
      </c>
      <c r="J1168" s="1">
        <v>27</v>
      </c>
      <c r="K1168" s="1">
        <v>0.1022</v>
      </c>
      <c r="L1168" s="1">
        <v>26414</v>
      </c>
      <c r="M1168" s="1">
        <v>2008</v>
      </c>
    </row>
    <row r="1169" spans="1:13">
      <c r="A1169" s="1" t="s">
        <v>147</v>
      </c>
      <c r="B1169" s="1">
        <v>292</v>
      </c>
      <c r="C1169" s="1" t="s">
        <v>489</v>
      </c>
      <c r="D1169" s="1" t="s">
        <v>104</v>
      </c>
      <c r="E1169" s="1">
        <v>301</v>
      </c>
      <c r="F1169" s="1" t="s">
        <v>838</v>
      </c>
      <c r="G1169" s="1" t="s">
        <v>150</v>
      </c>
      <c r="H1169" s="1">
        <v>13</v>
      </c>
      <c r="I1169" s="1">
        <v>13</v>
      </c>
      <c r="J1169" s="1">
        <v>10488</v>
      </c>
      <c r="K1169" s="1">
        <v>47.584000000000003</v>
      </c>
      <c r="L1169" s="1">
        <v>22041</v>
      </c>
      <c r="M1169" s="1">
        <v>2008</v>
      </c>
    </row>
    <row r="1170" spans="1:13">
      <c r="A1170" s="1" t="s">
        <v>147</v>
      </c>
      <c r="B1170" s="1">
        <v>292</v>
      </c>
      <c r="C1170" s="1" t="s">
        <v>489</v>
      </c>
      <c r="D1170" s="1" t="s">
        <v>104</v>
      </c>
      <c r="E1170" s="1">
        <v>401</v>
      </c>
      <c r="F1170" s="1" t="s">
        <v>491</v>
      </c>
      <c r="G1170" s="1" t="s">
        <v>152</v>
      </c>
      <c r="H1170" s="1">
        <v>13</v>
      </c>
      <c r="I1170" s="1">
        <v>13</v>
      </c>
      <c r="J1170" s="1">
        <v>11524</v>
      </c>
      <c r="K1170" s="1">
        <v>52.284399999999899</v>
      </c>
      <c r="L1170" s="1">
        <v>22041</v>
      </c>
      <c r="M1170" s="1">
        <v>2008</v>
      </c>
    </row>
    <row r="1171" spans="1:13">
      <c r="A1171" s="1" t="s">
        <v>147</v>
      </c>
      <c r="B1171" s="1">
        <v>292</v>
      </c>
      <c r="C1171" s="1" t="s">
        <v>489</v>
      </c>
      <c r="D1171" s="1" t="s">
        <v>104</v>
      </c>
      <c r="E1171" s="1">
        <v>9901</v>
      </c>
      <c r="F1171" s="1" t="s">
        <v>153</v>
      </c>
      <c r="G1171" s="1" t="s">
        <v>154</v>
      </c>
      <c r="H1171" s="1">
        <v>13</v>
      </c>
      <c r="I1171" s="1">
        <v>13</v>
      </c>
      <c r="J1171" s="1">
        <v>29</v>
      </c>
      <c r="K1171" s="1">
        <v>0.131599999999999</v>
      </c>
      <c r="L1171" s="1">
        <v>22041</v>
      </c>
      <c r="M1171" s="1">
        <v>2008</v>
      </c>
    </row>
    <row r="1172" spans="1:13">
      <c r="A1172" s="1" t="s">
        <v>147</v>
      </c>
      <c r="B1172" s="1">
        <v>293</v>
      </c>
      <c r="C1172" s="1" t="s">
        <v>492</v>
      </c>
      <c r="D1172" s="1" t="s">
        <v>105</v>
      </c>
      <c r="E1172" s="1">
        <v>301</v>
      </c>
      <c r="F1172" s="1" t="s">
        <v>690</v>
      </c>
      <c r="G1172" s="1" t="s">
        <v>150</v>
      </c>
      <c r="H1172" s="1">
        <v>10</v>
      </c>
      <c r="I1172" s="1">
        <v>10</v>
      </c>
      <c r="J1172" s="1">
        <v>12041</v>
      </c>
      <c r="K1172" s="1">
        <v>54.1997</v>
      </c>
      <c r="L1172" s="1">
        <v>22216</v>
      </c>
      <c r="M1172" s="1">
        <v>2008</v>
      </c>
    </row>
    <row r="1173" spans="1:13">
      <c r="A1173" s="1" t="s">
        <v>147</v>
      </c>
      <c r="B1173" s="1">
        <v>293</v>
      </c>
      <c r="C1173" s="1" t="s">
        <v>492</v>
      </c>
      <c r="D1173" s="1" t="s">
        <v>105</v>
      </c>
      <c r="E1173" s="1">
        <v>401</v>
      </c>
      <c r="F1173" s="1" t="s">
        <v>839</v>
      </c>
      <c r="G1173" s="1" t="s">
        <v>152</v>
      </c>
      <c r="H1173" s="1">
        <v>10</v>
      </c>
      <c r="I1173" s="1">
        <v>10</v>
      </c>
      <c r="J1173" s="1">
        <v>10147</v>
      </c>
      <c r="K1173" s="1">
        <v>45.674300000000002</v>
      </c>
      <c r="L1173" s="1">
        <v>22216</v>
      </c>
      <c r="M1173" s="1">
        <v>2008</v>
      </c>
    </row>
    <row r="1174" spans="1:13">
      <c r="A1174" s="1" t="s">
        <v>147</v>
      </c>
      <c r="B1174" s="1">
        <v>293</v>
      </c>
      <c r="C1174" s="1" t="s">
        <v>492</v>
      </c>
      <c r="D1174" s="1" t="s">
        <v>105</v>
      </c>
      <c r="E1174" s="1">
        <v>9901</v>
      </c>
      <c r="F1174" s="1" t="s">
        <v>153</v>
      </c>
      <c r="G1174" s="1" t="s">
        <v>154</v>
      </c>
      <c r="H1174" s="1">
        <v>10</v>
      </c>
      <c r="I1174" s="1">
        <v>10</v>
      </c>
      <c r="J1174" s="1">
        <v>28</v>
      </c>
      <c r="K1174" s="1">
        <v>0.126</v>
      </c>
      <c r="L1174" s="1">
        <v>22216</v>
      </c>
      <c r="M1174" s="1">
        <v>2008</v>
      </c>
    </row>
    <row r="1175" spans="1:13">
      <c r="A1175" s="1" t="s">
        <v>147</v>
      </c>
      <c r="B1175" s="1">
        <v>294</v>
      </c>
      <c r="C1175" s="1" t="s">
        <v>495</v>
      </c>
      <c r="D1175" s="1" t="s">
        <v>106</v>
      </c>
      <c r="E1175" s="1">
        <v>301</v>
      </c>
      <c r="F1175" s="1" t="s">
        <v>840</v>
      </c>
      <c r="G1175" s="1" t="s">
        <v>150</v>
      </c>
      <c r="H1175" s="1">
        <v>11</v>
      </c>
      <c r="I1175" s="1">
        <v>11</v>
      </c>
      <c r="J1175" s="1">
        <v>9402</v>
      </c>
      <c r="K1175" s="1">
        <v>42.487200000000001</v>
      </c>
      <c r="L1175" s="1">
        <v>22129</v>
      </c>
      <c r="M1175" s="1">
        <v>2008</v>
      </c>
    </row>
    <row r="1176" spans="1:13">
      <c r="A1176" s="1" t="s">
        <v>147</v>
      </c>
      <c r="B1176" s="1">
        <v>294</v>
      </c>
      <c r="C1176" s="1" t="s">
        <v>495</v>
      </c>
      <c r="D1176" s="1" t="s">
        <v>106</v>
      </c>
      <c r="E1176" s="1">
        <v>401</v>
      </c>
      <c r="F1176" s="1" t="s">
        <v>497</v>
      </c>
      <c r="G1176" s="1" t="s">
        <v>152</v>
      </c>
      <c r="H1176" s="1">
        <v>11</v>
      </c>
      <c r="I1176" s="1">
        <v>11</v>
      </c>
      <c r="J1176" s="1">
        <v>12693</v>
      </c>
      <c r="K1176" s="1">
        <v>57.359099999999899</v>
      </c>
      <c r="L1176" s="1">
        <v>22129</v>
      </c>
      <c r="M1176" s="1">
        <v>2008</v>
      </c>
    </row>
    <row r="1177" spans="1:13">
      <c r="A1177" s="1" t="s">
        <v>147</v>
      </c>
      <c r="B1177" s="1">
        <v>294</v>
      </c>
      <c r="C1177" s="1" t="s">
        <v>495</v>
      </c>
      <c r="D1177" s="1" t="s">
        <v>106</v>
      </c>
      <c r="E1177" s="1">
        <v>9901</v>
      </c>
      <c r="F1177" s="1" t="s">
        <v>153</v>
      </c>
      <c r="G1177" s="1" t="s">
        <v>154</v>
      </c>
      <c r="H1177" s="1">
        <v>11</v>
      </c>
      <c r="I1177" s="1">
        <v>11</v>
      </c>
      <c r="J1177" s="1">
        <v>34</v>
      </c>
      <c r="K1177" s="1">
        <v>0.15359999999999899</v>
      </c>
      <c r="L1177" s="1">
        <v>22129</v>
      </c>
      <c r="M1177" s="1">
        <v>2008</v>
      </c>
    </row>
    <row r="1178" spans="1:13">
      <c r="A1178" s="1" t="s">
        <v>147</v>
      </c>
      <c r="B1178" s="1">
        <v>295</v>
      </c>
      <c r="C1178" s="1" t="s">
        <v>498</v>
      </c>
      <c r="D1178" s="1" t="s">
        <v>107</v>
      </c>
      <c r="E1178" s="1">
        <v>201</v>
      </c>
      <c r="F1178" s="1" t="s">
        <v>841</v>
      </c>
      <c r="G1178" s="1" t="s">
        <v>166</v>
      </c>
      <c r="H1178" s="1">
        <v>13</v>
      </c>
      <c r="I1178" s="1">
        <v>13</v>
      </c>
      <c r="J1178" s="1">
        <v>2556</v>
      </c>
      <c r="K1178" s="1">
        <v>12.1616</v>
      </c>
      <c r="L1178" s="1">
        <v>21017</v>
      </c>
      <c r="M1178" s="1">
        <v>2008</v>
      </c>
    </row>
    <row r="1179" spans="1:13">
      <c r="A1179" s="1" t="s">
        <v>147</v>
      </c>
      <c r="B1179" s="1">
        <v>295</v>
      </c>
      <c r="C1179" s="1" t="s">
        <v>498</v>
      </c>
      <c r="D1179" s="1" t="s">
        <v>107</v>
      </c>
      <c r="E1179" s="1">
        <v>301</v>
      </c>
      <c r="F1179" s="1" t="s">
        <v>842</v>
      </c>
      <c r="G1179" s="1" t="s">
        <v>150</v>
      </c>
      <c r="H1179" s="1">
        <v>13</v>
      </c>
      <c r="I1179" s="1">
        <v>13</v>
      </c>
      <c r="J1179" s="1">
        <v>6852</v>
      </c>
      <c r="K1179" s="1">
        <v>32.602200000000003</v>
      </c>
      <c r="L1179" s="1">
        <v>21017</v>
      </c>
      <c r="M1179" s="1">
        <v>2008</v>
      </c>
    </row>
    <row r="1180" spans="1:13">
      <c r="A1180" s="1" t="s">
        <v>147</v>
      </c>
      <c r="B1180" s="1">
        <v>295</v>
      </c>
      <c r="C1180" s="1" t="s">
        <v>498</v>
      </c>
      <c r="D1180" s="1" t="s">
        <v>107</v>
      </c>
      <c r="E1180" s="1">
        <v>401</v>
      </c>
      <c r="F1180" s="1" t="s">
        <v>500</v>
      </c>
      <c r="G1180" s="1" t="s">
        <v>152</v>
      </c>
      <c r="H1180" s="1">
        <v>13</v>
      </c>
      <c r="I1180" s="1">
        <v>13</v>
      </c>
      <c r="J1180" s="1">
        <v>11573</v>
      </c>
      <c r="K1180" s="1">
        <v>55.064900000000002</v>
      </c>
      <c r="L1180" s="1">
        <v>21017</v>
      </c>
      <c r="M1180" s="1">
        <v>2008</v>
      </c>
    </row>
    <row r="1181" spans="1:13">
      <c r="A1181" s="1" t="s">
        <v>147</v>
      </c>
      <c r="B1181" s="1">
        <v>295</v>
      </c>
      <c r="C1181" s="1" t="s">
        <v>498</v>
      </c>
      <c r="D1181" s="1" t="s">
        <v>107</v>
      </c>
      <c r="E1181" s="1">
        <v>9901</v>
      </c>
      <c r="F1181" s="1" t="s">
        <v>153</v>
      </c>
      <c r="G1181" s="1" t="s">
        <v>154</v>
      </c>
      <c r="H1181" s="1">
        <v>13</v>
      </c>
      <c r="I1181" s="1">
        <v>13</v>
      </c>
      <c r="J1181" s="1">
        <v>36</v>
      </c>
      <c r="K1181" s="1">
        <v>0.17130000000000001</v>
      </c>
      <c r="L1181" s="1">
        <v>21017</v>
      </c>
      <c r="M1181" s="1">
        <v>2008</v>
      </c>
    </row>
    <row r="1182" spans="1:13">
      <c r="A1182" s="1" t="s">
        <v>147</v>
      </c>
      <c r="B1182" s="1">
        <v>296</v>
      </c>
      <c r="C1182" s="1" t="s">
        <v>501</v>
      </c>
      <c r="D1182" s="1" t="s">
        <v>108</v>
      </c>
      <c r="E1182" s="1">
        <v>201</v>
      </c>
      <c r="F1182" s="1" t="s">
        <v>843</v>
      </c>
      <c r="G1182" s="1" t="s">
        <v>166</v>
      </c>
      <c r="H1182" s="1">
        <v>15</v>
      </c>
      <c r="I1182" s="1">
        <v>15</v>
      </c>
      <c r="J1182" s="1">
        <v>1862</v>
      </c>
      <c r="K1182" s="1">
        <v>9.5023999999999909</v>
      </c>
      <c r="L1182" s="1">
        <v>19595</v>
      </c>
      <c r="M1182" s="1">
        <v>2008</v>
      </c>
    </row>
    <row r="1183" spans="1:13">
      <c r="A1183" s="1" t="s">
        <v>147</v>
      </c>
      <c r="B1183" s="1">
        <v>296</v>
      </c>
      <c r="C1183" s="1" t="s">
        <v>501</v>
      </c>
      <c r="D1183" s="1" t="s">
        <v>108</v>
      </c>
      <c r="E1183" s="1">
        <v>301</v>
      </c>
      <c r="F1183" s="1" t="s">
        <v>844</v>
      </c>
      <c r="G1183" s="1" t="s">
        <v>150</v>
      </c>
      <c r="H1183" s="1">
        <v>15</v>
      </c>
      <c r="I1183" s="1">
        <v>15</v>
      </c>
      <c r="J1183" s="1">
        <v>5961</v>
      </c>
      <c r="K1183" s="1">
        <v>30.4209999999999</v>
      </c>
      <c r="L1183" s="1">
        <v>19595</v>
      </c>
      <c r="M1183" s="1">
        <v>2008</v>
      </c>
    </row>
    <row r="1184" spans="1:13">
      <c r="A1184" s="1" t="s">
        <v>147</v>
      </c>
      <c r="B1184" s="1">
        <v>296</v>
      </c>
      <c r="C1184" s="1" t="s">
        <v>501</v>
      </c>
      <c r="D1184" s="1" t="s">
        <v>108</v>
      </c>
      <c r="E1184" s="1">
        <v>401</v>
      </c>
      <c r="F1184" s="1" t="s">
        <v>504</v>
      </c>
      <c r="G1184" s="1" t="s">
        <v>152</v>
      </c>
      <c r="H1184" s="1">
        <v>15</v>
      </c>
      <c r="I1184" s="1">
        <v>15</v>
      </c>
      <c r="J1184" s="1">
        <v>11749</v>
      </c>
      <c r="K1184" s="1">
        <v>59.959200000000003</v>
      </c>
      <c r="L1184" s="1">
        <v>19595</v>
      </c>
      <c r="M1184" s="1">
        <v>2008</v>
      </c>
    </row>
    <row r="1185" spans="1:13">
      <c r="A1185" s="1" t="s">
        <v>147</v>
      </c>
      <c r="B1185" s="1">
        <v>296</v>
      </c>
      <c r="C1185" s="1" t="s">
        <v>501</v>
      </c>
      <c r="D1185" s="1" t="s">
        <v>108</v>
      </c>
      <c r="E1185" s="1">
        <v>9901</v>
      </c>
      <c r="F1185" s="1" t="s">
        <v>153</v>
      </c>
      <c r="G1185" s="1" t="s">
        <v>154</v>
      </c>
      <c r="H1185" s="1">
        <v>15</v>
      </c>
      <c r="I1185" s="1">
        <v>15</v>
      </c>
      <c r="J1185" s="1">
        <v>23</v>
      </c>
      <c r="K1185" s="1">
        <v>0.1174</v>
      </c>
      <c r="L1185" s="1">
        <v>19595</v>
      </c>
      <c r="M1185" s="1">
        <v>2008</v>
      </c>
    </row>
    <row r="1186" spans="1:13">
      <c r="A1186" s="1" t="s">
        <v>147</v>
      </c>
      <c r="B1186" s="1">
        <v>297</v>
      </c>
      <c r="C1186" s="1" t="s">
        <v>505</v>
      </c>
      <c r="D1186" s="1" t="s">
        <v>109</v>
      </c>
      <c r="E1186" s="1">
        <v>301</v>
      </c>
      <c r="F1186" s="1" t="s">
        <v>845</v>
      </c>
      <c r="G1186" s="1" t="s">
        <v>150</v>
      </c>
      <c r="H1186" s="1">
        <v>13</v>
      </c>
      <c r="I1186" s="1">
        <v>13</v>
      </c>
      <c r="J1186" s="1">
        <v>7246</v>
      </c>
      <c r="K1186" s="1">
        <v>35.439700000000002</v>
      </c>
      <c r="L1186" s="1">
        <v>20446</v>
      </c>
      <c r="M1186" s="1">
        <v>2008</v>
      </c>
    </row>
    <row r="1187" spans="1:13">
      <c r="A1187" s="1" t="s">
        <v>147</v>
      </c>
      <c r="B1187" s="1">
        <v>297</v>
      </c>
      <c r="C1187" s="1" t="s">
        <v>505</v>
      </c>
      <c r="D1187" s="1" t="s">
        <v>109</v>
      </c>
      <c r="E1187" s="1">
        <v>401</v>
      </c>
      <c r="F1187" s="1" t="s">
        <v>507</v>
      </c>
      <c r="G1187" s="1" t="s">
        <v>152</v>
      </c>
      <c r="H1187" s="1">
        <v>13</v>
      </c>
      <c r="I1187" s="1">
        <v>13</v>
      </c>
      <c r="J1187" s="1">
        <v>13158</v>
      </c>
      <c r="K1187" s="1">
        <v>64.354900000000001</v>
      </c>
      <c r="L1187" s="1">
        <v>20446</v>
      </c>
      <c r="M1187" s="1">
        <v>2008</v>
      </c>
    </row>
    <row r="1188" spans="1:13">
      <c r="A1188" s="1" t="s">
        <v>147</v>
      </c>
      <c r="B1188" s="1">
        <v>297</v>
      </c>
      <c r="C1188" s="1" t="s">
        <v>505</v>
      </c>
      <c r="D1188" s="1" t="s">
        <v>109</v>
      </c>
      <c r="E1188" s="1">
        <v>9901</v>
      </c>
      <c r="F1188" s="1" t="s">
        <v>153</v>
      </c>
      <c r="G1188" s="1" t="s">
        <v>154</v>
      </c>
      <c r="H1188" s="1">
        <v>13</v>
      </c>
      <c r="I1188" s="1">
        <v>13</v>
      </c>
      <c r="J1188" s="1">
        <v>42</v>
      </c>
      <c r="K1188" s="1">
        <v>0.2054</v>
      </c>
      <c r="L1188" s="1">
        <v>20446</v>
      </c>
      <c r="M1188" s="1">
        <v>2008</v>
      </c>
    </row>
    <row r="1189" spans="1:13">
      <c r="A1189" s="1" t="s">
        <v>147</v>
      </c>
      <c r="B1189" s="1">
        <v>298</v>
      </c>
      <c r="C1189" s="1" t="s">
        <v>508</v>
      </c>
      <c r="D1189" s="1" t="s">
        <v>110</v>
      </c>
      <c r="E1189" s="1">
        <v>301</v>
      </c>
      <c r="F1189" s="1" t="s">
        <v>846</v>
      </c>
      <c r="G1189" s="1" t="s">
        <v>150</v>
      </c>
      <c r="H1189" s="1">
        <v>15</v>
      </c>
      <c r="I1189" s="1">
        <v>15</v>
      </c>
      <c r="J1189" s="1">
        <v>10694</v>
      </c>
      <c r="K1189" s="1">
        <v>47.134999999999899</v>
      </c>
      <c r="L1189" s="1">
        <v>22688</v>
      </c>
      <c r="M1189" s="1">
        <v>2008</v>
      </c>
    </row>
    <row r="1190" spans="1:13">
      <c r="A1190" s="1" t="s">
        <v>147</v>
      </c>
      <c r="B1190" s="1">
        <v>298</v>
      </c>
      <c r="C1190" s="1" t="s">
        <v>508</v>
      </c>
      <c r="D1190" s="1" t="s">
        <v>110</v>
      </c>
      <c r="E1190" s="1">
        <v>401</v>
      </c>
      <c r="F1190" s="1" t="s">
        <v>695</v>
      </c>
      <c r="G1190" s="1" t="s">
        <v>152</v>
      </c>
      <c r="H1190" s="1">
        <v>15</v>
      </c>
      <c r="I1190" s="1">
        <v>15</v>
      </c>
      <c r="J1190" s="1">
        <v>11963</v>
      </c>
      <c r="K1190" s="1">
        <v>52.728299999999898</v>
      </c>
      <c r="L1190" s="1">
        <v>22688</v>
      </c>
      <c r="M1190" s="1">
        <v>2008</v>
      </c>
    </row>
    <row r="1191" spans="1:13">
      <c r="A1191" s="1" t="s">
        <v>147</v>
      </c>
      <c r="B1191" s="1">
        <v>298</v>
      </c>
      <c r="C1191" s="1" t="s">
        <v>508</v>
      </c>
      <c r="D1191" s="1" t="s">
        <v>110</v>
      </c>
      <c r="E1191" s="1">
        <v>9901</v>
      </c>
      <c r="F1191" s="1" t="s">
        <v>153</v>
      </c>
      <c r="G1191" s="1" t="s">
        <v>154</v>
      </c>
      <c r="H1191" s="1">
        <v>15</v>
      </c>
      <c r="I1191" s="1">
        <v>15</v>
      </c>
      <c r="J1191" s="1">
        <v>31</v>
      </c>
      <c r="K1191" s="1">
        <v>0.1366</v>
      </c>
      <c r="L1191" s="1">
        <v>22688</v>
      </c>
      <c r="M1191" s="1">
        <v>2008</v>
      </c>
    </row>
    <row r="1192" spans="1:13">
      <c r="A1192" s="1" t="s">
        <v>147</v>
      </c>
      <c r="B1192" s="1">
        <v>299</v>
      </c>
      <c r="C1192" s="1" t="s">
        <v>511</v>
      </c>
      <c r="D1192" s="1" t="s">
        <v>111</v>
      </c>
      <c r="E1192" s="1">
        <v>301</v>
      </c>
      <c r="F1192" s="1" t="s">
        <v>847</v>
      </c>
      <c r="G1192" s="1" t="s">
        <v>150</v>
      </c>
      <c r="H1192" s="1">
        <v>13</v>
      </c>
      <c r="I1192" s="1">
        <v>13</v>
      </c>
      <c r="J1192" s="1">
        <v>11820</v>
      </c>
      <c r="K1192" s="1">
        <v>44.903700000000001</v>
      </c>
      <c r="L1192" s="1">
        <v>26323</v>
      </c>
      <c r="M1192" s="1">
        <v>2008</v>
      </c>
    </row>
    <row r="1193" spans="1:13">
      <c r="A1193" s="1" t="s">
        <v>147</v>
      </c>
      <c r="B1193" s="1">
        <v>299</v>
      </c>
      <c r="C1193" s="1" t="s">
        <v>511</v>
      </c>
      <c r="D1193" s="1" t="s">
        <v>111</v>
      </c>
      <c r="E1193" s="1">
        <v>401</v>
      </c>
      <c r="F1193" s="1" t="s">
        <v>696</v>
      </c>
      <c r="G1193" s="1" t="s">
        <v>152</v>
      </c>
      <c r="H1193" s="1">
        <v>13</v>
      </c>
      <c r="I1193" s="1">
        <v>13</v>
      </c>
      <c r="J1193" s="1">
        <v>14466</v>
      </c>
      <c r="K1193" s="1">
        <v>54.9557</v>
      </c>
      <c r="L1193" s="1">
        <v>26323</v>
      </c>
      <c r="M1193" s="1">
        <v>2008</v>
      </c>
    </row>
    <row r="1194" spans="1:13">
      <c r="A1194" s="1" t="s">
        <v>147</v>
      </c>
      <c r="B1194" s="1">
        <v>299</v>
      </c>
      <c r="C1194" s="1" t="s">
        <v>511</v>
      </c>
      <c r="D1194" s="1" t="s">
        <v>111</v>
      </c>
      <c r="E1194" s="1">
        <v>9901</v>
      </c>
      <c r="F1194" s="1" t="s">
        <v>153</v>
      </c>
      <c r="G1194" s="1" t="s">
        <v>154</v>
      </c>
      <c r="H1194" s="1">
        <v>13</v>
      </c>
      <c r="I1194" s="1">
        <v>13</v>
      </c>
      <c r="J1194" s="1">
        <v>37</v>
      </c>
      <c r="K1194" s="1">
        <v>0.1406</v>
      </c>
      <c r="L1194" s="1">
        <v>26323</v>
      </c>
      <c r="M1194" s="1">
        <v>2008</v>
      </c>
    </row>
    <row r="1195" spans="1:13">
      <c r="A1195" s="1" t="s">
        <v>147</v>
      </c>
      <c r="B1195" s="1">
        <v>300</v>
      </c>
      <c r="C1195" s="1" t="s">
        <v>514</v>
      </c>
      <c r="D1195" s="1" t="s">
        <v>112</v>
      </c>
      <c r="E1195" s="1">
        <v>301</v>
      </c>
      <c r="F1195" s="1" t="s">
        <v>848</v>
      </c>
      <c r="G1195" s="1" t="s">
        <v>150</v>
      </c>
      <c r="H1195" s="1">
        <v>16</v>
      </c>
      <c r="I1195" s="1">
        <v>16</v>
      </c>
      <c r="J1195" s="1">
        <v>8391</v>
      </c>
      <c r="K1195" s="1">
        <v>41.387999999999899</v>
      </c>
      <c r="L1195" s="1">
        <v>20274</v>
      </c>
      <c r="M1195" s="1">
        <v>2008</v>
      </c>
    </row>
    <row r="1196" spans="1:13">
      <c r="A1196" s="1" t="s">
        <v>147</v>
      </c>
      <c r="B1196" s="1">
        <v>300</v>
      </c>
      <c r="C1196" s="1" t="s">
        <v>514</v>
      </c>
      <c r="D1196" s="1" t="s">
        <v>112</v>
      </c>
      <c r="E1196" s="1">
        <v>401</v>
      </c>
      <c r="F1196" s="1" t="s">
        <v>698</v>
      </c>
      <c r="G1196" s="1" t="s">
        <v>152</v>
      </c>
      <c r="H1196" s="1">
        <v>16</v>
      </c>
      <c r="I1196" s="1">
        <v>16</v>
      </c>
      <c r="J1196" s="1">
        <v>11855</v>
      </c>
      <c r="K1196" s="1">
        <v>58.4739</v>
      </c>
      <c r="L1196" s="1">
        <v>20274</v>
      </c>
      <c r="M1196" s="1">
        <v>2008</v>
      </c>
    </row>
    <row r="1197" spans="1:13">
      <c r="A1197" s="1" t="s">
        <v>147</v>
      </c>
      <c r="B1197" s="1">
        <v>300</v>
      </c>
      <c r="C1197" s="1" t="s">
        <v>514</v>
      </c>
      <c r="D1197" s="1" t="s">
        <v>112</v>
      </c>
      <c r="E1197" s="1">
        <v>9901</v>
      </c>
      <c r="F1197" s="1" t="s">
        <v>153</v>
      </c>
      <c r="G1197" s="1" t="s">
        <v>154</v>
      </c>
      <c r="H1197" s="1">
        <v>16</v>
      </c>
      <c r="I1197" s="1">
        <v>16</v>
      </c>
      <c r="J1197" s="1">
        <v>28</v>
      </c>
      <c r="K1197" s="1">
        <v>0.1381</v>
      </c>
      <c r="L1197" s="1">
        <v>20274</v>
      </c>
      <c r="M1197" s="1">
        <v>2008</v>
      </c>
    </row>
    <row r="1198" spans="1:13">
      <c r="A1198" s="1" t="s">
        <v>147</v>
      </c>
      <c r="B1198" s="1">
        <v>301</v>
      </c>
      <c r="C1198" s="1" t="s">
        <v>517</v>
      </c>
      <c r="D1198" s="1" t="s">
        <v>113</v>
      </c>
      <c r="E1198" s="1">
        <v>301</v>
      </c>
      <c r="F1198" s="1" t="s">
        <v>519</v>
      </c>
      <c r="G1198" s="1" t="s">
        <v>150</v>
      </c>
      <c r="H1198" s="1">
        <v>21</v>
      </c>
      <c r="I1198" s="1">
        <v>21</v>
      </c>
      <c r="J1198" s="1">
        <v>13102</v>
      </c>
      <c r="K1198" s="1">
        <v>57.194000000000003</v>
      </c>
      <c r="L1198" s="1">
        <v>22908</v>
      </c>
      <c r="M1198" s="1">
        <v>2008</v>
      </c>
    </row>
    <row r="1199" spans="1:13">
      <c r="A1199" s="1" t="s">
        <v>147</v>
      </c>
      <c r="B1199" s="1">
        <v>301</v>
      </c>
      <c r="C1199" s="1" t="s">
        <v>517</v>
      </c>
      <c r="D1199" s="1" t="s">
        <v>113</v>
      </c>
      <c r="E1199" s="1">
        <v>401</v>
      </c>
      <c r="F1199" s="1" t="s">
        <v>849</v>
      </c>
      <c r="G1199" s="1" t="s">
        <v>152</v>
      </c>
      <c r="H1199" s="1">
        <v>21</v>
      </c>
      <c r="I1199" s="1">
        <v>21</v>
      </c>
      <c r="J1199" s="1">
        <v>9770</v>
      </c>
      <c r="K1199" s="1">
        <v>42.648899999999898</v>
      </c>
      <c r="L1199" s="1">
        <v>22908</v>
      </c>
      <c r="M1199" s="1">
        <v>2008</v>
      </c>
    </row>
    <row r="1200" spans="1:13">
      <c r="A1200" s="1" t="s">
        <v>147</v>
      </c>
      <c r="B1200" s="1">
        <v>301</v>
      </c>
      <c r="C1200" s="1" t="s">
        <v>517</v>
      </c>
      <c r="D1200" s="1" t="s">
        <v>113</v>
      </c>
      <c r="E1200" s="1">
        <v>9901</v>
      </c>
      <c r="F1200" s="1" t="s">
        <v>153</v>
      </c>
      <c r="G1200" s="1" t="s">
        <v>154</v>
      </c>
      <c r="H1200" s="1">
        <v>21</v>
      </c>
      <c r="I1200" s="1">
        <v>21</v>
      </c>
      <c r="J1200" s="1">
        <v>36</v>
      </c>
      <c r="K1200" s="1">
        <v>0.15720000000000001</v>
      </c>
      <c r="L1200" s="1">
        <v>22908</v>
      </c>
      <c r="M1200" s="1">
        <v>2008</v>
      </c>
    </row>
    <row r="1201" spans="1:13">
      <c r="A1201" s="1" t="s">
        <v>147</v>
      </c>
      <c r="B1201" s="1">
        <v>302</v>
      </c>
      <c r="C1201" s="1" t="s">
        <v>521</v>
      </c>
      <c r="D1201" s="1" t="s">
        <v>114</v>
      </c>
      <c r="E1201" s="1">
        <v>301</v>
      </c>
      <c r="F1201" s="1" t="s">
        <v>850</v>
      </c>
      <c r="G1201" s="1" t="s">
        <v>150</v>
      </c>
      <c r="H1201" s="1">
        <v>12</v>
      </c>
      <c r="I1201" s="1">
        <v>12</v>
      </c>
      <c r="J1201" s="1">
        <v>2530</v>
      </c>
      <c r="K1201" s="1">
        <v>17.551200000000001</v>
      </c>
      <c r="L1201" s="1">
        <v>14415</v>
      </c>
      <c r="M1201" s="1">
        <v>2008</v>
      </c>
    </row>
    <row r="1202" spans="1:13">
      <c r="A1202" s="1" t="s">
        <v>147</v>
      </c>
      <c r="B1202" s="1">
        <v>302</v>
      </c>
      <c r="C1202" s="1" t="s">
        <v>521</v>
      </c>
      <c r="D1202" s="1" t="s">
        <v>114</v>
      </c>
      <c r="E1202" s="1">
        <v>401</v>
      </c>
      <c r="F1202" s="1" t="s">
        <v>523</v>
      </c>
      <c r="G1202" s="1" t="s">
        <v>152</v>
      </c>
      <c r="H1202" s="1">
        <v>12</v>
      </c>
      <c r="I1202" s="1">
        <v>12</v>
      </c>
      <c r="J1202" s="1">
        <v>11814</v>
      </c>
      <c r="K1202" s="1">
        <v>81.956299999999899</v>
      </c>
      <c r="L1202" s="1">
        <v>14415</v>
      </c>
      <c r="M1202" s="1">
        <v>2008</v>
      </c>
    </row>
    <row r="1203" spans="1:13">
      <c r="A1203" s="1" t="s">
        <v>147</v>
      </c>
      <c r="B1203" s="1">
        <v>302</v>
      </c>
      <c r="C1203" s="1" t="s">
        <v>521</v>
      </c>
      <c r="D1203" s="1" t="s">
        <v>114</v>
      </c>
      <c r="E1203" s="1">
        <v>9901</v>
      </c>
      <c r="F1203" s="1" t="s">
        <v>153</v>
      </c>
      <c r="G1203" s="1" t="s">
        <v>154</v>
      </c>
      <c r="H1203" s="1">
        <v>12</v>
      </c>
      <c r="I1203" s="1">
        <v>12</v>
      </c>
      <c r="J1203" s="1">
        <v>71</v>
      </c>
      <c r="K1203" s="1">
        <v>0.49249999999999899</v>
      </c>
      <c r="L1203" s="1">
        <v>14415</v>
      </c>
      <c r="M1203" s="1">
        <v>2008</v>
      </c>
    </row>
    <row r="1204" spans="1:13">
      <c r="A1204" s="1" t="s">
        <v>147</v>
      </c>
      <c r="B1204" s="1">
        <v>303</v>
      </c>
      <c r="C1204" s="1" t="s">
        <v>524</v>
      </c>
      <c r="D1204" s="1" t="s">
        <v>115</v>
      </c>
      <c r="E1204" s="1">
        <v>201</v>
      </c>
      <c r="F1204" s="1" t="s">
        <v>851</v>
      </c>
      <c r="G1204" s="1" t="s">
        <v>166</v>
      </c>
      <c r="H1204" s="1">
        <v>14</v>
      </c>
      <c r="I1204" s="1">
        <v>14</v>
      </c>
      <c r="J1204" s="1">
        <v>939</v>
      </c>
      <c r="K1204" s="1">
        <v>6.3091999999999899</v>
      </c>
      <c r="L1204" s="1">
        <v>14883</v>
      </c>
      <c r="M1204" s="1">
        <v>2008</v>
      </c>
    </row>
    <row r="1205" spans="1:13">
      <c r="A1205" s="1" t="s">
        <v>147</v>
      </c>
      <c r="B1205" s="1">
        <v>303</v>
      </c>
      <c r="C1205" s="1" t="s">
        <v>524</v>
      </c>
      <c r="D1205" s="1" t="s">
        <v>115</v>
      </c>
      <c r="E1205" s="1">
        <v>301</v>
      </c>
      <c r="F1205" s="1" t="s">
        <v>852</v>
      </c>
      <c r="G1205" s="1" t="s">
        <v>150</v>
      </c>
      <c r="H1205" s="1">
        <v>14</v>
      </c>
      <c r="I1205" s="1">
        <v>14</v>
      </c>
      <c r="J1205" s="1">
        <v>1912</v>
      </c>
      <c r="K1205" s="1">
        <v>12.8469</v>
      </c>
      <c r="L1205" s="1">
        <v>14883</v>
      </c>
      <c r="M1205" s="1">
        <v>2008</v>
      </c>
    </row>
    <row r="1206" spans="1:13">
      <c r="A1206" s="1" t="s">
        <v>147</v>
      </c>
      <c r="B1206" s="1">
        <v>303</v>
      </c>
      <c r="C1206" s="1" t="s">
        <v>524</v>
      </c>
      <c r="D1206" s="1" t="s">
        <v>115</v>
      </c>
      <c r="E1206" s="1">
        <v>401</v>
      </c>
      <c r="F1206" s="1" t="s">
        <v>853</v>
      </c>
      <c r="G1206" s="1" t="s">
        <v>152</v>
      </c>
      <c r="H1206" s="1">
        <v>14</v>
      </c>
      <c r="I1206" s="1">
        <v>14</v>
      </c>
      <c r="J1206" s="1">
        <v>11960</v>
      </c>
      <c r="K1206" s="1">
        <v>80.360100000000003</v>
      </c>
      <c r="L1206" s="1">
        <v>14883</v>
      </c>
      <c r="M1206" s="1">
        <v>2008</v>
      </c>
    </row>
    <row r="1207" spans="1:13">
      <c r="A1207" s="1" t="s">
        <v>147</v>
      </c>
      <c r="B1207" s="1">
        <v>303</v>
      </c>
      <c r="C1207" s="1" t="s">
        <v>524</v>
      </c>
      <c r="D1207" s="1" t="s">
        <v>115</v>
      </c>
      <c r="E1207" s="1">
        <v>9901</v>
      </c>
      <c r="F1207" s="1" t="s">
        <v>153</v>
      </c>
      <c r="G1207" s="1" t="s">
        <v>154</v>
      </c>
      <c r="H1207" s="1">
        <v>14</v>
      </c>
      <c r="I1207" s="1">
        <v>14</v>
      </c>
      <c r="J1207" s="1">
        <v>70</v>
      </c>
      <c r="K1207" s="1">
        <v>0.4703</v>
      </c>
      <c r="L1207" s="1">
        <v>14883</v>
      </c>
      <c r="M1207" s="1">
        <v>2008</v>
      </c>
    </row>
    <row r="1208" spans="1:13">
      <c r="A1208" s="1" t="s">
        <v>147</v>
      </c>
      <c r="B1208" s="1">
        <v>303</v>
      </c>
      <c r="C1208" s="1" t="s">
        <v>524</v>
      </c>
      <c r="D1208" s="1" t="s">
        <v>115</v>
      </c>
      <c r="E1208" s="1">
        <v>9902</v>
      </c>
      <c r="F1208" s="1" t="s">
        <v>854</v>
      </c>
      <c r="G1208" s="1" t="s">
        <v>154</v>
      </c>
      <c r="H1208" s="1">
        <v>14</v>
      </c>
      <c r="I1208" s="1">
        <v>14</v>
      </c>
      <c r="J1208" s="1">
        <v>2</v>
      </c>
      <c r="K1208" s="1">
        <v>1.34E-2</v>
      </c>
      <c r="L1208" s="1">
        <v>14883</v>
      </c>
      <c r="M1208" s="1">
        <v>2008</v>
      </c>
    </row>
    <row r="1209" spans="1:13">
      <c r="A1209" s="1" t="s">
        <v>147</v>
      </c>
      <c r="B1209" s="1">
        <v>304</v>
      </c>
      <c r="C1209" s="1" t="s">
        <v>527</v>
      </c>
      <c r="D1209" s="1" t="s">
        <v>116</v>
      </c>
      <c r="E1209" s="1">
        <v>201</v>
      </c>
      <c r="F1209" s="1" t="s">
        <v>855</v>
      </c>
      <c r="G1209" s="1" t="s">
        <v>166</v>
      </c>
      <c r="H1209" s="1">
        <v>12</v>
      </c>
      <c r="I1209" s="1">
        <v>12</v>
      </c>
      <c r="J1209" s="1">
        <v>723</v>
      </c>
      <c r="K1209" s="1">
        <v>3.9489000000000001</v>
      </c>
      <c r="L1209" s="1">
        <v>18309</v>
      </c>
      <c r="M1209" s="1">
        <v>2008</v>
      </c>
    </row>
    <row r="1210" spans="1:13">
      <c r="A1210" s="1" t="s">
        <v>147</v>
      </c>
      <c r="B1210" s="1">
        <v>304</v>
      </c>
      <c r="C1210" s="1" t="s">
        <v>527</v>
      </c>
      <c r="D1210" s="1" t="s">
        <v>116</v>
      </c>
      <c r="E1210" s="1">
        <v>301</v>
      </c>
      <c r="F1210" s="1" t="s">
        <v>856</v>
      </c>
      <c r="G1210" s="1" t="s">
        <v>150</v>
      </c>
      <c r="H1210" s="1">
        <v>12</v>
      </c>
      <c r="I1210" s="1">
        <v>12</v>
      </c>
      <c r="J1210" s="1">
        <v>2520</v>
      </c>
      <c r="K1210" s="1">
        <v>13.7637</v>
      </c>
      <c r="L1210" s="1">
        <v>18309</v>
      </c>
      <c r="M1210" s="1">
        <v>2008</v>
      </c>
    </row>
    <row r="1211" spans="1:13">
      <c r="A1211" s="1" t="s">
        <v>147</v>
      </c>
      <c r="B1211" s="1">
        <v>304</v>
      </c>
      <c r="C1211" s="1" t="s">
        <v>527</v>
      </c>
      <c r="D1211" s="1" t="s">
        <v>116</v>
      </c>
      <c r="E1211" s="1">
        <v>401</v>
      </c>
      <c r="F1211" s="1" t="s">
        <v>530</v>
      </c>
      <c r="G1211" s="1" t="s">
        <v>152</v>
      </c>
      <c r="H1211" s="1">
        <v>12</v>
      </c>
      <c r="I1211" s="1">
        <v>12</v>
      </c>
      <c r="J1211" s="1">
        <v>13785</v>
      </c>
      <c r="K1211" s="1">
        <v>75.290800000000004</v>
      </c>
      <c r="L1211" s="1">
        <v>18309</v>
      </c>
      <c r="M1211" s="1">
        <v>2008</v>
      </c>
    </row>
    <row r="1212" spans="1:13">
      <c r="A1212" s="1" t="s">
        <v>147</v>
      </c>
      <c r="B1212" s="1">
        <v>304</v>
      </c>
      <c r="C1212" s="1" t="s">
        <v>527</v>
      </c>
      <c r="D1212" s="1" t="s">
        <v>116</v>
      </c>
      <c r="E1212" s="1">
        <v>801</v>
      </c>
      <c r="F1212" s="1" t="s">
        <v>857</v>
      </c>
      <c r="G1212" s="1" t="s">
        <v>355</v>
      </c>
      <c r="H1212" s="1">
        <v>12</v>
      </c>
      <c r="I1212" s="1">
        <v>12</v>
      </c>
      <c r="J1212" s="1">
        <v>1238</v>
      </c>
      <c r="K1212" s="1">
        <v>6.7617000000000003</v>
      </c>
      <c r="L1212" s="1">
        <v>18309</v>
      </c>
      <c r="M1212" s="1">
        <v>2008</v>
      </c>
    </row>
    <row r="1213" spans="1:13">
      <c r="A1213" s="1" t="s">
        <v>147</v>
      </c>
      <c r="B1213" s="1">
        <v>304</v>
      </c>
      <c r="C1213" s="1" t="s">
        <v>527</v>
      </c>
      <c r="D1213" s="1" t="s">
        <v>116</v>
      </c>
      <c r="E1213" s="1">
        <v>9901</v>
      </c>
      <c r="F1213" s="1" t="s">
        <v>153</v>
      </c>
      <c r="G1213" s="1" t="s">
        <v>154</v>
      </c>
      <c r="H1213" s="1">
        <v>12</v>
      </c>
      <c r="I1213" s="1">
        <v>12</v>
      </c>
      <c r="J1213" s="1">
        <v>43</v>
      </c>
      <c r="K1213" s="1">
        <v>0.2349</v>
      </c>
      <c r="L1213" s="1">
        <v>18309</v>
      </c>
      <c r="M1213" s="1">
        <v>2008</v>
      </c>
    </row>
    <row r="1214" spans="1:13">
      <c r="A1214" s="1" t="s">
        <v>147</v>
      </c>
      <c r="B1214" s="1">
        <v>305</v>
      </c>
      <c r="C1214" s="1" t="s">
        <v>531</v>
      </c>
      <c r="D1214" s="1" t="s">
        <v>117</v>
      </c>
      <c r="E1214" s="1">
        <v>201</v>
      </c>
      <c r="F1214" s="1" t="s">
        <v>533</v>
      </c>
      <c r="G1214" s="1" t="s">
        <v>166</v>
      </c>
      <c r="H1214" s="1">
        <v>13</v>
      </c>
      <c r="I1214" s="1">
        <v>13</v>
      </c>
      <c r="J1214" s="1">
        <v>1393</v>
      </c>
      <c r="K1214" s="1">
        <v>7.7518000000000002</v>
      </c>
      <c r="L1214" s="1">
        <v>17970</v>
      </c>
      <c r="M1214" s="1">
        <v>2008</v>
      </c>
    </row>
    <row r="1215" spans="1:13">
      <c r="A1215" s="1" t="s">
        <v>147</v>
      </c>
      <c r="B1215" s="1">
        <v>305</v>
      </c>
      <c r="C1215" s="1" t="s">
        <v>531</v>
      </c>
      <c r="D1215" s="1" t="s">
        <v>117</v>
      </c>
      <c r="E1215" s="1">
        <v>301</v>
      </c>
      <c r="F1215" s="1" t="s">
        <v>858</v>
      </c>
      <c r="G1215" s="1" t="s">
        <v>150</v>
      </c>
      <c r="H1215" s="1">
        <v>13</v>
      </c>
      <c r="I1215" s="1">
        <v>13</v>
      </c>
      <c r="J1215" s="1">
        <v>4463</v>
      </c>
      <c r="K1215" s="1">
        <v>24.8357999999999</v>
      </c>
      <c r="L1215" s="1">
        <v>17970</v>
      </c>
      <c r="M1215" s="1">
        <v>2008</v>
      </c>
    </row>
    <row r="1216" spans="1:13">
      <c r="A1216" s="1" t="s">
        <v>147</v>
      </c>
      <c r="B1216" s="1">
        <v>305</v>
      </c>
      <c r="C1216" s="1" t="s">
        <v>531</v>
      </c>
      <c r="D1216" s="1" t="s">
        <v>117</v>
      </c>
      <c r="E1216" s="1">
        <v>401</v>
      </c>
      <c r="F1216" s="1" t="s">
        <v>535</v>
      </c>
      <c r="G1216" s="1" t="s">
        <v>152</v>
      </c>
      <c r="H1216" s="1">
        <v>13</v>
      </c>
      <c r="I1216" s="1">
        <v>13</v>
      </c>
      <c r="J1216" s="1">
        <v>12037</v>
      </c>
      <c r="K1216" s="1">
        <v>66.983900000000006</v>
      </c>
      <c r="L1216" s="1">
        <v>17970</v>
      </c>
      <c r="M1216" s="1">
        <v>2008</v>
      </c>
    </row>
    <row r="1217" spans="1:13">
      <c r="A1217" s="1" t="s">
        <v>147</v>
      </c>
      <c r="B1217" s="1">
        <v>305</v>
      </c>
      <c r="C1217" s="1" t="s">
        <v>531</v>
      </c>
      <c r="D1217" s="1" t="s">
        <v>117</v>
      </c>
      <c r="E1217" s="1">
        <v>9901</v>
      </c>
      <c r="F1217" s="1" t="s">
        <v>153</v>
      </c>
      <c r="G1217" s="1" t="s">
        <v>154</v>
      </c>
      <c r="H1217" s="1">
        <v>13</v>
      </c>
      <c r="I1217" s="1">
        <v>13</v>
      </c>
      <c r="J1217" s="1">
        <v>77</v>
      </c>
      <c r="K1217" s="1">
        <v>0.42849999999999899</v>
      </c>
      <c r="L1217" s="1">
        <v>17970</v>
      </c>
      <c r="M1217" s="1">
        <v>2008</v>
      </c>
    </row>
    <row r="1218" spans="1:13">
      <c r="A1218" s="1" t="s">
        <v>147</v>
      </c>
      <c r="B1218" s="1">
        <v>306</v>
      </c>
      <c r="C1218" s="1" t="s">
        <v>536</v>
      </c>
      <c r="D1218" s="1" t="s">
        <v>118</v>
      </c>
      <c r="E1218" s="1">
        <v>301</v>
      </c>
      <c r="F1218" s="1" t="s">
        <v>859</v>
      </c>
      <c r="G1218" s="1" t="s">
        <v>150</v>
      </c>
      <c r="H1218" s="1">
        <v>13</v>
      </c>
      <c r="I1218" s="1">
        <v>13</v>
      </c>
      <c r="J1218" s="1">
        <v>4263</v>
      </c>
      <c r="K1218" s="1">
        <v>19.423200000000001</v>
      </c>
      <c r="L1218" s="1">
        <v>21948</v>
      </c>
      <c r="M1218" s="1">
        <v>2008</v>
      </c>
    </row>
    <row r="1219" spans="1:13">
      <c r="A1219" s="1" t="s">
        <v>147</v>
      </c>
      <c r="B1219" s="1">
        <v>306</v>
      </c>
      <c r="C1219" s="1" t="s">
        <v>536</v>
      </c>
      <c r="D1219" s="1" t="s">
        <v>118</v>
      </c>
      <c r="E1219" s="1">
        <v>401</v>
      </c>
      <c r="F1219" s="1" t="s">
        <v>539</v>
      </c>
      <c r="G1219" s="1" t="s">
        <v>152</v>
      </c>
      <c r="H1219" s="1">
        <v>13</v>
      </c>
      <c r="I1219" s="1">
        <v>13</v>
      </c>
      <c r="J1219" s="1">
        <v>17609</v>
      </c>
      <c r="K1219" s="1">
        <v>80.230500000000006</v>
      </c>
      <c r="L1219" s="1">
        <v>21948</v>
      </c>
      <c r="M1219" s="1">
        <v>2008</v>
      </c>
    </row>
    <row r="1220" spans="1:13">
      <c r="A1220" s="1" t="s">
        <v>147</v>
      </c>
      <c r="B1220" s="1">
        <v>306</v>
      </c>
      <c r="C1220" s="1" t="s">
        <v>536</v>
      </c>
      <c r="D1220" s="1" t="s">
        <v>118</v>
      </c>
      <c r="E1220" s="1">
        <v>9901</v>
      </c>
      <c r="F1220" s="1" t="s">
        <v>153</v>
      </c>
      <c r="G1220" s="1" t="s">
        <v>154</v>
      </c>
      <c r="H1220" s="1">
        <v>13</v>
      </c>
      <c r="I1220" s="1">
        <v>13</v>
      </c>
      <c r="J1220" s="1">
        <v>76</v>
      </c>
      <c r="K1220" s="1">
        <v>0.3463</v>
      </c>
      <c r="L1220" s="1">
        <v>21948</v>
      </c>
      <c r="M1220" s="1">
        <v>2008</v>
      </c>
    </row>
    <row r="1221" spans="1:13">
      <c r="A1221" s="1" t="s">
        <v>147</v>
      </c>
      <c r="B1221" s="1">
        <v>307</v>
      </c>
      <c r="C1221" s="1" t="s">
        <v>540</v>
      </c>
      <c r="D1221" s="1" t="s">
        <v>119</v>
      </c>
      <c r="E1221" s="1">
        <v>301</v>
      </c>
      <c r="F1221" s="1" t="s">
        <v>860</v>
      </c>
      <c r="G1221" s="1" t="s">
        <v>150</v>
      </c>
      <c r="H1221" s="1">
        <v>13</v>
      </c>
      <c r="I1221" s="1">
        <v>13</v>
      </c>
      <c r="J1221" s="1">
        <v>4418</v>
      </c>
      <c r="K1221" s="1">
        <v>18.9192</v>
      </c>
      <c r="L1221" s="1">
        <v>23352</v>
      </c>
      <c r="M1221" s="1">
        <v>2008</v>
      </c>
    </row>
    <row r="1222" spans="1:13">
      <c r="A1222" s="1" t="s">
        <v>147</v>
      </c>
      <c r="B1222" s="1">
        <v>307</v>
      </c>
      <c r="C1222" s="1" t="s">
        <v>540</v>
      </c>
      <c r="D1222" s="1" t="s">
        <v>119</v>
      </c>
      <c r="E1222" s="1">
        <v>401</v>
      </c>
      <c r="F1222" s="1" t="s">
        <v>542</v>
      </c>
      <c r="G1222" s="1" t="s">
        <v>152</v>
      </c>
      <c r="H1222" s="1">
        <v>13</v>
      </c>
      <c r="I1222" s="1">
        <v>13</v>
      </c>
      <c r="J1222" s="1">
        <v>18868</v>
      </c>
      <c r="K1222" s="1">
        <v>80.798199999999895</v>
      </c>
      <c r="L1222" s="1">
        <v>23352</v>
      </c>
      <c r="M1222" s="1">
        <v>2008</v>
      </c>
    </row>
    <row r="1223" spans="1:13">
      <c r="A1223" s="1" t="s">
        <v>147</v>
      </c>
      <c r="B1223" s="1">
        <v>307</v>
      </c>
      <c r="C1223" s="1" t="s">
        <v>540</v>
      </c>
      <c r="D1223" s="1" t="s">
        <v>119</v>
      </c>
      <c r="E1223" s="1">
        <v>9901</v>
      </c>
      <c r="F1223" s="1" t="s">
        <v>153</v>
      </c>
      <c r="G1223" s="1" t="s">
        <v>154</v>
      </c>
      <c r="H1223" s="1">
        <v>13</v>
      </c>
      <c r="I1223" s="1">
        <v>13</v>
      </c>
      <c r="J1223" s="1">
        <v>66</v>
      </c>
      <c r="K1223" s="1">
        <v>0.28260000000000002</v>
      </c>
      <c r="L1223" s="1">
        <v>23352</v>
      </c>
      <c r="M1223" s="1">
        <v>2008</v>
      </c>
    </row>
    <row r="1224" spans="1:13">
      <c r="A1224" s="1" t="s">
        <v>147</v>
      </c>
      <c r="B1224" s="1">
        <v>308</v>
      </c>
      <c r="C1224" s="1" t="s">
        <v>543</v>
      </c>
      <c r="D1224" s="1" t="s">
        <v>120</v>
      </c>
      <c r="E1224" s="1">
        <v>301</v>
      </c>
      <c r="F1224" s="1" t="s">
        <v>861</v>
      </c>
      <c r="G1224" s="1" t="s">
        <v>150</v>
      </c>
      <c r="H1224" s="1">
        <v>11</v>
      </c>
      <c r="I1224" s="1">
        <v>11</v>
      </c>
      <c r="J1224" s="1">
        <v>1325</v>
      </c>
      <c r="K1224" s="1">
        <v>10.6967</v>
      </c>
      <c r="L1224" s="1">
        <v>12387</v>
      </c>
      <c r="M1224" s="1">
        <v>2008</v>
      </c>
    </row>
    <row r="1225" spans="1:13">
      <c r="A1225" s="1" t="s">
        <v>147</v>
      </c>
      <c r="B1225" s="1">
        <v>308</v>
      </c>
      <c r="C1225" s="1" t="s">
        <v>543</v>
      </c>
      <c r="D1225" s="1" t="s">
        <v>120</v>
      </c>
      <c r="E1225" s="1">
        <v>401</v>
      </c>
      <c r="F1225" s="1" t="s">
        <v>545</v>
      </c>
      <c r="G1225" s="1" t="s">
        <v>152</v>
      </c>
      <c r="H1225" s="1">
        <v>11</v>
      </c>
      <c r="I1225" s="1">
        <v>11</v>
      </c>
      <c r="J1225" s="1">
        <v>11005</v>
      </c>
      <c r="K1225" s="1">
        <v>88.843100000000007</v>
      </c>
      <c r="L1225" s="1">
        <v>12387</v>
      </c>
      <c r="M1225" s="1">
        <v>2008</v>
      </c>
    </row>
    <row r="1226" spans="1:13">
      <c r="A1226" s="1" t="s">
        <v>147</v>
      </c>
      <c r="B1226" s="1">
        <v>308</v>
      </c>
      <c r="C1226" s="1" t="s">
        <v>543</v>
      </c>
      <c r="D1226" s="1" t="s">
        <v>120</v>
      </c>
      <c r="E1226" s="1">
        <v>9901</v>
      </c>
      <c r="F1226" s="1" t="s">
        <v>153</v>
      </c>
      <c r="G1226" s="1" t="s">
        <v>154</v>
      </c>
      <c r="H1226" s="1">
        <v>11</v>
      </c>
      <c r="I1226" s="1">
        <v>11</v>
      </c>
      <c r="J1226" s="1">
        <v>57</v>
      </c>
      <c r="K1226" s="1">
        <v>0.4602</v>
      </c>
      <c r="L1226" s="1">
        <v>12387</v>
      </c>
      <c r="M1226" s="1">
        <v>2008</v>
      </c>
    </row>
    <row r="1227" spans="1:13">
      <c r="A1227" s="1" t="s">
        <v>147</v>
      </c>
      <c r="B1227" s="1">
        <v>309</v>
      </c>
      <c r="C1227" s="1" t="s">
        <v>546</v>
      </c>
      <c r="D1227" s="1" t="s">
        <v>121</v>
      </c>
      <c r="E1227" s="1">
        <v>301</v>
      </c>
      <c r="F1227" s="1" t="s">
        <v>862</v>
      </c>
      <c r="G1227" s="1" t="s">
        <v>150</v>
      </c>
      <c r="H1227" s="1">
        <v>12</v>
      </c>
      <c r="I1227" s="1">
        <v>12</v>
      </c>
      <c r="J1227" s="1">
        <v>1356</v>
      </c>
      <c r="K1227" s="1">
        <v>9.2864000000000004</v>
      </c>
      <c r="L1227" s="1">
        <v>14602</v>
      </c>
      <c r="M1227" s="1">
        <v>2008</v>
      </c>
    </row>
    <row r="1228" spans="1:13">
      <c r="A1228" s="1" t="s">
        <v>147</v>
      </c>
      <c r="B1228" s="1">
        <v>309</v>
      </c>
      <c r="C1228" s="1" t="s">
        <v>546</v>
      </c>
      <c r="D1228" s="1" t="s">
        <v>121</v>
      </c>
      <c r="E1228" s="1">
        <v>401</v>
      </c>
      <c r="F1228" s="1" t="s">
        <v>863</v>
      </c>
      <c r="G1228" s="1" t="s">
        <v>152</v>
      </c>
      <c r="H1228" s="1">
        <v>12</v>
      </c>
      <c r="I1228" s="1">
        <v>12</v>
      </c>
      <c r="J1228" s="1">
        <v>8795</v>
      </c>
      <c r="K1228" s="1">
        <v>60.231499999999897</v>
      </c>
      <c r="L1228" s="1">
        <v>14602</v>
      </c>
      <c r="M1228" s="1">
        <v>2008</v>
      </c>
    </row>
    <row r="1229" spans="1:13">
      <c r="A1229" s="1" t="s">
        <v>147</v>
      </c>
      <c r="B1229" s="1">
        <v>309</v>
      </c>
      <c r="C1229" s="1" t="s">
        <v>546</v>
      </c>
      <c r="D1229" s="1" t="s">
        <v>121</v>
      </c>
      <c r="E1229" s="1">
        <v>501</v>
      </c>
      <c r="F1229" s="1" t="s">
        <v>864</v>
      </c>
      <c r="G1229" s="1" t="s">
        <v>206</v>
      </c>
      <c r="H1229" s="1">
        <v>12</v>
      </c>
      <c r="I1229" s="1">
        <v>12</v>
      </c>
      <c r="J1229" s="1">
        <v>4423</v>
      </c>
      <c r="K1229" s="1">
        <v>30.290400000000002</v>
      </c>
      <c r="L1229" s="1">
        <v>14602</v>
      </c>
      <c r="M1229" s="1">
        <v>2008</v>
      </c>
    </row>
    <row r="1230" spans="1:13">
      <c r="A1230" s="1" t="s">
        <v>147</v>
      </c>
      <c r="B1230" s="1">
        <v>309</v>
      </c>
      <c r="C1230" s="1" t="s">
        <v>546</v>
      </c>
      <c r="D1230" s="1" t="s">
        <v>121</v>
      </c>
      <c r="E1230" s="1">
        <v>9901</v>
      </c>
      <c r="F1230" s="1" t="s">
        <v>153</v>
      </c>
      <c r="G1230" s="1" t="s">
        <v>154</v>
      </c>
      <c r="H1230" s="1">
        <v>12</v>
      </c>
      <c r="I1230" s="1">
        <v>12</v>
      </c>
      <c r="J1230" s="1">
        <v>28</v>
      </c>
      <c r="K1230" s="1">
        <v>0.1918</v>
      </c>
      <c r="L1230" s="1">
        <v>14602</v>
      </c>
      <c r="M1230" s="1">
        <v>2008</v>
      </c>
    </row>
    <row r="1231" spans="1:13">
      <c r="A1231" s="1" t="s">
        <v>147</v>
      </c>
      <c r="B1231" s="1">
        <v>310</v>
      </c>
      <c r="C1231" s="1" t="s">
        <v>549</v>
      </c>
      <c r="D1231" s="1" t="s">
        <v>122</v>
      </c>
      <c r="E1231" s="1">
        <v>301</v>
      </c>
      <c r="F1231" s="1" t="s">
        <v>711</v>
      </c>
      <c r="G1231" s="1" t="s">
        <v>150</v>
      </c>
      <c r="H1231" s="1">
        <v>13</v>
      </c>
      <c r="I1231" s="1">
        <v>13</v>
      </c>
      <c r="J1231" s="1">
        <v>3368</v>
      </c>
      <c r="K1231" s="1">
        <v>16.3368</v>
      </c>
      <c r="L1231" s="1">
        <v>20616</v>
      </c>
      <c r="M1231" s="1">
        <v>2008</v>
      </c>
    </row>
    <row r="1232" spans="1:13">
      <c r="A1232" s="1" t="s">
        <v>147</v>
      </c>
      <c r="B1232" s="1">
        <v>310</v>
      </c>
      <c r="C1232" s="1" t="s">
        <v>549</v>
      </c>
      <c r="D1232" s="1" t="s">
        <v>122</v>
      </c>
      <c r="E1232" s="1">
        <v>401</v>
      </c>
      <c r="F1232" s="1" t="s">
        <v>552</v>
      </c>
      <c r="G1232" s="1" t="s">
        <v>152</v>
      </c>
      <c r="H1232" s="1">
        <v>13</v>
      </c>
      <c r="I1232" s="1">
        <v>13</v>
      </c>
      <c r="J1232" s="1">
        <v>17190</v>
      </c>
      <c r="K1232" s="1">
        <v>83.381799999999899</v>
      </c>
      <c r="L1232" s="1">
        <v>20616</v>
      </c>
      <c r="M1232" s="1">
        <v>2008</v>
      </c>
    </row>
    <row r="1233" spans="1:13">
      <c r="A1233" s="1" t="s">
        <v>147</v>
      </c>
      <c r="B1233" s="1">
        <v>310</v>
      </c>
      <c r="C1233" s="1" t="s">
        <v>549</v>
      </c>
      <c r="D1233" s="1" t="s">
        <v>122</v>
      </c>
      <c r="E1233" s="1">
        <v>9901</v>
      </c>
      <c r="F1233" s="1" t="s">
        <v>153</v>
      </c>
      <c r="G1233" s="1" t="s">
        <v>154</v>
      </c>
      <c r="H1233" s="1">
        <v>13</v>
      </c>
      <c r="I1233" s="1">
        <v>13</v>
      </c>
      <c r="J1233" s="1">
        <v>58</v>
      </c>
      <c r="K1233" s="1">
        <v>0.281299999999999</v>
      </c>
      <c r="L1233" s="1">
        <v>20616</v>
      </c>
      <c r="M1233" s="1">
        <v>2008</v>
      </c>
    </row>
    <row r="1234" spans="1:13">
      <c r="A1234" s="1" t="s">
        <v>147</v>
      </c>
      <c r="B1234" s="1">
        <v>311</v>
      </c>
      <c r="C1234" s="1" t="s">
        <v>553</v>
      </c>
      <c r="D1234" s="1" t="s">
        <v>123</v>
      </c>
      <c r="E1234" s="1">
        <v>301</v>
      </c>
      <c r="F1234" s="1" t="s">
        <v>865</v>
      </c>
      <c r="G1234" s="1" t="s">
        <v>150</v>
      </c>
      <c r="H1234" s="1">
        <v>13</v>
      </c>
      <c r="I1234" s="1">
        <v>13</v>
      </c>
      <c r="J1234" s="1">
        <v>4517</v>
      </c>
      <c r="K1234" s="1">
        <v>20.5672999999999</v>
      </c>
      <c r="L1234" s="1">
        <v>21962</v>
      </c>
      <c r="M1234" s="1">
        <v>2008</v>
      </c>
    </row>
    <row r="1235" spans="1:13">
      <c r="A1235" s="1" t="s">
        <v>147</v>
      </c>
      <c r="B1235" s="1">
        <v>311</v>
      </c>
      <c r="C1235" s="1" t="s">
        <v>553</v>
      </c>
      <c r="D1235" s="1" t="s">
        <v>123</v>
      </c>
      <c r="E1235" s="1">
        <v>401</v>
      </c>
      <c r="F1235" s="1" t="s">
        <v>555</v>
      </c>
      <c r="G1235" s="1" t="s">
        <v>152</v>
      </c>
      <c r="H1235" s="1">
        <v>13</v>
      </c>
      <c r="I1235" s="1">
        <v>13</v>
      </c>
      <c r="J1235" s="1">
        <v>17394</v>
      </c>
      <c r="K1235" s="1">
        <v>79.200400000000002</v>
      </c>
      <c r="L1235" s="1">
        <v>21962</v>
      </c>
      <c r="M1235" s="1">
        <v>2008</v>
      </c>
    </row>
    <row r="1236" spans="1:13">
      <c r="A1236" s="1" t="s">
        <v>147</v>
      </c>
      <c r="B1236" s="1">
        <v>311</v>
      </c>
      <c r="C1236" s="1" t="s">
        <v>553</v>
      </c>
      <c r="D1236" s="1" t="s">
        <v>123</v>
      </c>
      <c r="E1236" s="1">
        <v>9901</v>
      </c>
      <c r="F1236" s="1" t="s">
        <v>153</v>
      </c>
      <c r="G1236" s="1" t="s">
        <v>154</v>
      </c>
      <c r="H1236" s="1">
        <v>13</v>
      </c>
      <c r="I1236" s="1">
        <v>13</v>
      </c>
      <c r="J1236" s="1">
        <v>51</v>
      </c>
      <c r="K1236" s="1">
        <v>0.23219999999999899</v>
      </c>
      <c r="L1236" s="1">
        <v>21962</v>
      </c>
      <c r="M1236" s="1">
        <v>2008</v>
      </c>
    </row>
    <row r="1237" spans="1:13">
      <c r="A1237" s="1" t="s">
        <v>147</v>
      </c>
      <c r="B1237" s="1">
        <v>312</v>
      </c>
      <c r="C1237" s="1" t="s">
        <v>556</v>
      </c>
      <c r="D1237" s="1" t="s">
        <v>124</v>
      </c>
      <c r="E1237" s="1">
        <v>301</v>
      </c>
      <c r="F1237" s="1" t="s">
        <v>866</v>
      </c>
      <c r="G1237" s="1" t="s">
        <v>150</v>
      </c>
      <c r="H1237" s="1">
        <v>10</v>
      </c>
      <c r="I1237" s="1">
        <v>10</v>
      </c>
      <c r="J1237" s="1">
        <v>5280</v>
      </c>
      <c r="K1237" s="1">
        <v>25.5962999999999</v>
      </c>
      <c r="L1237" s="1">
        <v>20628</v>
      </c>
      <c r="M1237" s="1">
        <v>2008</v>
      </c>
    </row>
    <row r="1238" spans="1:13">
      <c r="A1238" s="1" t="s">
        <v>147</v>
      </c>
      <c r="B1238" s="1">
        <v>312</v>
      </c>
      <c r="C1238" s="1" t="s">
        <v>556</v>
      </c>
      <c r="D1238" s="1" t="s">
        <v>124</v>
      </c>
      <c r="E1238" s="1">
        <v>401</v>
      </c>
      <c r="F1238" s="1" t="s">
        <v>558</v>
      </c>
      <c r="G1238" s="1" t="s">
        <v>152</v>
      </c>
      <c r="H1238" s="1">
        <v>10</v>
      </c>
      <c r="I1238" s="1">
        <v>10</v>
      </c>
      <c r="J1238" s="1">
        <v>15314</v>
      </c>
      <c r="K1238" s="1">
        <v>74.238900000000001</v>
      </c>
      <c r="L1238" s="1">
        <v>20628</v>
      </c>
      <c r="M1238" s="1">
        <v>2008</v>
      </c>
    </row>
    <row r="1239" spans="1:13">
      <c r="A1239" s="1" t="s">
        <v>147</v>
      </c>
      <c r="B1239" s="1">
        <v>312</v>
      </c>
      <c r="C1239" s="1" t="s">
        <v>556</v>
      </c>
      <c r="D1239" s="1" t="s">
        <v>124</v>
      </c>
      <c r="E1239" s="1">
        <v>9901</v>
      </c>
      <c r="F1239" s="1" t="s">
        <v>153</v>
      </c>
      <c r="G1239" s="1" t="s">
        <v>154</v>
      </c>
      <c r="H1239" s="1">
        <v>10</v>
      </c>
      <c r="I1239" s="1">
        <v>10</v>
      </c>
      <c r="J1239" s="1">
        <v>34</v>
      </c>
      <c r="K1239" s="1">
        <v>0.1648</v>
      </c>
      <c r="L1239" s="1">
        <v>20628</v>
      </c>
      <c r="M1239" s="1">
        <v>2008</v>
      </c>
    </row>
    <row r="1240" spans="1:13">
      <c r="A1240" s="1" t="s">
        <v>147</v>
      </c>
      <c r="B1240" s="1">
        <v>313</v>
      </c>
      <c r="C1240" s="1" t="s">
        <v>559</v>
      </c>
      <c r="D1240" s="1" t="s">
        <v>125</v>
      </c>
      <c r="E1240" s="1">
        <v>301</v>
      </c>
      <c r="F1240" s="1" t="s">
        <v>867</v>
      </c>
      <c r="G1240" s="1" t="s">
        <v>150</v>
      </c>
      <c r="H1240" s="1">
        <v>13</v>
      </c>
      <c r="I1240" s="1">
        <v>13</v>
      </c>
      <c r="J1240" s="1">
        <v>5755</v>
      </c>
      <c r="K1240" s="1">
        <v>33.7181</v>
      </c>
      <c r="L1240" s="1">
        <v>17068</v>
      </c>
      <c r="M1240" s="1">
        <v>2008</v>
      </c>
    </row>
    <row r="1241" spans="1:13">
      <c r="A1241" s="1" t="s">
        <v>147</v>
      </c>
      <c r="B1241" s="1">
        <v>313</v>
      </c>
      <c r="C1241" s="1" t="s">
        <v>559</v>
      </c>
      <c r="D1241" s="1" t="s">
        <v>125</v>
      </c>
      <c r="E1241" s="1">
        <v>401</v>
      </c>
      <c r="F1241" s="1" t="s">
        <v>716</v>
      </c>
      <c r="G1241" s="1" t="s">
        <v>152</v>
      </c>
      <c r="H1241" s="1">
        <v>13</v>
      </c>
      <c r="I1241" s="1">
        <v>13</v>
      </c>
      <c r="J1241" s="1">
        <v>11265</v>
      </c>
      <c r="K1241" s="1">
        <v>66.000699999999895</v>
      </c>
      <c r="L1241" s="1">
        <v>17068</v>
      </c>
      <c r="M1241" s="1">
        <v>2008</v>
      </c>
    </row>
    <row r="1242" spans="1:13">
      <c r="A1242" s="1" t="s">
        <v>147</v>
      </c>
      <c r="B1242" s="1">
        <v>313</v>
      </c>
      <c r="C1242" s="1" t="s">
        <v>559</v>
      </c>
      <c r="D1242" s="1" t="s">
        <v>125</v>
      </c>
      <c r="E1242" s="1">
        <v>9901</v>
      </c>
      <c r="F1242" s="1" t="s">
        <v>153</v>
      </c>
      <c r="G1242" s="1" t="s">
        <v>154</v>
      </c>
      <c r="H1242" s="1">
        <v>13</v>
      </c>
      <c r="I1242" s="1">
        <v>13</v>
      </c>
      <c r="J1242" s="1">
        <v>48</v>
      </c>
      <c r="K1242" s="1">
        <v>0.28120000000000001</v>
      </c>
      <c r="L1242" s="1">
        <v>17068</v>
      </c>
      <c r="M1242" s="1">
        <v>2008</v>
      </c>
    </row>
    <row r="1243" spans="1:13">
      <c r="A1243" s="1" t="s">
        <v>147</v>
      </c>
      <c r="B1243" s="1">
        <v>314</v>
      </c>
      <c r="C1243" s="1" t="s">
        <v>563</v>
      </c>
      <c r="D1243" s="1" t="s">
        <v>126</v>
      </c>
      <c r="E1243" s="1">
        <v>301</v>
      </c>
      <c r="F1243" s="1" t="s">
        <v>868</v>
      </c>
      <c r="G1243" s="1" t="s">
        <v>150</v>
      </c>
      <c r="H1243" s="1">
        <v>15</v>
      </c>
      <c r="I1243" s="1">
        <v>15</v>
      </c>
      <c r="J1243" s="1">
        <v>4776</v>
      </c>
      <c r="K1243" s="1">
        <v>22.2366999999999</v>
      </c>
      <c r="L1243" s="1">
        <v>21478</v>
      </c>
      <c r="M1243" s="1">
        <v>2008</v>
      </c>
    </row>
    <row r="1244" spans="1:13">
      <c r="A1244" s="1" t="s">
        <v>147</v>
      </c>
      <c r="B1244" s="1">
        <v>314</v>
      </c>
      <c r="C1244" s="1" t="s">
        <v>563</v>
      </c>
      <c r="D1244" s="1" t="s">
        <v>126</v>
      </c>
      <c r="E1244" s="1">
        <v>401</v>
      </c>
      <c r="F1244" s="1" t="s">
        <v>717</v>
      </c>
      <c r="G1244" s="1" t="s">
        <v>152</v>
      </c>
      <c r="H1244" s="1">
        <v>15</v>
      </c>
      <c r="I1244" s="1">
        <v>15</v>
      </c>
      <c r="J1244" s="1">
        <v>16638</v>
      </c>
      <c r="K1244" s="1">
        <v>77.4652999999999</v>
      </c>
      <c r="L1244" s="1">
        <v>21478</v>
      </c>
      <c r="M1244" s="1">
        <v>2008</v>
      </c>
    </row>
    <row r="1245" spans="1:13">
      <c r="A1245" s="1" t="s">
        <v>147</v>
      </c>
      <c r="B1245" s="1">
        <v>314</v>
      </c>
      <c r="C1245" s="1" t="s">
        <v>563</v>
      </c>
      <c r="D1245" s="1" t="s">
        <v>126</v>
      </c>
      <c r="E1245" s="1">
        <v>9901</v>
      </c>
      <c r="F1245" s="1" t="s">
        <v>153</v>
      </c>
      <c r="G1245" s="1" t="s">
        <v>154</v>
      </c>
      <c r="H1245" s="1">
        <v>15</v>
      </c>
      <c r="I1245" s="1">
        <v>15</v>
      </c>
      <c r="J1245" s="1">
        <v>64</v>
      </c>
      <c r="K1245" s="1">
        <v>0.29799999999999899</v>
      </c>
      <c r="L1245" s="1">
        <v>21478</v>
      </c>
      <c r="M1245" s="1">
        <v>2008</v>
      </c>
    </row>
    <row r="1246" spans="1:13">
      <c r="A1246" s="1" t="s">
        <v>147</v>
      </c>
      <c r="B1246" s="1">
        <v>315</v>
      </c>
      <c r="C1246" s="1" t="s">
        <v>566</v>
      </c>
      <c r="D1246" s="1" t="s">
        <v>127</v>
      </c>
      <c r="E1246" s="1">
        <v>301</v>
      </c>
      <c r="F1246" s="1" t="s">
        <v>719</v>
      </c>
      <c r="G1246" s="1" t="s">
        <v>150</v>
      </c>
      <c r="H1246" s="1">
        <v>14</v>
      </c>
      <c r="I1246" s="1">
        <v>14</v>
      </c>
      <c r="J1246" s="1">
        <v>6284</v>
      </c>
      <c r="K1246" s="1">
        <v>27.968699999999899</v>
      </c>
      <c r="L1246" s="1">
        <v>22468</v>
      </c>
      <c r="M1246" s="1">
        <v>2008</v>
      </c>
    </row>
    <row r="1247" spans="1:13">
      <c r="A1247" s="1" t="s">
        <v>147</v>
      </c>
      <c r="B1247" s="1">
        <v>315</v>
      </c>
      <c r="C1247" s="1" t="s">
        <v>566</v>
      </c>
      <c r="D1247" s="1" t="s">
        <v>127</v>
      </c>
      <c r="E1247" s="1">
        <v>401</v>
      </c>
      <c r="F1247" s="1" t="s">
        <v>568</v>
      </c>
      <c r="G1247" s="1" t="s">
        <v>152</v>
      </c>
      <c r="H1247" s="1">
        <v>14</v>
      </c>
      <c r="I1247" s="1">
        <v>14</v>
      </c>
      <c r="J1247" s="1">
        <v>16143</v>
      </c>
      <c r="K1247" s="1">
        <v>71.8489</v>
      </c>
      <c r="L1247" s="1">
        <v>22468</v>
      </c>
      <c r="M1247" s="1">
        <v>2008</v>
      </c>
    </row>
    <row r="1248" spans="1:13">
      <c r="A1248" s="1" t="s">
        <v>147</v>
      </c>
      <c r="B1248" s="1">
        <v>315</v>
      </c>
      <c r="C1248" s="1" t="s">
        <v>566</v>
      </c>
      <c r="D1248" s="1" t="s">
        <v>127</v>
      </c>
      <c r="E1248" s="1">
        <v>9901</v>
      </c>
      <c r="F1248" s="1" t="s">
        <v>153</v>
      </c>
      <c r="G1248" s="1" t="s">
        <v>154</v>
      </c>
      <c r="H1248" s="1">
        <v>14</v>
      </c>
      <c r="I1248" s="1">
        <v>14</v>
      </c>
      <c r="J1248" s="1">
        <v>41</v>
      </c>
      <c r="K1248" s="1">
        <v>0.1825</v>
      </c>
      <c r="L1248" s="1">
        <v>22468</v>
      </c>
      <c r="M1248" s="1">
        <v>2008</v>
      </c>
    </row>
    <row r="1249" spans="1:13">
      <c r="A1249" s="1" t="s">
        <v>147</v>
      </c>
      <c r="B1249" s="1">
        <v>316</v>
      </c>
      <c r="C1249" s="1" t="s">
        <v>569</v>
      </c>
      <c r="D1249" s="1" t="s">
        <v>128</v>
      </c>
      <c r="E1249" s="1">
        <v>301</v>
      </c>
      <c r="F1249" s="1" t="s">
        <v>570</v>
      </c>
      <c r="G1249" s="1" t="s">
        <v>150</v>
      </c>
      <c r="H1249" s="1">
        <v>11</v>
      </c>
      <c r="I1249" s="1">
        <v>11</v>
      </c>
      <c r="J1249" s="1">
        <v>2297</v>
      </c>
      <c r="K1249" s="1">
        <v>19.822199999999899</v>
      </c>
      <c r="L1249" s="1">
        <v>11588</v>
      </c>
      <c r="M1249" s="1">
        <v>2008</v>
      </c>
    </row>
    <row r="1250" spans="1:13">
      <c r="A1250" s="1" t="s">
        <v>147</v>
      </c>
      <c r="B1250" s="1">
        <v>316</v>
      </c>
      <c r="C1250" s="1" t="s">
        <v>569</v>
      </c>
      <c r="D1250" s="1" t="s">
        <v>128</v>
      </c>
      <c r="E1250" s="1">
        <v>401</v>
      </c>
      <c r="F1250" s="1" t="s">
        <v>571</v>
      </c>
      <c r="G1250" s="1" t="s">
        <v>152</v>
      </c>
      <c r="H1250" s="1">
        <v>11</v>
      </c>
      <c r="I1250" s="1">
        <v>11</v>
      </c>
      <c r="J1250" s="1">
        <v>9226</v>
      </c>
      <c r="K1250" s="1">
        <v>79.616799999999898</v>
      </c>
      <c r="L1250" s="1">
        <v>11588</v>
      </c>
      <c r="M1250" s="1">
        <v>2008</v>
      </c>
    </row>
    <row r="1251" spans="1:13">
      <c r="A1251" s="1" t="s">
        <v>147</v>
      </c>
      <c r="B1251" s="1">
        <v>316</v>
      </c>
      <c r="C1251" s="1" t="s">
        <v>569</v>
      </c>
      <c r="D1251" s="1" t="s">
        <v>128</v>
      </c>
      <c r="E1251" s="1">
        <v>9901</v>
      </c>
      <c r="F1251" s="1" t="s">
        <v>153</v>
      </c>
      <c r="G1251" s="1" t="s">
        <v>154</v>
      </c>
      <c r="H1251" s="1">
        <v>11</v>
      </c>
      <c r="I1251" s="1">
        <v>11</v>
      </c>
      <c r="J1251" s="1">
        <v>65</v>
      </c>
      <c r="K1251" s="1">
        <v>0.56089999999999895</v>
      </c>
      <c r="L1251" s="1">
        <v>11588</v>
      </c>
      <c r="M1251" s="1">
        <v>2008</v>
      </c>
    </row>
    <row r="1252" spans="1:13">
      <c r="A1252" s="1" t="s">
        <v>147</v>
      </c>
      <c r="B1252" s="1">
        <v>317</v>
      </c>
      <c r="C1252" s="1" t="s">
        <v>572</v>
      </c>
      <c r="D1252" s="1" t="s">
        <v>129</v>
      </c>
      <c r="E1252" s="1">
        <v>301</v>
      </c>
      <c r="F1252" s="1" t="s">
        <v>720</v>
      </c>
      <c r="G1252" s="1" t="s">
        <v>150</v>
      </c>
      <c r="H1252" s="1">
        <v>14</v>
      </c>
      <c r="I1252" s="1">
        <v>14</v>
      </c>
      <c r="J1252" s="1">
        <v>4169</v>
      </c>
      <c r="K1252" s="1">
        <v>24.4574</v>
      </c>
      <c r="L1252" s="1">
        <v>17046</v>
      </c>
      <c r="M1252" s="1">
        <v>2008</v>
      </c>
    </row>
    <row r="1253" spans="1:13">
      <c r="A1253" s="1" t="s">
        <v>147</v>
      </c>
      <c r="B1253" s="1">
        <v>317</v>
      </c>
      <c r="C1253" s="1" t="s">
        <v>572</v>
      </c>
      <c r="D1253" s="1" t="s">
        <v>129</v>
      </c>
      <c r="E1253" s="1">
        <v>401</v>
      </c>
      <c r="F1253" s="1" t="s">
        <v>575</v>
      </c>
      <c r="G1253" s="1" t="s">
        <v>152</v>
      </c>
      <c r="H1253" s="1">
        <v>14</v>
      </c>
      <c r="I1253" s="1">
        <v>14</v>
      </c>
      <c r="J1253" s="1">
        <v>12810</v>
      </c>
      <c r="K1253" s="1">
        <v>75.149600000000007</v>
      </c>
      <c r="L1253" s="1">
        <v>17046</v>
      </c>
      <c r="M1253" s="1">
        <v>2008</v>
      </c>
    </row>
    <row r="1254" spans="1:13">
      <c r="A1254" s="1" t="s">
        <v>147</v>
      </c>
      <c r="B1254" s="1">
        <v>317</v>
      </c>
      <c r="C1254" s="1" t="s">
        <v>572</v>
      </c>
      <c r="D1254" s="1" t="s">
        <v>129</v>
      </c>
      <c r="E1254" s="1">
        <v>9901</v>
      </c>
      <c r="F1254" s="1" t="s">
        <v>153</v>
      </c>
      <c r="G1254" s="1" t="s">
        <v>154</v>
      </c>
      <c r="H1254" s="1">
        <v>14</v>
      </c>
      <c r="I1254" s="1">
        <v>14</v>
      </c>
      <c r="J1254" s="1">
        <v>67</v>
      </c>
      <c r="K1254" s="1">
        <v>0.3931</v>
      </c>
      <c r="L1254" s="1">
        <v>17046</v>
      </c>
      <c r="M1254" s="1">
        <v>2008</v>
      </c>
    </row>
    <row r="1255" spans="1:13">
      <c r="A1255" s="1" t="s">
        <v>147</v>
      </c>
      <c r="B1255" s="1">
        <v>318</v>
      </c>
      <c r="C1255" s="1" t="s">
        <v>576</v>
      </c>
      <c r="D1255" s="1" t="s">
        <v>130</v>
      </c>
      <c r="E1255" s="1">
        <v>301</v>
      </c>
      <c r="F1255" s="1" t="s">
        <v>869</v>
      </c>
      <c r="G1255" s="1" t="s">
        <v>150</v>
      </c>
      <c r="H1255" s="1">
        <v>12</v>
      </c>
      <c r="I1255" s="1">
        <v>12</v>
      </c>
      <c r="J1255" s="1">
        <v>2665</v>
      </c>
      <c r="K1255" s="1">
        <v>22.729199999999899</v>
      </c>
      <c r="L1255" s="1">
        <v>11725</v>
      </c>
      <c r="M1255" s="1">
        <v>2008</v>
      </c>
    </row>
    <row r="1256" spans="1:13">
      <c r="A1256" s="1" t="s">
        <v>147</v>
      </c>
      <c r="B1256" s="1">
        <v>318</v>
      </c>
      <c r="C1256" s="1" t="s">
        <v>576</v>
      </c>
      <c r="D1256" s="1" t="s">
        <v>130</v>
      </c>
      <c r="E1256" s="1">
        <v>401</v>
      </c>
      <c r="F1256" s="1" t="s">
        <v>578</v>
      </c>
      <c r="G1256" s="1" t="s">
        <v>152</v>
      </c>
      <c r="H1256" s="1">
        <v>12</v>
      </c>
      <c r="I1256" s="1">
        <v>12</v>
      </c>
      <c r="J1256" s="1">
        <v>9001</v>
      </c>
      <c r="K1256" s="1">
        <v>76.767600000000002</v>
      </c>
      <c r="L1256" s="1">
        <v>11725</v>
      </c>
      <c r="M1256" s="1">
        <v>2008</v>
      </c>
    </row>
    <row r="1257" spans="1:13">
      <c r="A1257" s="1" t="s">
        <v>147</v>
      </c>
      <c r="B1257" s="1">
        <v>318</v>
      </c>
      <c r="C1257" s="1" t="s">
        <v>576</v>
      </c>
      <c r="D1257" s="1" t="s">
        <v>130</v>
      </c>
      <c r="E1257" s="1">
        <v>9901</v>
      </c>
      <c r="F1257" s="1" t="s">
        <v>153</v>
      </c>
      <c r="G1257" s="1" t="s">
        <v>154</v>
      </c>
      <c r="H1257" s="1">
        <v>12</v>
      </c>
      <c r="I1257" s="1">
        <v>12</v>
      </c>
      <c r="J1257" s="1">
        <v>59</v>
      </c>
      <c r="K1257" s="1">
        <v>0.50319999999999898</v>
      </c>
      <c r="L1257" s="1">
        <v>11725</v>
      </c>
      <c r="M1257" s="1">
        <v>2008</v>
      </c>
    </row>
    <row r="1258" spans="1:13">
      <c r="A1258" s="1" t="s">
        <v>147</v>
      </c>
      <c r="B1258" s="1">
        <v>319</v>
      </c>
      <c r="C1258" s="1" t="s">
        <v>579</v>
      </c>
      <c r="D1258" s="1" t="s">
        <v>131</v>
      </c>
      <c r="E1258" s="1">
        <v>301</v>
      </c>
      <c r="F1258" s="1" t="s">
        <v>870</v>
      </c>
      <c r="G1258" s="1" t="s">
        <v>150</v>
      </c>
      <c r="H1258" s="1">
        <v>14</v>
      </c>
      <c r="I1258" s="1">
        <v>14</v>
      </c>
      <c r="J1258" s="1">
        <v>4390</v>
      </c>
      <c r="K1258" s="1">
        <v>21.415700000000001</v>
      </c>
      <c r="L1258" s="1">
        <v>20499</v>
      </c>
      <c r="M1258" s="1">
        <v>2008</v>
      </c>
    </row>
    <row r="1259" spans="1:13">
      <c r="A1259" s="1" t="s">
        <v>147</v>
      </c>
      <c r="B1259" s="1">
        <v>319</v>
      </c>
      <c r="C1259" s="1" t="s">
        <v>579</v>
      </c>
      <c r="D1259" s="1" t="s">
        <v>131</v>
      </c>
      <c r="E1259" s="1">
        <v>401</v>
      </c>
      <c r="F1259" s="1" t="s">
        <v>581</v>
      </c>
      <c r="G1259" s="1" t="s">
        <v>152</v>
      </c>
      <c r="H1259" s="1">
        <v>14</v>
      </c>
      <c r="I1259" s="1">
        <v>14</v>
      </c>
      <c r="J1259" s="1">
        <v>16029</v>
      </c>
      <c r="K1259" s="1">
        <v>78.194100000000006</v>
      </c>
      <c r="L1259" s="1">
        <v>20499</v>
      </c>
      <c r="M1259" s="1">
        <v>2008</v>
      </c>
    </row>
    <row r="1260" spans="1:13">
      <c r="A1260" s="1" t="s">
        <v>147</v>
      </c>
      <c r="B1260" s="1">
        <v>319</v>
      </c>
      <c r="C1260" s="1" t="s">
        <v>579</v>
      </c>
      <c r="D1260" s="1" t="s">
        <v>131</v>
      </c>
      <c r="E1260" s="1">
        <v>9901</v>
      </c>
      <c r="F1260" s="1" t="s">
        <v>153</v>
      </c>
      <c r="G1260" s="1" t="s">
        <v>154</v>
      </c>
      <c r="H1260" s="1">
        <v>14</v>
      </c>
      <c r="I1260" s="1">
        <v>14</v>
      </c>
      <c r="J1260" s="1">
        <v>80</v>
      </c>
      <c r="K1260" s="1">
        <v>0.39029999999999898</v>
      </c>
      <c r="L1260" s="1">
        <v>20499</v>
      </c>
      <c r="M1260" s="1">
        <v>2008</v>
      </c>
    </row>
    <row r="1261" spans="1:13">
      <c r="A1261" s="1" t="s">
        <v>147</v>
      </c>
      <c r="B1261" s="1">
        <v>320</v>
      </c>
      <c r="C1261" s="1" t="s">
        <v>582</v>
      </c>
      <c r="D1261" s="1" t="s">
        <v>132</v>
      </c>
      <c r="E1261" s="1">
        <v>301</v>
      </c>
      <c r="F1261" s="1" t="s">
        <v>871</v>
      </c>
      <c r="G1261" s="1" t="s">
        <v>150</v>
      </c>
      <c r="H1261" s="1">
        <v>13</v>
      </c>
      <c r="I1261" s="1">
        <v>13</v>
      </c>
      <c r="J1261" s="1">
        <v>2911</v>
      </c>
      <c r="K1261" s="1">
        <v>21.542200000000001</v>
      </c>
      <c r="L1261" s="1">
        <v>13513</v>
      </c>
      <c r="M1261" s="1">
        <v>2008</v>
      </c>
    </row>
    <row r="1262" spans="1:13">
      <c r="A1262" s="1" t="s">
        <v>147</v>
      </c>
      <c r="B1262" s="1">
        <v>320</v>
      </c>
      <c r="C1262" s="1" t="s">
        <v>582</v>
      </c>
      <c r="D1262" s="1" t="s">
        <v>132</v>
      </c>
      <c r="E1262" s="1">
        <v>401</v>
      </c>
      <c r="F1262" s="1" t="s">
        <v>584</v>
      </c>
      <c r="G1262" s="1" t="s">
        <v>152</v>
      </c>
      <c r="H1262" s="1">
        <v>13</v>
      </c>
      <c r="I1262" s="1">
        <v>13</v>
      </c>
      <c r="J1262" s="1">
        <v>10550</v>
      </c>
      <c r="K1262" s="1">
        <v>78.072999999999894</v>
      </c>
      <c r="L1262" s="1">
        <v>13513</v>
      </c>
      <c r="M1262" s="1">
        <v>2008</v>
      </c>
    </row>
    <row r="1263" spans="1:13">
      <c r="A1263" s="1" t="s">
        <v>147</v>
      </c>
      <c r="B1263" s="1">
        <v>320</v>
      </c>
      <c r="C1263" s="1" t="s">
        <v>582</v>
      </c>
      <c r="D1263" s="1" t="s">
        <v>132</v>
      </c>
      <c r="E1263" s="1">
        <v>9901</v>
      </c>
      <c r="F1263" s="1" t="s">
        <v>153</v>
      </c>
      <c r="G1263" s="1" t="s">
        <v>154</v>
      </c>
      <c r="H1263" s="1">
        <v>13</v>
      </c>
      <c r="I1263" s="1">
        <v>13</v>
      </c>
      <c r="J1263" s="1">
        <v>52</v>
      </c>
      <c r="K1263" s="1">
        <v>0.38479999999999898</v>
      </c>
      <c r="L1263" s="1">
        <v>13513</v>
      </c>
      <c r="M1263" s="1">
        <v>2008</v>
      </c>
    </row>
    <row r="1264" spans="1:13">
      <c r="A1264" s="1" t="s">
        <v>147</v>
      </c>
      <c r="B1264" s="1">
        <v>321</v>
      </c>
      <c r="C1264" s="1" t="s">
        <v>585</v>
      </c>
      <c r="D1264" s="1" t="s">
        <v>133</v>
      </c>
      <c r="E1264" s="1">
        <v>301</v>
      </c>
      <c r="F1264" s="1" t="s">
        <v>872</v>
      </c>
      <c r="G1264" s="1" t="s">
        <v>150</v>
      </c>
      <c r="H1264" s="1">
        <v>13</v>
      </c>
      <c r="I1264" s="1">
        <v>13</v>
      </c>
      <c r="J1264" s="1">
        <v>4011</v>
      </c>
      <c r="K1264" s="1">
        <v>28.240500000000001</v>
      </c>
      <c r="L1264" s="1">
        <v>14203</v>
      </c>
      <c r="M1264" s="1">
        <v>2008</v>
      </c>
    </row>
    <row r="1265" spans="1:13">
      <c r="A1265" s="1" t="s">
        <v>147</v>
      </c>
      <c r="B1265" s="1">
        <v>321</v>
      </c>
      <c r="C1265" s="1" t="s">
        <v>585</v>
      </c>
      <c r="D1265" s="1" t="s">
        <v>133</v>
      </c>
      <c r="E1265" s="1">
        <v>401</v>
      </c>
      <c r="F1265" s="1" t="s">
        <v>589</v>
      </c>
      <c r="G1265" s="1" t="s">
        <v>152</v>
      </c>
      <c r="H1265" s="1">
        <v>13</v>
      </c>
      <c r="I1265" s="1">
        <v>13</v>
      </c>
      <c r="J1265" s="1">
        <v>10142</v>
      </c>
      <c r="K1265" s="1">
        <v>71.407399999999896</v>
      </c>
      <c r="L1265" s="1">
        <v>14203</v>
      </c>
      <c r="M1265" s="1">
        <v>2008</v>
      </c>
    </row>
    <row r="1266" spans="1:13">
      <c r="A1266" s="1" t="s">
        <v>147</v>
      </c>
      <c r="B1266" s="1">
        <v>321</v>
      </c>
      <c r="C1266" s="1" t="s">
        <v>585</v>
      </c>
      <c r="D1266" s="1" t="s">
        <v>133</v>
      </c>
      <c r="E1266" s="1">
        <v>9901</v>
      </c>
      <c r="F1266" s="1" t="s">
        <v>153</v>
      </c>
      <c r="G1266" s="1" t="s">
        <v>154</v>
      </c>
      <c r="H1266" s="1">
        <v>13</v>
      </c>
      <c r="I1266" s="1">
        <v>13</v>
      </c>
      <c r="J1266" s="1">
        <v>50</v>
      </c>
      <c r="K1266" s="1">
        <v>0.35199999999999898</v>
      </c>
      <c r="L1266" s="1">
        <v>14203</v>
      </c>
      <c r="M1266" s="1">
        <v>2008</v>
      </c>
    </row>
    <row r="1267" spans="1:13">
      <c r="A1267" s="1" t="s">
        <v>147</v>
      </c>
      <c r="B1267" s="1">
        <v>188</v>
      </c>
      <c r="C1267" s="1" t="s">
        <v>148</v>
      </c>
      <c r="D1267" s="1" t="s">
        <v>0</v>
      </c>
      <c r="E1267" s="1">
        <v>301</v>
      </c>
      <c r="F1267" s="1" t="s">
        <v>873</v>
      </c>
      <c r="G1267" s="1" t="s">
        <v>150</v>
      </c>
      <c r="H1267" s="1">
        <v>129</v>
      </c>
      <c r="I1267" s="1">
        <v>129</v>
      </c>
      <c r="J1267" s="1">
        <v>8119</v>
      </c>
      <c r="K1267" s="1">
        <v>58.646299999999897</v>
      </c>
      <c r="L1267" s="1">
        <v>13844</v>
      </c>
      <c r="M1267" s="1">
        <v>2010</v>
      </c>
    </row>
    <row r="1268" spans="1:13">
      <c r="A1268" s="1" t="s">
        <v>147</v>
      </c>
      <c r="B1268" s="1">
        <v>188</v>
      </c>
      <c r="C1268" s="1" t="s">
        <v>148</v>
      </c>
      <c r="D1268" s="1" t="s">
        <v>0</v>
      </c>
      <c r="E1268" s="1">
        <v>401</v>
      </c>
      <c r="F1268" s="1" t="s">
        <v>591</v>
      </c>
      <c r="G1268" s="1" t="s">
        <v>152</v>
      </c>
      <c r="H1268" s="1">
        <v>129</v>
      </c>
      <c r="I1268" s="1">
        <v>129</v>
      </c>
      <c r="J1268" s="1">
        <v>5707</v>
      </c>
      <c r="K1268" s="1">
        <v>41.223599999999898</v>
      </c>
      <c r="L1268" s="1">
        <v>13844</v>
      </c>
      <c r="M1268" s="1">
        <v>2010</v>
      </c>
    </row>
    <row r="1269" spans="1:13">
      <c r="A1269" s="1" t="s">
        <v>147</v>
      </c>
      <c r="B1269" s="1">
        <v>188</v>
      </c>
      <c r="C1269" s="1" t="s">
        <v>148</v>
      </c>
      <c r="D1269" s="1" t="s">
        <v>0</v>
      </c>
      <c r="E1269" s="1">
        <v>9901</v>
      </c>
      <c r="F1269" s="1" t="s">
        <v>153</v>
      </c>
      <c r="G1269" s="1" t="s">
        <v>154</v>
      </c>
      <c r="H1269" s="1">
        <v>129</v>
      </c>
      <c r="I1269" s="1">
        <v>129</v>
      </c>
      <c r="J1269" s="1">
        <v>18</v>
      </c>
      <c r="K1269" s="1">
        <v>0.13</v>
      </c>
      <c r="L1269" s="1">
        <v>13844</v>
      </c>
      <c r="M1269" s="1">
        <v>2010</v>
      </c>
    </row>
    <row r="1270" spans="1:13">
      <c r="A1270" s="1" t="s">
        <v>147</v>
      </c>
      <c r="B1270" s="1">
        <v>189</v>
      </c>
      <c r="C1270" s="1" t="s">
        <v>155</v>
      </c>
      <c r="D1270" s="1" t="s">
        <v>1</v>
      </c>
      <c r="E1270" s="1">
        <v>301</v>
      </c>
      <c r="F1270" s="1" t="s">
        <v>874</v>
      </c>
      <c r="G1270" s="1" t="s">
        <v>150</v>
      </c>
      <c r="H1270" s="1">
        <v>118</v>
      </c>
      <c r="I1270" s="1">
        <v>118</v>
      </c>
      <c r="J1270" s="1">
        <v>6528</v>
      </c>
      <c r="K1270" s="1">
        <v>50.479399999999899</v>
      </c>
      <c r="L1270" s="1">
        <v>12932</v>
      </c>
      <c r="M1270" s="1">
        <v>2010</v>
      </c>
    </row>
    <row r="1271" spans="1:13">
      <c r="A1271" s="1" t="s">
        <v>147</v>
      </c>
      <c r="B1271" s="1">
        <v>189</v>
      </c>
      <c r="C1271" s="1" t="s">
        <v>155</v>
      </c>
      <c r="D1271" s="1" t="s">
        <v>1</v>
      </c>
      <c r="E1271" s="1">
        <v>401</v>
      </c>
      <c r="F1271" s="1" t="s">
        <v>875</v>
      </c>
      <c r="G1271" s="1" t="s">
        <v>152</v>
      </c>
      <c r="H1271" s="1">
        <v>118</v>
      </c>
      <c r="I1271" s="1">
        <v>118</v>
      </c>
      <c r="J1271" s="1">
        <v>6397</v>
      </c>
      <c r="K1271" s="1">
        <v>49.4664</v>
      </c>
      <c r="L1271" s="1">
        <v>12932</v>
      </c>
      <c r="M1271" s="1">
        <v>2010</v>
      </c>
    </row>
    <row r="1272" spans="1:13">
      <c r="A1272" s="1" t="s">
        <v>147</v>
      </c>
      <c r="B1272" s="1">
        <v>189</v>
      </c>
      <c r="C1272" s="1" t="s">
        <v>155</v>
      </c>
      <c r="D1272" s="1" t="s">
        <v>1</v>
      </c>
      <c r="E1272" s="1">
        <v>9901</v>
      </c>
      <c r="F1272" s="1" t="s">
        <v>153</v>
      </c>
      <c r="G1272" s="1" t="s">
        <v>154</v>
      </c>
      <c r="H1272" s="1">
        <v>118</v>
      </c>
      <c r="I1272" s="1">
        <v>118</v>
      </c>
      <c r="J1272" s="1">
        <v>7</v>
      </c>
      <c r="K1272" s="4">
        <v>5.4100000000000002E-2</v>
      </c>
      <c r="L1272" s="1">
        <v>12932</v>
      </c>
      <c r="M1272" s="1">
        <v>2010</v>
      </c>
    </row>
    <row r="1273" spans="1:13">
      <c r="A1273" s="1" t="s">
        <v>147</v>
      </c>
      <c r="B1273" s="1">
        <v>190</v>
      </c>
      <c r="C1273" s="1" t="s">
        <v>158</v>
      </c>
      <c r="D1273" s="1" t="s">
        <v>2</v>
      </c>
      <c r="E1273" s="1">
        <v>301</v>
      </c>
      <c r="F1273" s="1" t="s">
        <v>727</v>
      </c>
      <c r="G1273" s="1" t="s">
        <v>150</v>
      </c>
      <c r="H1273" s="1">
        <v>113</v>
      </c>
      <c r="I1273" s="1">
        <v>113</v>
      </c>
      <c r="J1273" s="1">
        <v>5915</v>
      </c>
      <c r="K1273" s="1">
        <v>44.043199999999899</v>
      </c>
      <c r="L1273" s="1">
        <v>13430</v>
      </c>
      <c r="M1273" s="1">
        <v>2010</v>
      </c>
    </row>
    <row r="1274" spans="1:13">
      <c r="A1274" s="1" t="s">
        <v>147</v>
      </c>
      <c r="B1274" s="1">
        <v>190</v>
      </c>
      <c r="C1274" s="1" t="s">
        <v>158</v>
      </c>
      <c r="D1274" s="1" t="s">
        <v>2</v>
      </c>
      <c r="E1274" s="1">
        <v>401</v>
      </c>
      <c r="F1274" s="1" t="s">
        <v>160</v>
      </c>
      <c r="G1274" s="1" t="s">
        <v>152</v>
      </c>
      <c r="H1274" s="1">
        <v>113</v>
      </c>
      <c r="I1274" s="1">
        <v>113</v>
      </c>
      <c r="J1274" s="1">
        <v>7502</v>
      </c>
      <c r="K1274" s="1">
        <v>55.8599999999999</v>
      </c>
      <c r="L1274" s="1">
        <v>13430</v>
      </c>
      <c r="M1274" s="1">
        <v>2010</v>
      </c>
    </row>
    <row r="1275" spans="1:13">
      <c r="A1275" s="1" t="s">
        <v>147</v>
      </c>
      <c r="B1275" s="1">
        <v>190</v>
      </c>
      <c r="C1275" s="1" t="s">
        <v>158</v>
      </c>
      <c r="D1275" s="1" t="s">
        <v>2</v>
      </c>
      <c r="E1275" s="1">
        <v>9901</v>
      </c>
      <c r="F1275" s="1" t="s">
        <v>153</v>
      </c>
      <c r="G1275" s="1" t="s">
        <v>154</v>
      </c>
      <c r="H1275" s="1">
        <v>113</v>
      </c>
      <c r="I1275" s="1">
        <v>113</v>
      </c>
      <c r="J1275" s="1">
        <v>13</v>
      </c>
      <c r="K1275" s="4">
        <v>9.67999999999999E-2</v>
      </c>
      <c r="L1275" s="1">
        <v>13430</v>
      </c>
      <c r="M1275" s="1">
        <v>2010</v>
      </c>
    </row>
    <row r="1276" spans="1:13">
      <c r="A1276" s="1" t="s">
        <v>147</v>
      </c>
      <c r="B1276" s="1">
        <v>191</v>
      </c>
      <c r="C1276" s="1" t="s">
        <v>161</v>
      </c>
      <c r="D1276" s="1" t="s">
        <v>3</v>
      </c>
      <c r="E1276" s="1">
        <v>301</v>
      </c>
      <c r="F1276" s="1" t="s">
        <v>876</v>
      </c>
      <c r="G1276" s="1" t="s">
        <v>150</v>
      </c>
      <c r="H1276" s="1">
        <v>102</v>
      </c>
      <c r="I1276" s="1">
        <v>102</v>
      </c>
      <c r="J1276" s="1">
        <v>8449</v>
      </c>
      <c r="K1276" s="1">
        <v>52.374200000000002</v>
      </c>
      <c r="L1276" s="1">
        <v>16132</v>
      </c>
      <c r="M1276" s="1">
        <v>2010</v>
      </c>
    </row>
    <row r="1277" spans="1:13">
      <c r="A1277" s="1" t="s">
        <v>147</v>
      </c>
      <c r="B1277" s="1">
        <v>191</v>
      </c>
      <c r="C1277" s="1" t="s">
        <v>161</v>
      </c>
      <c r="D1277" s="1" t="s">
        <v>3</v>
      </c>
      <c r="E1277" s="1">
        <v>401</v>
      </c>
      <c r="F1277" s="1" t="s">
        <v>163</v>
      </c>
      <c r="G1277" s="1" t="s">
        <v>152</v>
      </c>
      <c r="H1277" s="1">
        <v>102</v>
      </c>
      <c r="I1277" s="1">
        <v>102</v>
      </c>
      <c r="J1277" s="1">
        <v>7668</v>
      </c>
      <c r="K1277" s="1">
        <v>47.532899999999898</v>
      </c>
      <c r="L1277" s="1">
        <v>16132</v>
      </c>
      <c r="M1277" s="1">
        <v>2010</v>
      </c>
    </row>
    <row r="1278" spans="1:13">
      <c r="A1278" s="1" t="s">
        <v>147</v>
      </c>
      <c r="B1278" s="1">
        <v>191</v>
      </c>
      <c r="C1278" s="1" t="s">
        <v>161</v>
      </c>
      <c r="D1278" s="1" t="s">
        <v>3</v>
      </c>
      <c r="E1278" s="1">
        <v>9901</v>
      </c>
      <c r="F1278" s="1" t="s">
        <v>153</v>
      </c>
      <c r="G1278" s="1" t="s">
        <v>154</v>
      </c>
      <c r="H1278" s="1">
        <v>102</v>
      </c>
      <c r="I1278" s="1">
        <v>102</v>
      </c>
      <c r="J1278" s="1">
        <v>15</v>
      </c>
      <c r="K1278" s="4">
        <v>9.2999999999999902E-2</v>
      </c>
      <c r="L1278" s="1">
        <v>16132</v>
      </c>
      <c r="M1278" s="1">
        <v>2010</v>
      </c>
    </row>
    <row r="1279" spans="1:13">
      <c r="A1279" s="1" t="s">
        <v>147</v>
      </c>
      <c r="B1279" s="1">
        <v>192</v>
      </c>
      <c r="C1279" s="1" t="s">
        <v>164</v>
      </c>
      <c r="D1279" s="1" t="s">
        <v>4</v>
      </c>
      <c r="E1279" s="1">
        <v>301</v>
      </c>
      <c r="F1279" s="1" t="s">
        <v>729</v>
      </c>
      <c r="G1279" s="1" t="s">
        <v>150</v>
      </c>
      <c r="H1279" s="1">
        <v>98</v>
      </c>
      <c r="I1279" s="1">
        <v>98</v>
      </c>
      <c r="J1279" s="1">
        <v>6208</v>
      </c>
      <c r="K1279" s="1">
        <v>41.205399999999898</v>
      </c>
      <c r="L1279" s="1">
        <v>15066</v>
      </c>
      <c r="M1279" s="1">
        <v>2010</v>
      </c>
    </row>
    <row r="1280" spans="1:13">
      <c r="A1280" s="1" t="s">
        <v>147</v>
      </c>
      <c r="B1280" s="1">
        <v>192</v>
      </c>
      <c r="C1280" s="1" t="s">
        <v>164</v>
      </c>
      <c r="D1280" s="1" t="s">
        <v>4</v>
      </c>
      <c r="E1280" s="1">
        <v>401</v>
      </c>
      <c r="F1280" s="1" t="s">
        <v>596</v>
      </c>
      <c r="G1280" s="1" t="s">
        <v>152</v>
      </c>
      <c r="H1280" s="1">
        <v>98</v>
      </c>
      <c r="I1280" s="1">
        <v>98</v>
      </c>
      <c r="J1280" s="1">
        <v>8838</v>
      </c>
      <c r="K1280" s="1">
        <v>58.661900000000003</v>
      </c>
      <c r="L1280" s="1">
        <v>15066</v>
      </c>
      <c r="M1280" s="1">
        <v>2010</v>
      </c>
    </row>
    <row r="1281" spans="1:13">
      <c r="A1281" s="1" t="s">
        <v>147</v>
      </c>
      <c r="B1281" s="1">
        <v>192</v>
      </c>
      <c r="C1281" s="1" t="s">
        <v>164</v>
      </c>
      <c r="D1281" s="1" t="s">
        <v>4</v>
      </c>
      <c r="E1281" s="1">
        <v>9901</v>
      </c>
      <c r="F1281" s="1" t="s">
        <v>153</v>
      </c>
      <c r="G1281" s="1" t="s">
        <v>154</v>
      </c>
      <c r="H1281" s="1">
        <v>98</v>
      </c>
      <c r="I1281" s="1">
        <v>98</v>
      </c>
      <c r="J1281" s="1">
        <v>20</v>
      </c>
      <c r="K1281" s="1">
        <v>0.13270000000000001</v>
      </c>
      <c r="L1281" s="1">
        <v>15066</v>
      </c>
      <c r="M1281" s="1">
        <v>2010</v>
      </c>
    </row>
    <row r="1282" spans="1:13">
      <c r="A1282" s="1" t="s">
        <v>147</v>
      </c>
      <c r="B1282" s="1">
        <v>193</v>
      </c>
      <c r="C1282" s="1" t="s">
        <v>168</v>
      </c>
      <c r="D1282" s="1" t="s">
        <v>5</v>
      </c>
      <c r="E1282" s="1">
        <v>301</v>
      </c>
      <c r="F1282" s="1" t="s">
        <v>730</v>
      </c>
      <c r="G1282" s="1" t="s">
        <v>150</v>
      </c>
      <c r="H1282" s="1">
        <v>71</v>
      </c>
      <c r="I1282" s="1">
        <v>71</v>
      </c>
      <c r="J1282" s="1">
        <v>8516</v>
      </c>
      <c r="K1282" s="1">
        <v>51.183999999999898</v>
      </c>
      <c r="L1282" s="1">
        <v>16638</v>
      </c>
      <c r="M1282" s="1">
        <v>2010</v>
      </c>
    </row>
    <row r="1283" spans="1:13">
      <c r="A1283" s="1" t="s">
        <v>147</v>
      </c>
      <c r="B1283" s="1">
        <v>193</v>
      </c>
      <c r="C1283" s="1" t="s">
        <v>168</v>
      </c>
      <c r="D1283" s="1" t="s">
        <v>5</v>
      </c>
      <c r="E1283" s="1">
        <v>401</v>
      </c>
      <c r="F1283" s="1" t="s">
        <v>170</v>
      </c>
      <c r="G1283" s="1" t="s">
        <v>152</v>
      </c>
      <c r="H1283" s="1">
        <v>71</v>
      </c>
      <c r="I1283" s="1">
        <v>71</v>
      </c>
      <c r="J1283" s="1">
        <v>8107</v>
      </c>
      <c r="K1283" s="1">
        <v>48.7258</v>
      </c>
      <c r="L1283" s="1">
        <v>16638</v>
      </c>
      <c r="M1283" s="1">
        <v>2010</v>
      </c>
    </row>
    <row r="1284" spans="1:13">
      <c r="A1284" s="1" t="s">
        <v>147</v>
      </c>
      <c r="B1284" s="1">
        <v>193</v>
      </c>
      <c r="C1284" s="1" t="s">
        <v>168</v>
      </c>
      <c r="D1284" s="1" t="s">
        <v>5</v>
      </c>
      <c r="E1284" s="1">
        <v>9901</v>
      </c>
      <c r="F1284" s="1" t="s">
        <v>153</v>
      </c>
      <c r="G1284" s="1" t="s">
        <v>154</v>
      </c>
      <c r="H1284" s="1">
        <v>71</v>
      </c>
      <c r="I1284" s="1">
        <v>71</v>
      </c>
      <c r="J1284" s="1">
        <v>15</v>
      </c>
      <c r="K1284" s="4">
        <v>9.0200000000000002E-2</v>
      </c>
      <c r="L1284" s="1">
        <v>16638</v>
      </c>
      <c r="M1284" s="1">
        <v>2010</v>
      </c>
    </row>
    <row r="1285" spans="1:13">
      <c r="A1285" s="1" t="s">
        <v>147</v>
      </c>
      <c r="B1285" s="1">
        <v>194</v>
      </c>
      <c r="C1285" s="1" t="s">
        <v>171</v>
      </c>
      <c r="D1285" s="1" t="s">
        <v>6</v>
      </c>
      <c r="E1285" s="1">
        <v>301</v>
      </c>
      <c r="F1285" s="1" t="s">
        <v>877</v>
      </c>
      <c r="G1285" s="1" t="s">
        <v>150</v>
      </c>
      <c r="H1285" s="1">
        <v>65</v>
      </c>
      <c r="I1285" s="1">
        <v>65</v>
      </c>
      <c r="J1285" s="1">
        <v>6808</v>
      </c>
      <c r="K1285" s="1">
        <v>46.493200000000002</v>
      </c>
      <c r="L1285" s="1">
        <v>14643</v>
      </c>
      <c r="M1285" s="1">
        <v>2010</v>
      </c>
    </row>
    <row r="1286" spans="1:13">
      <c r="A1286" s="1" t="s">
        <v>147</v>
      </c>
      <c r="B1286" s="1">
        <v>194</v>
      </c>
      <c r="C1286" s="1" t="s">
        <v>171</v>
      </c>
      <c r="D1286" s="1" t="s">
        <v>6</v>
      </c>
      <c r="E1286" s="1">
        <v>401</v>
      </c>
      <c r="F1286" s="1" t="s">
        <v>733</v>
      </c>
      <c r="G1286" s="1" t="s">
        <v>152</v>
      </c>
      <c r="H1286" s="1">
        <v>65</v>
      </c>
      <c r="I1286" s="1">
        <v>65</v>
      </c>
      <c r="J1286" s="1">
        <v>7744</v>
      </c>
      <c r="K1286" s="1">
        <v>52.885300000000001</v>
      </c>
      <c r="L1286" s="1">
        <v>14643</v>
      </c>
      <c r="M1286" s="1">
        <v>2010</v>
      </c>
    </row>
    <row r="1287" spans="1:13">
      <c r="A1287" s="1" t="s">
        <v>147</v>
      </c>
      <c r="B1287" s="1">
        <v>194</v>
      </c>
      <c r="C1287" s="1" t="s">
        <v>171</v>
      </c>
      <c r="D1287" s="1" t="s">
        <v>6</v>
      </c>
      <c r="E1287" s="1">
        <v>9901</v>
      </c>
      <c r="F1287" s="1" t="s">
        <v>153</v>
      </c>
      <c r="G1287" s="1" t="s">
        <v>154</v>
      </c>
      <c r="H1287" s="1">
        <v>65</v>
      </c>
      <c r="I1287" s="1">
        <v>65</v>
      </c>
      <c r="J1287" s="1">
        <v>91</v>
      </c>
      <c r="K1287" s="1">
        <v>0.62150000000000005</v>
      </c>
      <c r="L1287" s="1">
        <v>14643</v>
      </c>
      <c r="M1287" s="1">
        <v>2010</v>
      </c>
    </row>
    <row r="1288" spans="1:13">
      <c r="A1288" s="1" t="s">
        <v>147</v>
      </c>
      <c r="B1288" s="1">
        <v>195</v>
      </c>
      <c r="C1288" s="1" t="s">
        <v>175</v>
      </c>
      <c r="D1288" s="1" t="s">
        <v>7</v>
      </c>
      <c r="E1288" s="1">
        <v>301</v>
      </c>
      <c r="F1288" s="1" t="s">
        <v>176</v>
      </c>
      <c r="G1288" s="1" t="s">
        <v>150</v>
      </c>
      <c r="H1288" s="1">
        <v>75</v>
      </c>
      <c r="I1288" s="1">
        <v>75</v>
      </c>
      <c r="J1288" s="1">
        <v>11722</v>
      </c>
      <c r="K1288" s="1">
        <v>59.0916</v>
      </c>
      <c r="L1288" s="1">
        <v>19837</v>
      </c>
      <c r="M1288" s="1">
        <v>2010</v>
      </c>
    </row>
    <row r="1289" spans="1:13">
      <c r="A1289" s="1" t="s">
        <v>147</v>
      </c>
      <c r="B1289" s="1">
        <v>195</v>
      </c>
      <c r="C1289" s="1" t="s">
        <v>175</v>
      </c>
      <c r="D1289" s="1" t="s">
        <v>7</v>
      </c>
      <c r="E1289" s="1">
        <v>401</v>
      </c>
      <c r="F1289" s="1" t="s">
        <v>734</v>
      </c>
      <c r="G1289" s="1" t="s">
        <v>152</v>
      </c>
      <c r="H1289" s="1">
        <v>75</v>
      </c>
      <c r="I1289" s="1">
        <v>75</v>
      </c>
      <c r="J1289" s="1">
        <v>8098</v>
      </c>
      <c r="K1289" s="1">
        <v>40.822699999999898</v>
      </c>
      <c r="L1289" s="1">
        <v>19837</v>
      </c>
      <c r="M1289" s="1">
        <v>2010</v>
      </c>
    </row>
    <row r="1290" spans="1:13">
      <c r="A1290" s="1" t="s">
        <v>147</v>
      </c>
      <c r="B1290" s="1">
        <v>195</v>
      </c>
      <c r="C1290" s="1" t="s">
        <v>175</v>
      </c>
      <c r="D1290" s="1" t="s">
        <v>7</v>
      </c>
      <c r="E1290" s="1">
        <v>9901</v>
      </c>
      <c r="F1290" s="1" t="s">
        <v>153</v>
      </c>
      <c r="G1290" s="1" t="s">
        <v>154</v>
      </c>
      <c r="H1290" s="1">
        <v>75</v>
      </c>
      <c r="I1290" s="1">
        <v>75</v>
      </c>
      <c r="J1290" s="1">
        <v>17</v>
      </c>
      <c r="K1290" s="4">
        <v>8.5699999999999901E-2</v>
      </c>
      <c r="L1290" s="1">
        <v>19837</v>
      </c>
      <c r="M1290" s="1">
        <v>2010</v>
      </c>
    </row>
    <row r="1291" spans="1:13">
      <c r="A1291" s="1" t="s">
        <v>147</v>
      </c>
      <c r="B1291" s="1">
        <v>196</v>
      </c>
      <c r="C1291" s="1" t="s">
        <v>179</v>
      </c>
      <c r="D1291" s="1" t="s">
        <v>8</v>
      </c>
      <c r="E1291" s="1">
        <v>301</v>
      </c>
      <c r="F1291" s="1" t="s">
        <v>599</v>
      </c>
      <c r="G1291" s="1" t="s">
        <v>150</v>
      </c>
      <c r="H1291" s="1">
        <v>46</v>
      </c>
      <c r="I1291" s="1">
        <v>46</v>
      </c>
      <c r="J1291" s="1">
        <v>4842</v>
      </c>
      <c r="K1291" s="1">
        <v>29.060099999999899</v>
      </c>
      <c r="L1291" s="1">
        <v>16662</v>
      </c>
      <c r="M1291" s="1">
        <v>2010</v>
      </c>
    </row>
    <row r="1292" spans="1:13">
      <c r="A1292" s="1" t="s">
        <v>147</v>
      </c>
      <c r="B1292" s="1">
        <v>196</v>
      </c>
      <c r="C1292" s="1" t="s">
        <v>179</v>
      </c>
      <c r="D1292" s="1" t="s">
        <v>8</v>
      </c>
      <c r="E1292" s="1">
        <v>401</v>
      </c>
      <c r="F1292" s="1" t="s">
        <v>181</v>
      </c>
      <c r="G1292" s="1" t="s">
        <v>152</v>
      </c>
      <c r="H1292" s="1">
        <v>46</v>
      </c>
      <c r="I1292" s="1">
        <v>46</v>
      </c>
      <c r="J1292" s="1">
        <v>11799</v>
      </c>
      <c r="K1292" s="1">
        <v>70.813800000000001</v>
      </c>
      <c r="L1292" s="1">
        <v>16662</v>
      </c>
      <c r="M1292" s="1">
        <v>2010</v>
      </c>
    </row>
    <row r="1293" spans="1:13">
      <c r="A1293" s="1" t="s">
        <v>147</v>
      </c>
      <c r="B1293" s="1">
        <v>196</v>
      </c>
      <c r="C1293" s="1" t="s">
        <v>179</v>
      </c>
      <c r="D1293" s="1" t="s">
        <v>8</v>
      </c>
      <c r="E1293" s="1">
        <v>9901</v>
      </c>
      <c r="F1293" s="1" t="s">
        <v>153</v>
      </c>
      <c r="G1293" s="1" t="s">
        <v>154</v>
      </c>
      <c r="H1293" s="1">
        <v>46</v>
      </c>
      <c r="I1293" s="1">
        <v>46</v>
      </c>
      <c r="J1293" s="1">
        <v>21</v>
      </c>
      <c r="K1293" s="1">
        <v>0.126</v>
      </c>
      <c r="L1293" s="1">
        <v>16662</v>
      </c>
      <c r="M1293" s="1">
        <v>2010</v>
      </c>
    </row>
    <row r="1294" spans="1:13">
      <c r="A1294" s="1" t="s">
        <v>147</v>
      </c>
      <c r="B1294" s="1">
        <v>197</v>
      </c>
      <c r="C1294" s="1" t="s">
        <v>182</v>
      </c>
      <c r="D1294" s="1" t="s">
        <v>9</v>
      </c>
      <c r="E1294" s="1">
        <v>301</v>
      </c>
      <c r="F1294" s="1" t="s">
        <v>878</v>
      </c>
      <c r="G1294" s="1" t="s">
        <v>150</v>
      </c>
      <c r="H1294" s="1">
        <v>44</v>
      </c>
      <c r="I1294" s="1">
        <v>44</v>
      </c>
      <c r="J1294" s="1">
        <v>5153</v>
      </c>
      <c r="K1294" s="1">
        <v>33.367899999999899</v>
      </c>
      <c r="L1294" s="1">
        <v>15443</v>
      </c>
      <c r="M1294" s="1">
        <v>2010</v>
      </c>
    </row>
    <row r="1295" spans="1:13">
      <c r="A1295" s="1" t="s">
        <v>147</v>
      </c>
      <c r="B1295" s="1">
        <v>197</v>
      </c>
      <c r="C1295" s="1" t="s">
        <v>182</v>
      </c>
      <c r="D1295" s="1" t="s">
        <v>9</v>
      </c>
      <c r="E1295" s="1">
        <v>401</v>
      </c>
      <c r="F1295" s="1" t="s">
        <v>185</v>
      </c>
      <c r="G1295" s="1" t="s">
        <v>152</v>
      </c>
      <c r="H1295" s="1">
        <v>44</v>
      </c>
      <c r="I1295" s="1">
        <v>44</v>
      </c>
      <c r="J1295" s="1">
        <v>10279</v>
      </c>
      <c r="K1295" s="1">
        <v>66.560900000000004</v>
      </c>
      <c r="L1295" s="1">
        <v>15443</v>
      </c>
      <c r="M1295" s="1">
        <v>2010</v>
      </c>
    </row>
    <row r="1296" spans="1:13">
      <c r="A1296" s="1" t="s">
        <v>147</v>
      </c>
      <c r="B1296" s="1">
        <v>197</v>
      </c>
      <c r="C1296" s="1" t="s">
        <v>182</v>
      </c>
      <c r="D1296" s="1" t="s">
        <v>9</v>
      </c>
      <c r="E1296" s="1">
        <v>9901</v>
      </c>
      <c r="F1296" s="1" t="s">
        <v>153</v>
      </c>
      <c r="G1296" s="1" t="s">
        <v>154</v>
      </c>
      <c r="H1296" s="1">
        <v>44</v>
      </c>
      <c r="I1296" s="1">
        <v>44</v>
      </c>
      <c r="J1296" s="1">
        <v>11</v>
      </c>
      <c r="K1296" s="4">
        <v>7.1199999999999902E-2</v>
      </c>
      <c r="L1296" s="1">
        <v>15443</v>
      </c>
      <c r="M1296" s="1">
        <v>2010</v>
      </c>
    </row>
    <row r="1297" spans="1:13">
      <c r="A1297" s="1" t="s">
        <v>147</v>
      </c>
      <c r="B1297" s="1">
        <v>198</v>
      </c>
      <c r="C1297" s="1" t="s">
        <v>186</v>
      </c>
      <c r="D1297" s="1" t="s">
        <v>10</v>
      </c>
      <c r="E1297" s="1">
        <v>301</v>
      </c>
      <c r="F1297" s="1" t="s">
        <v>879</v>
      </c>
      <c r="G1297" s="1" t="s">
        <v>150</v>
      </c>
      <c r="H1297" s="1">
        <v>70</v>
      </c>
      <c r="I1297" s="1">
        <v>70</v>
      </c>
      <c r="J1297" s="1">
        <v>6215</v>
      </c>
      <c r="K1297" s="1">
        <v>33.865499999999898</v>
      </c>
      <c r="L1297" s="1">
        <v>18352</v>
      </c>
      <c r="M1297" s="1">
        <v>2010</v>
      </c>
    </row>
    <row r="1298" spans="1:13">
      <c r="A1298" s="1" t="s">
        <v>147</v>
      </c>
      <c r="B1298" s="1">
        <v>198</v>
      </c>
      <c r="C1298" s="1" t="s">
        <v>186</v>
      </c>
      <c r="D1298" s="1" t="s">
        <v>10</v>
      </c>
      <c r="E1298" s="1">
        <v>401</v>
      </c>
      <c r="F1298" s="1" t="s">
        <v>188</v>
      </c>
      <c r="G1298" s="1" t="s">
        <v>152</v>
      </c>
      <c r="H1298" s="1">
        <v>70</v>
      </c>
      <c r="I1298" s="1">
        <v>70</v>
      </c>
      <c r="J1298" s="1">
        <v>12089</v>
      </c>
      <c r="K1298" s="1">
        <v>65.872900000000001</v>
      </c>
      <c r="L1298" s="1">
        <v>18352</v>
      </c>
      <c r="M1298" s="1">
        <v>2010</v>
      </c>
    </row>
    <row r="1299" spans="1:13">
      <c r="A1299" s="1" t="s">
        <v>147</v>
      </c>
      <c r="B1299" s="1">
        <v>198</v>
      </c>
      <c r="C1299" s="1" t="s">
        <v>186</v>
      </c>
      <c r="D1299" s="1" t="s">
        <v>10</v>
      </c>
      <c r="E1299" s="1">
        <v>9901</v>
      </c>
      <c r="F1299" s="1" t="s">
        <v>153</v>
      </c>
      <c r="G1299" s="1" t="s">
        <v>154</v>
      </c>
      <c r="H1299" s="1">
        <v>70</v>
      </c>
      <c r="I1299" s="1">
        <v>70</v>
      </c>
      <c r="J1299" s="1">
        <v>48</v>
      </c>
      <c r="K1299" s="1">
        <v>0.2616</v>
      </c>
      <c r="L1299" s="1">
        <v>18352</v>
      </c>
      <c r="M1299" s="1">
        <v>2010</v>
      </c>
    </row>
    <row r="1300" spans="1:13">
      <c r="A1300" s="1" t="s">
        <v>147</v>
      </c>
      <c r="B1300" s="1">
        <v>199</v>
      </c>
      <c r="C1300" s="1" t="s">
        <v>189</v>
      </c>
      <c r="D1300" s="1" t="s">
        <v>11</v>
      </c>
      <c r="E1300" s="1">
        <v>301</v>
      </c>
      <c r="F1300" s="1" t="s">
        <v>880</v>
      </c>
      <c r="G1300" s="1" t="s">
        <v>150</v>
      </c>
      <c r="H1300" s="1">
        <v>15</v>
      </c>
      <c r="I1300" s="1">
        <v>15</v>
      </c>
      <c r="J1300" s="1">
        <v>6408</v>
      </c>
      <c r="K1300" s="1">
        <v>39.334600000000002</v>
      </c>
      <c r="L1300" s="1">
        <v>16291</v>
      </c>
      <c r="M1300" s="1">
        <v>2010</v>
      </c>
    </row>
    <row r="1301" spans="1:13">
      <c r="A1301" s="1" t="s">
        <v>147</v>
      </c>
      <c r="B1301" s="1">
        <v>199</v>
      </c>
      <c r="C1301" s="1" t="s">
        <v>189</v>
      </c>
      <c r="D1301" s="1" t="s">
        <v>11</v>
      </c>
      <c r="E1301" s="1">
        <v>401</v>
      </c>
      <c r="F1301" s="1" t="s">
        <v>191</v>
      </c>
      <c r="G1301" s="1" t="s">
        <v>152</v>
      </c>
      <c r="H1301" s="1">
        <v>15</v>
      </c>
      <c r="I1301" s="1">
        <v>15</v>
      </c>
      <c r="J1301" s="1">
        <v>9870</v>
      </c>
      <c r="K1301" s="1">
        <v>60.5855999999999</v>
      </c>
      <c r="L1301" s="1">
        <v>16291</v>
      </c>
      <c r="M1301" s="1">
        <v>2010</v>
      </c>
    </row>
    <row r="1302" spans="1:13">
      <c r="A1302" s="1" t="s">
        <v>147</v>
      </c>
      <c r="B1302" s="1">
        <v>199</v>
      </c>
      <c r="C1302" s="1" t="s">
        <v>189</v>
      </c>
      <c r="D1302" s="1" t="s">
        <v>11</v>
      </c>
      <c r="E1302" s="1">
        <v>9901</v>
      </c>
      <c r="F1302" s="1" t="s">
        <v>153</v>
      </c>
      <c r="G1302" s="1" t="s">
        <v>154</v>
      </c>
      <c r="H1302" s="1">
        <v>15</v>
      </c>
      <c r="I1302" s="1">
        <v>15</v>
      </c>
      <c r="J1302" s="1">
        <v>13</v>
      </c>
      <c r="K1302" s="4">
        <v>7.9799999999999899E-2</v>
      </c>
      <c r="L1302" s="1">
        <v>16291</v>
      </c>
      <c r="M1302" s="1">
        <v>2010</v>
      </c>
    </row>
    <row r="1303" spans="1:13">
      <c r="A1303" s="1" t="s">
        <v>147</v>
      </c>
      <c r="B1303" s="1">
        <v>200</v>
      </c>
      <c r="C1303" s="1" t="s">
        <v>192</v>
      </c>
      <c r="D1303" s="1" t="s">
        <v>12</v>
      </c>
      <c r="E1303" s="1">
        <v>301</v>
      </c>
      <c r="F1303" s="1" t="s">
        <v>881</v>
      </c>
      <c r="G1303" s="1" t="s">
        <v>150</v>
      </c>
      <c r="H1303" s="1">
        <v>15</v>
      </c>
      <c r="I1303" s="1">
        <v>15</v>
      </c>
      <c r="J1303" s="1">
        <v>5469</v>
      </c>
      <c r="K1303" s="1">
        <v>35.080199999999898</v>
      </c>
      <c r="L1303" s="1">
        <v>15590</v>
      </c>
      <c r="M1303" s="1">
        <v>2010</v>
      </c>
    </row>
    <row r="1304" spans="1:13">
      <c r="A1304" s="1" t="s">
        <v>147</v>
      </c>
      <c r="B1304" s="1">
        <v>200</v>
      </c>
      <c r="C1304" s="1" t="s">
        <v>192</v>
      </c>
      <c r="D1304" s="1" t="s">
        <v>12</v>
      </c>
      <c r="E1304" s="1">
        <v>401</v>
      </c>
      <c r="F1304" s="1" t="s">
        <v>601</v>
      </c>
      <c r="G1304" s="1" t="s">
        <v>152</v>
      </c>
      <c r="H1304" s="1">
        <v>15</v>
      </c>
      <c r="I1304" s="1">
        <v>15</v>
      </c>
      <c r="J1304" s="1">
        <v>10080</v>
      </c>
      <c r="K1304" s="1">
        <v>64.656800000000004</v>
      </c>
      <c r="L1304" s="1">
        <v>15590</v>
      </c>
      <c r="M1304" s="1">
        <v>2010</v>
      </c>
    </row>
    <row r="1305" spans="1:13">
      <c r="A1305" s="1" t="s">
        <v>147</v>
      </c>
      <c r="B1305" s="1">
        <v>200</v>
      </c>
      <c r="C1305" s="1" t="s">
        <v>192</v>
      </c>
      <c r="D1305" s="1" t="s">
        <v>12</v>
      </c>
      <c r="E1305" s="1">
        <v>9901</v>
      </c>
      <c r="F1305" s="1" t="s">
        <v>153</v>
      </c>
      <c r="G1305" s="1" t="s">
        <v>154</v>
      </c>
      <c r="H1305" s="1">
        <v>15</v>
      </c>
      <c r="I1305" s="1">
        <v>15</v>
      </c>
      <c r="J1305" s="1">
        <v>41</v>
      </c>
      <c r="K1305" s="1">
        <v>0.26300000000000001</v>
      </c>
      <c r="L1305" s="1">
        <v>15590</v>
      </c>
      <c r="M1305" s="1">
        <v>2010</v>
      </c>
    </row>
    <row r="1306" spans="1:13">
      <c r="A1306" s="1" t="s">
        <v>147</v>
      </c>
      <c r="B1306" s="1">
        <v>201</v>
      </c>
      <c r="C1306" s="1" t="s">
        <v>195</v>
      </c>
      <c r="D1306" s="1" t="s">
        <v>13</v>
      </c>
      <c r="E1306" s="1">
        <v>201</v>
      </c>
      <c r="F1306" s="1" t="s">
        <v>882</v>
      </c>
      <c r="G1306" s="1" t="s">
        <v>166</v>
      </c>
      <c r="H1306" s="1">
        <v>16</v>
      </c>
      <c r="I1306" s="1">
        <v>16</v>
      </c>
      <c r="J1306" s="1">
        <v>1230</v>
      </c>
      <c r="K1306" s="1">
        <v>10.989000000000001</v>
      </c>
      <c r="L1306" s="1">
        <v>11193</v>
      </c>
      <c r="M1306" s="1">
        <v>2010</v>
      </c>
    </row>
    <row r="1307" spans="1:13">
      <c r="A1307" s="1" t="s">
        <v>147</v>
      </c>
      <c r="B1307" s="1">
        <v>201</v>
      </c>
      <c r="C1307" s="1" t="s">
        <v>195</v>
      </c>
      <c r="D1307" s="1" t="s">
        <v>13</v>
      </c>
      <c r="E1307" s="1">
        <v>301</v>
      </c>
      <c r="F1307" s="1" t="s">
        <v>883</v>
      </c>
      <c r="G1307" s="1" t="s">
        <v>150</v>
      </c>
      <c r="H1307" s="1">
        <v>16</v>
      </c>
      <c r="I1307" s="1">
        <v>16</v>
      </c>
      <c r="J1307" s="1">
        <v>2475</v>
      </c>
      <c r="K1307" s="1">
        <v>22.111999999999899</v>
      </c>
      <c r="L1307" s="1">
        <v>11193</v>
      </c>
      <c r="M1307" s="1">
        <v>2010</v>
      </c>
    </row>
    <row r="1308" spans="1:13">
      <c r="A1308" s="1" t="s">
        <v>147</v>
      </c>
      <c r="B1308" s="1">
        <v>201</v>
      </c>
      <c r="C1308" s="1" t="s">
        <v>195</v>
      </c>
      <c r="D1308" s="1" t="s">
        <v>13</v>
      </c>
      <c r="E1308" s="1">
        <v>401</v>
      </c>
      <c r="F1308" s="1" t="s">
        <v>884</v>
      </c>
      <c r="G1308" s="1" t="s">
        <v>152</v>
      </c>
      <c r="H1308" s="1">
        <v>16</v>
      </c>
      <c r="I1308" s="1">
        <v>16</v>
      </c>
      <c r="J1308" s="1">
        <v>7470</v>
      </c>
      <c r="K1308" s="1">
        <v>66.738100000000003</v>
      </c>
      <c r="L1308" s="1">
        <v>11193</v>
      </c>
      <c r="M1308" s="1">
        <v>2010</v>
      </c>
    </row>
    <row r="1309" spans="1:13">
      <c r="A1309" s="1" t="s">
        <v>147</v>
      </c>
      <c r="B1309" s="1">
        <v>201</v>
      </c>
      <c r="C1309" s="1" t="s">
        <v>195</v>
      </c>
      <c r="D1309" s="1" t="s">
        <v>13</v>
      </c>
      <c r="E1309" s="1">
        <v>9901</v>
      </c>
      <c r="F1309" s="1" t="s">
        <v>153</v>
      </c>
      <c r="G1309" s="1" t="s">
        <v>154</v>
      </c>
      <c r="H1309" s="1">
        <v>16</v>
      </c>
      <c r="I1309" s="1">
        <v>16</v>
      </c>
      <c r="J1309" s="1">
        <v>18</v>
      </c>
      <c r="K1309" s="1">
        <v>0.1608</v>
      </c>
      <c r="L1309" s="1">
        <v>11193</v>
      </c>
      <c r="M1309" s="1">
        <v>2010</v>
      </c>
    </row>
    <row r="1310" spans="1:13">
      <c r="A1310" s="1" t="s">
        <v>147</v>
      </c>
      <c r="B1310" s="1">
        <v>202</v>
      </c>
      <c r="C1310" s="1" t="s">
        <v>198</v>
      </c>
      <c r="D1310" s="1" t="s">
        <v>14</v>
      </c>
      <c r="E1310" s="1">
        <v>301</v>
      </c>
      <c r="F1310" s="1" t="s">
        <v>885</v>
      </c>
      <c r="G1310" s="1" t="s">
        <v>150</v>
      </c>
      <c r="H1310" s="1">
        <v>70</v>
      </c>
      <c r="I1310" s="1">
        <v>70</v>
      </c>
      <c r="J1310" s="1">
        <v>6159</v>
      </c>
      <c r="K1310" s="1">
        <v>41.029899999999898</v>
      </c>
      <c r="L1310" s="1">
        <v>15011</v>
      </c>
      <c r="M1310" s="1">
        <v>2010</v>
      </c>
    </row>
    <row r="1311" spans="1:13">
      <c r="A1311" s="1" t="s">
        <v>147</v>
      </c>
      <c r="B1311" s="1">
        <v>202</v>
      </c>
      <c r="C1311" s="1" t="s">
        <v>198</v>
      </c>
      <c r="D1311" s="1" t="s">
        <v>14</v>
      </c>
      <c r="E1311" s="1">
        <v>401</v>
      </c>
      <c r="F1311" s="1" t="s">
        <v>200</v>
      </c>
      <c r="G1311" s="1" t="s">
        <v>152</v>
      </c>
      <c r="H1311" s="1">
        <v>70</v>
      </c>
      <c r="I1311" s="1">
        <v>70</v>
      </c>
      <c r="J1311" s="1">
        <v>8837</v>
      </c>
      <c r="K1311" s="1">
        <v>58.870199999999897</v>
      </c>
      <c r="L1311" s="1">
        <v>15011</v>
      </c>
      <c r="M1311" s="1">
        <v>2010</v>
      </c>
    </row>
    <row r="1312" spans="1:13">
      <c r="A1312" s="1" t="s">
        <v>147</v>
      </c>
      <c r="B1312" s="1">
        <v>202</v>
      </c>
      <c r="C1312" s="1" t="s">
        <v>198</v>
      </c>
      <c r="D1312" s="1" t="s">
        <v>14</v>
      </c>
      <c r="E1312" s="1">
        <v>9901</v>
      </c>
      <c r="F1312" s="1" t="s">
        <v>153</v>
      </c>
      <c r="G1312" s="1" t="s">
        <v>154</v>
      </c>
      <c r="H1312" s="1">
        <v>70</v>
      </c>
      <c r="I1312" s="1">
        <v>70</v>
      </c>
      <c r="J1312" s="1">
        <v>15</v>
      </c>
      <c r="K1312" s="4">
        <v>9.9900000000000003E-2</v>
      </c>
      <c r="L1312" s="1">
        <v>15011</v>
      </c>
      <c r="M1312" s="1">
        <v>2010</v>
      </c>
    </row>
    <row r="1313" spans="1:13">
      <c r="A1313" s="1" t="s">
        <v>147</v>
      </c>
      <c r="B1313" s="1">
        <v>203</v>
      </c>
      <c r="C1313" s="1" t="s">
        <v>201</v>
      </c>
      <c r="D1313" s="1" t="s">
        <v>15</v>
      </c>
      <c r="E1313" s="1">
        <v>301</v>
      </c>
      <c r="F1313" s="1" t="s">
        <v>886</v>
      </c>
      <c r="G1313" s="1" t="s">
        <v>150</v>
      </c>
      <c r="H1313" s="1">
        <v>42</v>
      </c>
      <c r="I1313" s="1">
        <v>42</v>
      </c>
      <c r="J1313" s="1">
        <v>8673</v>
      </c>
      <c r="K1313" s="1">
        <v>55.922400000000003</v>
      </c>
      <c r="L1313" s="1">
        <v>15509</v>
      </c>
      <c r="M1313" s="1">
        <v>2010</v>
      </c>
    </row>
    <row r="1314" spans="1:13">
      <c r="A1314" s="1" t="s">
        <v>147</v>
      </c>
      <c r="B1314" s="1">
        <v>203</v>
      </c>
      <c r="C1314" s="1" t="s">
        <v>201</v>
      </c>
      <c r="D1314" s="1" t="s">
        <v>15</v>
      </c>
      <c r="E1314" s="1">
        <v>401</v>
      </c>
      <c r="F1314" s="1" t="s">
        <v>203</v>
      </c>
      <c r="G1314" s="1" t="s">
        <v>152</v>
      </c>
      <c r="H1314" s="1">
        <v>42</v>
      </c>
      <c r="I1314" s="1">
        <v>42</v>
      </c>
      <c r="J1314" s="1">
        <v>6786</v>
      </c>
      <c r="K1314" s="1">
        <v>43.755200000000002</v>
      </c>
      <c r="L1314" s="1">
        <v>15509</v>
      </c>
      <c r="M1314" s="1">
        <v>2010</v>
      </c>
    </row>
    <row r="1315" spans="1:13">
      <c r="A1315" s="1" t="s">
        <v>147</v>
      </c>
      <c r="B1315" s="1">
        <v>203</v>
      </c>
      <c r="C1315" s="1" t="s">
        <v>201</v>
      </c>
      <c r="D1315" s="1" t="s">
        <v>15</v>
      </c>
      <c r="E1315" s="1">
        <v>9901</v>
      </c>
      <c r="F1315" s="1" t="s">
        <v>153</v>
      </c>
      <c r="G1315" s="1" t="s">
        <v>154</v>
      </c>
      <c r="H1315" s="1">
        <v>42</v>
      </c>
      <c r="I1315" s="1">
        <v>42</v>
      </c>
      <c r="J1315" s="1">
        <v>50</v>
      </c>
      <c r="K1315" s="1">
        <v>0.32240000000000002</v>
      </c>
      <c r="L1315" s="1">
        <v>15509</v>
      </c>
      <c r="M1315" s="1">
        <v>2010</v>
      </c>
    </row>
    <row r="1316" spans="1:13">
      <c r="A1316" s="1" t="s">
        <v>147</v>
      </c>
      <c r="B1316" s="1">
        <v>204</v>
      </c>
      <c r="C1316" s="1" t="s">
        <v>204</v>
      </c>
      <c r="D1316" s="1" t="s">
        <v>16</v>
      </c>
      <c r="E1316" s="1">
        <v>301</v>
      </c>
      <c r="F1316" s="1" t="s">
        <v>207</v>
      </c>
      <c r="G1316" s="1" t="s">
        <v>150</v>
      </c>
      <c r="H1316" s="1">
        <v>26</v>
      </c>
      <c r="I1316" s="1">
        <v>26</v>
      </c>
      <c r="J1316" s="1">
        <v>8081</v>
      </c>
      <c r="K1316" s="1">
        <v>60.081800000000001</v>
      </c>
      <c r="L1316" s="1">
        <v>13450</v>
      </c>
      <c r="M1316" s="1">
        <v>2010</v>
      </c>
    </row>
    <row r="1317" spans="1:13">
      <c r="A1317" s="1" t="s">
        <v>147</v>
      </c>
      <c r="B1317" s="1">
        <v>204</v>
      </c>
      <c r="C1317" s="1" t="s">
        <v>204</v>
      </c>
      <c r="D1317" s="1" t="s">
        <v>16</v>
      </c>
      <c r="E1317" s="1">
        <v>401</v>
      </c>
      <c r="F1317" s="1" t="s">
        <v>887</v>
      </c>
      <c r="G1317" s="1" t="s">
        <v>152</v>
      </c>
      <c r="H1317" s="1">
        <v>26</v>
      </c>
      <c r="I1317" s="1">
        <v>26</v>
      </c>
      <c r="J1317" s="1">
        <v>5356</v>
      </c>
      <c r="K1317" s="1">
        <v>39.821599999999897</v>
      </c>
      <c r="L1317" s="1">
        <v>13450</v>
      </c>
      <c r="M1317" s="1">
        <v>2010</v>
      </c>
    </row>
    <row r="1318" spans="1:13">
      <c r="A1318" s="1" t="s">
        <v>147</v>
      </c>
      <c r="B1318" s="1">
        <v>204</v>
      </c>
      <c r="C1318" s="1" t="s">
        <v>204</v>
      </c>
      <c r="D1318" s="1" t="s">
        <v>16</v>
      </c>
      <c r="E1318" s="1">
        <v>9901</v>
      </c>
      <c r="F1318" s="1" t="s">
        <v>153</v>
      </c>
      <c r="G1318" s="1" t="s">
        <v>154</v>
      </c>
      <c r="H1318" s="1">
        <v>26</v>
      </c>
      <c r="I1318" s="1">
        <v>26</v>
      </c>
      <c r="J1318" s="1">
        <v>13</v>
      </c>
      <c r="K1318" s="4">
        <v>9.6699999999999897E-2</v>
      </c>
      <c r="L1318" s="1">
        <v>13450</v>
      </c>
      <c r="M1318" s="1">
        <v>2010</v>
      </c>
    </row>
    <row r="1319" spans="1:13">
      <c r="A1319" s="1" t="s">
        <v>147</v>
      </c>
      <c r="B1319" s="1">
        <v>205</v>
      </c>
      <c r="C1319" s="1" t="s">
        <v>209</v>
      </c>
      <c r="D1319" s="1" t="s">
        <v>17</v>
      </c>
      <c r="E1319" s="1">
        <v>301</v>
      </c>
      <c r="F1319" s="1" t="s">
        <v>888</v>
      </c>
      <c r="G1319" s="1" t="s">
        <v>150</v>
      </c>
      <c r="H1319" s="1">
        <v>88</v>
      </c>
      <c r="I1319" s="1">
        <v>88</v>
      </c>
      <c r="J1319" s="1">
        <v>5462</v>
      </c>
      <c r="K1319" s="1">
        <v>38.0627</v>
      </c>
      <c r="L1319" s="1">
        <v>14350</v>
      </c>
      <c r="M1319" s="1">
        <v>2010</v>
      </c>
    </row>
    <row r="1320" spans="1:13">
      <c r="A1320" s="1" t="s">
        <v>147</v>
      </c>
      <c r="B1320" s="1">
        <v>205</v>
      </c>
      <c r="C1320" s="1" t="s">
        <v>209</v>
      </c>
      <c r="D1320" s="1" t="s">
        <v>17</v>
      </c>
      <c r="E1320" s="1">
        <v>401</v>
      </c>
      <c r="F1320" s="1" t="s">
        <v>211</v>
      </c>
      <c r="G1320" s="1" t="s">
        <v>152</v>
      </c>
      <c r="H1320" s="1">
        <v>88</v>
      </c>
      <c r="I1320" s="1">
        <v>88</v>
      </c>
      <c r="J1320" s="1">
        <v>8876</v>
      </c>
      <c r="K1320" s="1">
        <v>61.853700000000003</v>
      </c>
      <c r="L1320" s="1">
        <v>14350</v>
      </c>
      <c r="M1320" s="1">
        <v>2010</v>
      </c>
    </row>
    <row r="1321" spans="1:13">
      <c r="A1321" s="1" t="s">
        <v>147</v>
      </c>
      <c r="B1321" s="1">
        <v>205</v>
      </c>
      <c r="C1321" s="1" t="s">
        <v>209</v>
      </c>
      <c r="D1321" s="1" t="s">
        <v>17</v>
      </c>
      <c r="E1321" s="1">
        <v>9901</v>
      </c>
      <c r="F1321" s="1" t="s">
        <v>153</v>
      </c>
      <c r="G1321" s="1" t="s">
        <v>154</v>
      </c>
      <c r="H1321" s="1">
        <v>88</v>
      </c>
      <c r="I1321" s="1">
        <v>88</v>
      </c>
      <c r="J1321" s="1">
        <v>12</v>
      </c>
      <c r="K1321" s="4">
        <v>8.3599999999999897E-2</v>
      </c>
      <c r="L1321" s="1">
        <v>14350</v>
      </c>
      <c r="M1321" s="1">
        <v>2010</v>
      </c>
    </row>
    <row r="1322" spans="1:13">
      <c r="A1322" s="1" t="s">
        <v>147</v>
      </c>
      <c r="B1322" s="1">
        <v>206</v>
      </c>
      <c r="C1322" s="1" t="s">
        <v>212</v>
      </c>
      <c r="D1322" s="1" t="s">
        <v>18</v>
      </c>
      <c r="E1322" s="1">
        <v>301</v>
      </c>
      <c r="F1322" s="1" t="s">
        <v>213</v>
      </c>
      <c r="G1322" s="1" t="s">
        <v>150</v>
      </c>
      <c r="H1322" s="1">
        <v>53</v>
      </c>
      <c r="I1322" s="1">
        <v>53</v>
      </c>
      <c r="J1322" s="1">
        <v>9816</v>
      </c>
      <c r="K1322" s="1">
        <v>64.228200000000001</v>
      </c>
      <c r="L1322" s="1">
        <v>15283</v>
      </c>
      <c r="M1322" s="1">
        <v>2010</v>
      </c>
    </row>
    <row r="1323" spans="1:13">
      <c r="A1323" s="1" t="s">
        <v>147</v>
      </c>
      <c r="B1323" s="1">
        <v>206</v>
      </c>
      <c r="C1323" s="1" t="s">
        <v>212</v>
      </c>
      <c r="D1323" s="1" t="s">
        <v>18</v>
      </c>
      <c r="E1323" s="1">
        <v>401</v>
      </c>
      <c r="F1323" s="1" t="s">
        <v>889</v>
      </c>
      <c r="G1323" s="1" t="s">
        <v>152</v>
      </c>
      <c r="H1323" s="1">
        <v>53</v>
      </c>
      <c r="I1323" s="1">
        <v>53</v>
      </c>
      <c r="J1323" s="1">
        <v>5449</v>
      </c>
      <c r="K1323" s="1">
        <v>35.654000000000003</v>
      </c>
      <c r="L1323" s="1">
        <v>15283</v>
      </c>
      <c r="M1323" s="1">
        <v>2010</v>
      </c>
    </row>
    <row r="1324" spans="1:13">
      <c r="A1324" s="1" t="s">
        <v>147</v>
      </c>
      <c r="B1324" s="1">
        <v>206</v>
      </c>
      <c r="C1324" s="1" t="s">
        <v>212</v>
      </c>
      <c r="D1324" s="1" t="s">
        <v>18</v>
      </c>
      <c r="E1324" s="1">
        <v>9901</v>
      </c>
      <c r="F1324" s="1" t="s">
        <v>153</v>
      </c>
      <c r="G1324" s="1" t="s">
        <v>154</v>
      </c>
      <c r="H1324" s="1">
        <v>53</v>
      </c>
      <c r="I1324" s="1">
        <v>53</v>
      </c>
      <c r="J1324" s="1">
        <v>18</v>
      </c>
      <c r="K1324" s="1">
        <v>0.1178</v>
      </c>
      <c r="L1324" s="1">
        <v>15283</v>
      </c>
      <c r="M1324" s="1">
        <v>2010</v>
      </c>
    </row>
    <row r="1325" spans="1:13">
      <c r="A1325" s="1" t="s">
        <v>147</v>
      </c>
      <c r="B1325" s="1">
        <v>207</v>
      </c>
      <c r="C1325" s="1" t="s">
        <v>215</v>
      </c>
      <c r="D1325" s="1" t="s">
        <v>19</v>
      </c>
      <c r="E1325" s="1">
        <v>301</v>
      </c>
      <c r="F1325" s="1" t="s">
        <v>745</v>
      </c>
      <c r="G1325" s="1" t="s">
        <v>150</v>
      </c>
      <c r="H1325" s="1">
        <v>69</v>
      </c>
      <c r="I1325" s="1">
        <v>69</v>
      </c>
      <c r="J1325" s="1">
        <v>10371</v>
      </c>
      <c r="K1325" s="1">
        <v>66.289500000000004</v>
      </c>
      <c r="L1325" s="1">
        <v>15645</v>
      </c>
      <c r="M1325" s="1">
        <v>2010</v>
      </c>
    </row>
    <row r="1326" spans="1:13">
      <c r="A1326" s="1" t="s">
        <v>147</v>
      </c>
      <c r="B1326" s="1">
        <v>207</v>
      </c>
      <c r="C1326" s="1" t="s">
        <v>215</v>
      </c>
      <c r="D1326" s="1" t="s">
        <v>19</v>
      </c>
      <c r="E1326" s="1">
        <v>401</v>
      </c>
      <c r="F1326" s="1" t="s">
        <v>890</v>
      </c>
      <c r="G1326" s="1" t="s">
        <v>152</v>
      </c>
      <c r="H1326" s="1">
        <v>69</v>
      </c>
      <c r="I1326" s="1">
        <v>69</v>
      </c>
      <c r="J1326" s="1">
        <v>5258</v>
      </c>
      <c r="K1326" s="1">
        <v>33.608199999999897</v>
      </c>
      <c r="L1326" s="1">
        <v>15645</v>
      </c>
      <c r="M1326" s="1">
        <v>2010</v>
      </c>
    </row>
    <row r="1327" spans="1:13">
      <c r="A1327" s="1" t="s">
        <v>147</v>
      </c>
      <c r="B1327" s="1">
        <v>207</v>
      </c>
      <c r="C1327" s="1" t="s">
        <v>215</v>
      </c>
      <c r="D1327" s="1" t="s">
        <v>19</v>
      </c>
      <c r="E1327" s="1">
        <v>9901</v>
      </c>
      <c r="F1327" s="1" t="s">
        <v>153</v>
      </c>
      <c r="G1327" s="1" t="s">
        <v>154</v>
      </c>
      <c r="H1327" s="1">
        <v>69</v>
      </c>
      <c r="I1327" s="1">
        <v>69</v>
      </c>
      <c r="J1327" s="1">
        <v>16</v>
      </c>
      <c r="K1327" s="1">
        <v>0.1023</v>
      </c>
      <c r="L1327" s="1">
        <v>15645</v>
      </c>
      <c r="M1327" s="1">
        <v>2010</v>
      </c>
    </row>
    <row r="1328" spans="1:13">
      <c r="A1328" s="1" t="s">
        <v>147</v>
      </c>
      <c r="B1328" s="1">
        <v>208</v>
      </c>
      <c r="C1328" s="1" t="s">
        <v>218</v>
      </c>
      <c r="D1328" s="1" t="s">
        <v>20</v>
      </c>
      <c r="E1328" s="1">
        <v>201</v>
      </c>
      <c r="F1328" s="1" t="s">
        <v>747</v>
      </c>
      <c r="G1328" s="1" t="s">
        <v>166</v>
      </c>
      <c r="H1328" s="1">
        <v>72</v>
      </c>
      <c r="I1328" s="1">
        <v>72</v>
      </c>
      <c r="J1328" s="1">
        <v>804</v>
      </c>
      <c r="K1328" s="1">
        <v>4.9029999999999898</v>
      </c>
      <c r="L1328" s="1">
        <v>16398</v>
      </c>
      <c r="M1328" s="1">
        <v>2010</v>
      </c>
    </row>
    <row r="1329" spans="1:13">
      <c r="A1329" s="1" t="s">
        <v>147</v>
      </c>
      <c r="B1329" s="1">
        <v>208</v>
      </c>
      <c r="C1329" s="1" t="s">
        <v>218</v>
      </c>
      <c r="D1329" s="1" t="s">
        <v>20</v>
      </c>
      <c r="E1329" s="1">
        <v>301</v>
      </c>
      <c r="F1329" s="1" t="s">
        <v>220</v>
      </c>
      <c r="G1329" s="1" t="s">
        <v>150</v>
      </c>
      <c r="H1329" s="1">
        <v>72</v>
      </c>
      <c r="I1329" s="1">
        <v>72</v>
      </c>
      <c r="J1329" s="1">
        <v>10091</v>
      </c>
      <c r="K1329" s="1">
        <v>61.537999999999897</v>
      </c>
      <c r="L1329" s="1">
        <v>16398</v>
      </c>
      <c r="M1329" s="1">
        <v>2010</v>
      </c>
    </row>
    <row r="1330" spans="1:13">
      <c r="A1330" s="1" t="s">
        <v>147</v>
      </c>
      <c r="B1330" s="1">
        <v>208</v>
      </c>
      <c r="C1330" s="1" t="s">
        <v>218</v>
      </c>
      <c r="D1330" s="1" t="s">
        <v>20</v>
      </c>
      <c r="E1330" s="1">
        <v>401</v>
      </c>
      <c r="F1330" s="1" t="s">
        <v>891</v>
      </c>
      <c r="G1330" s="1" t="s">
        <v>152</v>
      </c>
      <c r="H1330" s="1">
        <v>72</v>
      </c>
      <c r="I1330" s="1">
        <v>72</v>
      </c>
      <c r="J1330" s="1">
        <v>5496</v>
      </c>
      <c r="K1330" s="1">
        <v>33.516300000000001</v>
      </c>
      <c r="L1330" s="1">
        <v>16398</v>
      </c>
      <c r="M1330" s="1">
        <v>2010</v>
      </c>
    </row>
    <row r="1331" spans="1:13">
      <c r="A1331" s="1" t="s">
        <v>147</v>
      </c>
      <c r="B1331" s="1">
        <v>208</v>
      </c>
      <c r="C1331" s="1" t="s">
        <v>218</v>
      </c>
      <c r="D1331" s="1" t="s">
        <v>20</v>
      </c>
      <c r="E1331" s="1">
        <v>9901</v>
      </c>
      <c r="F1331" s="1" t="s">
        <v>153</v>
      </c>
      <c r="G1331" s="1" t="s">
        <v>154</v>
      </c>
      <c r="H1331" s="1">
        <v>72</v>
      </c>
      <c r="I1331" s="1">
        <v>72</v>
      </c>
      <c r="J1331" s="1">
        <v>7</v>
      </c>
      <c r="K1331" s="4">
        <v>4.2700000000000002E-2</v>
      </c>
      <c r="L1331" s="1">
        <v>16398</v>
      </c>
      <c r="M1331" s="1">
        <v>2010</v>
      </c>
    </row>
    <row r="1332" spans="1:13">
      <c r="A1332" s="1" t="s">
        <v>147</v>
      </c>
      <c r="B1332" s="1">
        <v>209</v>
      </c>
      <c r="C1332" s="1" t="s">
        <v>222</v>
      </c>
      <c r="D1332" s="1" t="s">
        <v>21</v>
      </c>
      <c r="E1332" s="1">
        <v>201</v>
      </c>
      <c r="F1332" s="1" t="s">
        <v>892</v>
      </c>
      <c r="G1332" s="1" t="s">
        <v>166</v>
      </c>
      <c r="H1332" s="1">
        <v>55</v>
      </c>
      <c r="I1332" s="1">
        <v>55</v>
      </c>
      <c r="J1332" s="1">
        <v>2680</v>
      </c>
      <c r="K1332" s="1">
        <v>17.120200000000001</v>
      </c>
      <c r="L1332" s="1">
        <v>15654</v>
      </c>
      <c r="M1332" s="1">
        <v>2010</v>
      </c>
    </row>
    <row r="1333" spans="1:13">
      <c r="A1333" s="1" t="s">
        <v>147</v>
      </c>
      <c r="B1333" s="1">
        <v>209</v>
      </c>
      <c r="C1333" s="1" t="s">
        <v>222</v>
      </c>
      <c r="D1333" s="1" t="s">
        <v>21</v>
      </c>
      <c r="E1333" s="1">
        <v>301</v>
      </c>
      <c r="F1333" s="1" t="s">
        <v>893</v>
      </c>
      <c r="G1333" s="1" t="s">
        <v>150</v>
      </c>
      <c r="H1333" s="1">
        <v>55</v>
      </c>
      <c r="I1333" s="1">
        <v>55</v>
      </c>
      <c r="J1333" s="1">
        <v>7798</v>
      </c>
      <c r="K1333" s="1">
        <v>49.814700000000002</v>
      </c>
      <c r="L1333" s="1">
        <v>15654</v>
      </c>
      <c r="M1333" s="1">
        <v>2010</v>
      </c>
    </row>
    <row r="1334" spans="1:13">
      <c r="A1334" s="1" t="s">
        <v>147</v>
      </c>
      <c r="B1334" s="1">
        <v>209</v>
      </c>
      <c r="C1334" s="1" t="s">
        <v>222</v>
      </c>
      <c r="D1334" s="1" t="s">
        <v>21</v>
      </c>
      <c r="E1334" s="1">
        <v>401</v>
      </c>
      <c r="F1334" s="1" t="s">
        <v>894</v>
      </c>
      <c r="G1334" s="1" t="s">
        <v>152</v>
      </c>
      <c r="H1334" s="1">
        <v>55</v>
      </c>
      <c r="I1334" s="1">
        <v>55</v>
      </c>
      <c r="J1334" s="1">
        <v>5147</v>
      </c>
      <c r="K1334" s="1">
        <v>32.879800000000003</v>
      </c>
      <c r="L1334" s="1">
        <v>15654</v>
      </c>
      <c r="M1334" s="1">
        <v>2010</v>
      </c>
    </row>
    <row r="1335" spans="1:13">
      <c r="A1335" s="1" t="s">
        <v>147</v>
      </c>
      <c r="B1335" s="1">
        <v>209</v>
      </c>
      <c r="C1335" s="1" t="s">
        <v>222</v>
      </c>
      <c r="D1335" s="1" t="s">
        <v>21</v>
      </c>
      <c r="E1335" s="1">
        <v>9901</v>
      </c>
      <c r="F1335" s="1" t="s">
        <v>153</v>
      </c>
      <c r="G1335" s="1" t="s">
        <v>154</v>
      </c>
      <c r="H1335" s="1">
        <v>55</v>
      </c>
      <c r="I1335" s="1">
        <v>55</v>
      </c>
      <c r="J1335" s="1">
        <v>29</v>
      </c>
      <c r="K1335" s="1">
        <v>0.18529999999999899</v>
      </c>
      <c r="L1335" s="1">
        <v>15654</v>
      </c>
      <c r="M1335" s="1">
        <v>2010</v>
      </c>
    </row>
    <row r="1336" spans="1:13">
      <c r="A1336" s="1" t="s">
        <v>147</v>
      </c>
      <c r="B1336" s="1">
        <v>210</v>
      </c>
      <c r="C1336" s="1" t="s">
        <v>225</v>
      </c>
      <c r="D1336" s="1" t="s">
        <v>22</v>
      </c>
      <c r="E1336" s="1">
        <v>301</v>
      </c>
      <c r="F1336" s="1" t="s">
        <v>895</v>
      </c>
      <c r="G1336" s="1" t="s">
        <v>150</v>
      </c>
      <c r="H1336" s="1">
        <v>27</v>
      </c>
      <c r="I1336" s="1">
        <v>27</v>
      </c>
      <c r="J1336" s="1">
        <v>6924</v>
      </c>
      <c r="K1336" s="1">
        <v>42.209200000000003</v>
      </c>
      <c r="L1336" s="1">
        <v>16404</v>
      </c>
      <c r="M1336" s="1">
        <v>2010</v>
      </c>
    </row>
    <row r="1337" spans="1:13">
      <c r="A1337" s="1" t="s">
        <v>147</v>
      </c>
      <c r="B1337" s="1">
        <v>210</v>
      </c>
      <c r="C1337" s="1" t="s">
        <v>225</v>
      </c>
      <c r="D1337" s="1" t="s">
        <v>22</v>
      </c>
      <c r="E1337" s="1">
        <v>401</v>
      </c>
      <c r="F1337" s="1" t="s">
        <v>608</v>
      </c>
      <c r="G1337" s="1" t="s">
        <v>152</v>
      </c>
      <c r="H1337" s="1">
        <v>27</v>
      </c>
      <c r="I1337" s="1">
        <v>27</v>
      </c>
      <c r="J1337" s="1">
        <v>9435</v>
      </c>
      <c r="K1337" s="1">
        <v>57.516500000000001</v>
      </c>
      <c r="L1337" s="1">
        <v>16404</v>
      </c>
      <c r="M1337" s="1">
        <v>2010</v>
      </c>
    </row>
    <row r="1338" spans="1:13">
      <c r="A1338" s="1" t="s">
        <v>147</v>
      </c>
      <c r="B1338" s="1">
        <v>210</v>
      </c>
      <c r="C1338" s="1" t="s">
        <v>225</v>
      </c>
      <c r="D1338" s="1" t="s">
        <v>22</v>
      </c>
      <c r="E1338" s="1">
        <v>9901</v>
      </c>
      <c r="F1338" s="1" t="s">
        <v>153</v>
      </c>
      <c r="G1338" s="1" t="s">
        <v>154</v>
      </c>
      <c r="H1338" s="1">
        <v>27</v>
      </c>
      <c r="I1338" s="1">
        <v>27</v>
      </c>
      <c r="J1338" s="1">
        <v>45</v>
      </c>
      <c r="K1338" s="1">
        <v>0.27429999999999899</v>
      </c>
      <c r="L1338" s="1">
        <v>16404</v>
      </c>
      <c r="M1338" s="1">
        <v>2010</v>
      </c>
    </row>
    <row r="1339" spans="1:13">
      <c r="A1339" s="1" t="s">
        <v>147</v>
      </c>
      <c r="B1339" s="1">
        <v>211</v>
      </c>
      <c r="C1339" s="1" t="s">
        <v>229</v>
      </c>
      <c r="D1339" s="1" t="s">
        <v>23</v>
      </c>
      <c r="E1339" s="1">
        <v>301</v>
      </c>
      <c r="F1339" s="1" t="s">
        <v>751</v>
      </c>
      <c r="G1339" s="1" t="s">
        <v>150</v>
      </c>
      <c r="H1339" s="1">
        <v>52</v>
      </c>
      <c r="I1339" s="1">
        <v>52</v>
      </c>
      <c r="J1339" s="1">
        <v>8941</v>
      </c>
      <c r="K1339" s="1">
        <v>56.8006999999999</v>
      </c>
      <c r="L1339" s="1">
        <v>15741</v>
      </c>
      <c r="M1339" s="1">
        <v>2010</v>
      </c>
    </row>
    <row r="1340" spans="1:13">
      <c r="A1340" s="1" t="s">
        <v>147</v>
      </c>
      <c r="B1340" s="1">
        <v>211</v>
      </c>
      <c r="C1340" s="1" t="s">
        <v>229</v>
      </c>
      <c r="D1340" s="1" t="s">
        <v>23</v>
      </c>
      <c r="E1340" s="1">
        <v>401</v>
      </c>
      <c r="F1340" s="1" t="s">
        <v>230</v>
      </c>
      <c r="G1340" s="1" t="s">
        <v>152</v>
      </c>
      <c r="H1340" s="1">
        <v>52</v>
      </c>
      <c r="I1340" s="1">
        <v>52</v>
      </c>
      <c r="J1340" s="1">
        <v>6722</v>
      </c>
      <c r="K1340" s="1">
        <v>42.703800000000001</v>
      </c>
      <c r="L1340" s="1">
        <v>15741</v>
      </c>
      <c r="M1340" s="1">
        <v>2010</v>
      </c>
    </row>
    <row r="1341" spans="1:13">
      <c r="A1341" s="1" t="s">
        <v>147</v>
      </c>
      <c r="B1341" s="1">
        <v>211</v>
      </c>
      <c r="C1341" s="1" t="s">
        <v>229</v>
      </c>
      <c r="D1341" s="1" t="s">
        <v>23</v>
      </c>
      <c r="E1341" s="1">
        <v>9901</v>
      </c>
      <c r="F1341" s="1" t="s">
        <v>153</v>
      </c>
      <c r="G1341" s="1" t="s">
        <v>154</v>
      </c>
      <c r="H1341" s="1">
        <v>52</v>
      </c>
      <c r="I1341" s="1">
        <v>52</v>
      </c>
      <c r="J1341" s="1">
        <v>78</v>
      </c>
      <c r="K1341" s="1">
        <v>0.4955</v>
      </c>
      <c r="L1341" s="1">
        <v>15741</v>
      </c>
      <c r="M1341" s="1">
        <v>2010</v>
      </c>
    </row>
    <row r="1342" spans="1:13">
      <c r="A1342" s="1" t="s">
        <v>147</v>
      </c>
      <c r="B1342" s="1">
        <v>212</v>
      </c>
      <c r="C1342" s="1" t="s">
        <v>233</v>
      </c>
      <c r="D1342" s="1" t="s">
        <v>24</v>
      </c>
      <c r="E1342" s="1">
        <v>301</v>
      </c>
      <c r="F1342" s="1" t="s">
        <v>896</v>
      </c>
      <c r="G1342" s="1" t="s">
        <v>150</v>
      </c>
      <c r="H1342" s="1">
        <v>72</v>
      </c>
      <c r="I1342" s="1">
        <v>72</v>
      </c>
      <c r="J1342" s="1">
        <v>12759</v>
      </c>
      <c r="K1342" s="1">
        <v>98.441500000000005</v>
      </c>
      <c r="L1342" s="1">
        <v>12961</v>
      </c>
      <c r="M1342" s="1">
        <v>2010</v>
      </c>
    </row>
    <row r="1343" spans="1:13">
      <c r="A1343" s="1" t="s">
        <v>147</v>
      </c>
      <c r="B1343" s="1">
        <v>212</v>
      </c>
      <c r="C1343" s="1" t="s">
        <v>233</v>
      </c>
      <c r="D1343" s="1" t="s">
        <v>24</v>
      </c>
      <c r="E1343" s="1">
        <v>9901</v>
      </c>
      <c r="F1343" s="1" t="s">
        <v>153</v>
      </c>
      <c r="G1343" s="1" t="s">
        <v>154</v>
      </c>
      <c r="H1343" s="1">
        <v>72</v>
      </c>
      <c r="I1343" s="1">
        <v>72</v>
      </c>
      <c r="J1343" s="1">
        <v>202</v>
      </c>
      <c r="K1343" s="1">
        <v>1.5585</v>
      </c>
      <c r="L1343" s="1">
        <v>12961</v>
      </c>
      <c r="M1343" s="1">
        <v>2010</v>
      </c>
    </row>
    <row r="1344" spans="1:13">
      <c r="A1344" s="1" t="s">
        <v>147</v>
      </c>
      <c r="B1344" s="1">
        <v>213</v>
      </c>
      <c r="C1344" s="1" t="s">
        <v>236</v>
      </c>
      <c r="D1344" s="1" t="s">
        <v>25</v>
      </c>
      <c r="E1344" s="1">
        <v>301</v>
      </c>
      <c r="F1344" s="1" t="s">
        <v>897</v>
      </c>
      <c r="G1344" s="1" t="s">
        <v>150</v>
      </c>
      <c r="H1344" s="1">
        <v>38</v>
      </c>
      <c r="I1344" s="1">
        <v>38</v>
      </c>
      <c r="J1344" s="1">
        <v>7998</v>
      </c>
      <c r="K1344" s="1">
        <v>52.604599999999898</v>
      </c>
      <c r="L1344" s="1">
        <v>15204</v>
      </c>
      <c r="M1344" s="1">
        <v>2010</v>
      </c>
    </row>
    <row r="1345" spans="1:13">
      <c r="A1345" s="1" t="s">
        <v>147</v>
      </c>
      <c r="B1345" s="1">
        <v>213</v>
      </c>
      <c r="C1345" s="1" t="s">
        <v>236</v>
      </c>
      <c r="D1345" s="1" t="s">
        <v>25</v>
      </c>
      <c r="E1345" s="1">
        <v>401</v>
      </c>
      <c r="F1345" s="1" t="s">
        <v>238</v>
      </c>
      <c r="G1345" s="1" t="s">
        <v>152</v>
      </c>
      <c r="H1345" s="1">
        <v>38</v>
      </c>
      <c r="I1345" s="1">
        <v>38</v>
      </c>
      <c r="J1345" s="1">
        <v>7197</v>
      </c>
      <c r="K1345" s="1">
        <v>47.336199999999899</v>
      </c>
      <c r="L1345" s="1">
        <v>15204</v>
      </c>
      <c r="M1345" s="1">
        <v>2010</v>
      </c>
    </row>
    <row r="1346" spans="1:13">
      <c r="A1346" s="1" t="s">
        <v>147</v>
      </c>
      <c r="B1346" s="1">
        <v>213</v>
      </c>
      <c r="C1346" s="1" t="s">
        <v>236</v>
      </c>
      <c r="D1346" s="1" t="s">
        <v>25</v>
      </c>
      <c r="E1346" s="1">
        <v>9901</v>
      </c>
      <c r="F1346" s="1" t="s">
        <v>153</v>
      </c>
      <c r="G1346" s="1" t="s">
        <v>154</v>
      </c>
      <c r="H1346" s="1">
        <v>38</v>
      </c>
      <c r="I1346" s="1">
        <v>38</v>
      </c>
      <c r="J1346" s="1">
        <v>9</v>
      </c>
      <c r="K1346" s="4">
        <v>5.9200000000000003E-2</v>
      </c>
      <c r="L1346" s="1">
        <v>15204</v>
      </c>
      <c r="M1346" s="1">
        <v>2010</v>
      </c>
    </row>
    <row r="1347" spans="1:13">
      <c r="A1347" s="1" t="s">
        <v>147</v>
      </c>
      <c r="B1347" s="1">
        <v>214</v>
      </c>
      <c r="C1347" s="1" t="s">
        <v>239</v>
      </c>
      <c r="D1347" s="1" t="s">
        <v>26</v>
      </c>
      <c r="E1347" s="1">
        <v>301</v>
      </c>
      <c r="F1347" s="1" t="s">
        <v>898</v>
      </c>
      <c r="G1347" s="1" t="s">
        <v>150</v>
      </c>
      <c r="H1347" s="1">
        <v>31</v>
      </c>
      <c r="I1347" s="1">
        <v>31</v>
      </c>
      <c r="J1347" s="1">
        <v>10541</v>
      </c>
      <c r="K1347" s="1">
        <v>61.178199999999897</v>
      </c>
      <c r="L1347" s="1">
        <v>17230</v>
      </c>
      <c r="M1347" s="1">
        <v>2010</v>
      </c>
    </row>
    <row r="1348" spans="1:13">
      <c r="A1348" s="1" t="s">
        <v>147</v>
      </c>
      <c r="B1348" s="1">
        <v>214</v>
      </c>
      <c r="C1348" s="1" t="s">
        <v>239</v>
      </c>
      <c r="D1348" s="1" t="s">
        <v>26</v>
      </c>
      <c r="E1348" s="1">
        <v>401</v>
      </c>
      <c r="F1348" s="1" t="s">
        <v>753</v>
      </c>
      <c r="G1348" s="1" t="s">
        <v>152</v>
      </c>
      <c r="H1348" s="1">
        <v>31</v>
      </c>
      <c r="I1348" s="1">
        <v>31</v>
      </c>
      <c r="J1348" s="1">
        <v>6678</v>
      </c>
      <c r="K1348" s="1">
        <v>38.758000000000003</v>
      </c>
      <c r="L1348" s="1">
        <v>17230</v>
      </c>
      <c r="M1348" s="1">
        <v>2010</v>
      </c>
    </row>
    <row r="1349" spans="1:13">
      <c r="A1349" s="1" t="s">
        <v>147</v>
      </c>
      <c r="B1349" s="1">
        <v>214</v>
      </c>
      <c r="C1349" s="1" t="s">
        <v>239</v>
      </c>
      <c r="D1349" s="1" t="s">
        <v>26</v>
      </c>
      <c r="E1349" s="1">
        <v>9901</v>
      </c>
      <c r="F1349" s="1" t="s">
        <v>153</v>
      </c>
      <c r="G1349" s="1" t="s">
        <v>154</v>
      </c>
      <c r="H1349" s="1">
        <v>31</v>
      </c>
      <c r="I1349" s="1">
        <v>31</v>
      </c>
      <c r="J1349" s="1">
        <v>11</v>
      </c>
      <c r="K1349" s="4">
        <v>6.3799999999999898E-2</v>
      </c>
      <c r="L1349" s="1">
        <v>17230</v>
      </c>
      <c r="M1349" s="1">
        <v>2010</v>
      </c>
    </row>
    <row r="1350" spans="1:13">
      <c r="A1350" s="1" t="s">
        <v>147</v>
      </c>
      <c r="B1350" s="1">
        <v>215</v>
      </c>
      <c r="C1350" s="1" t="s">
        <v>242</v>
      </c>
      <c r="D1350" s="1" t="s">
        <v>27</v>
      </c>
      <c r="E1350" s="1">
        <v>301</v>
      </c>
      <c r="F1350" s="1" t="s">
        <v>899</v>
      </c>
      <c r="G1350" s="1" t="s">
        <v>150</v>
      </c>
      <c r="H1350" s="1">
        <v>27</v>
      </c>
      <c r="I1350" s="1">
        <v>27</v>
      </c>
      <c r="J1350" s="1">
        <v>7336</v>
      </c>
      <c r="K1350" s="1">
        <v>44.720799999999898</v>
      </c>
      <c r="L1350" s="1">
        <v>16404</v>
      </c>
      <c r="M1350" s="1">
        <v>2010</v>
      </c>
    </row>
    <row r="1351" spans="1:13">
      <c r="A1351" s="1" t="s">
        <v>147</v>
      </c>
      <c r="B1351" s="1">
        <v>215</v>
      </c>
      <c r="C1351" s="1" t="s">
        <v>242</v>
      </c>
      <c r="D1351" s="1" t="s">
        <v>27</v>
      </c>
      <c r="E1351" s="1">
        <v>401</v>
      </c>
      <c r="F1351" s="1" t="s">
        <v>244</v>
      </c>
      <c r="G1351" s="1" t="s">
        <v>152</v>
      </c>
      <c r="H1351" s="1">
        <v>27</v>
      </c>
      <c r="I1351" s="1">
        <v>27</v>
      </c>
      <c r="J1351" s="1">
        <v>9048</v>
      </c>
      <c r="K1351" s="1">
        <v>55.1572999999999</v>
      </c>
      <c r="L1351" s="1">
        <v>16404</v>
      </c>
      <c r="M1351" s="1">
        <v>2010</v>
      </c>
    </row>
    <row r="1352" spans="1:13">
      <c r="A1352" s="1" t="s">
        <v>147</v>
      </c>
      <c r="B1352" s="1">
        <v>215</v>
      </c>
      <c r="C1352" s="1" t="s">
        <v>242</v>
      </c>
      <c r="D1352" s="1" t="s">
        <v>27</v>
      </c>
      <c r="E1352" s="1">
        <v>9901</v>
      </c>
      <c r="F1352" s="1" t="s">
        <v>153</v>
      </c>
      <c r="G1352" s="1" t="s">
        <v>154</v>
      </c>
      <c r="H1352" s="1">
        <v>27</v>
      </c>
      <c r="I1352" s="1">
        <v>27</v>
      </c>
      <c r="J1352" s="1">
        <v>20</v>
      </c>
      <c r="K1352" s="1">
        <v>0.121899999999999</v>
      </c>
      <c r="L1352" s="1">
        <v>16404</v>
      </c>
      <c r="M1352" s="1">
        <v>2010</v>
      </c>
    </row>
    <row r="1353" spans="1:13">
      <c r="A1353" s="1" t="s">
        <v>147</v>
      </c>
      <c r="B1353" s="1">
        <v>216</v>
      </c>
      <c r="C1353" s="1" t="s">
        <v>245</v>
      </c>
      <c r="D1353" s="1" t="s">
        <v>28</v>
      </c>
      <c r="E1353" s="1">
        <v>301</v>
      </c>
      <c r="F1353" s="1" t="s">
        <v>611</v>
      </c>
      <c r="G1353" s="1" t="s">
        <v>150</v>
      </c>
      <c r="H1353" s="1">
        <v>20</v>
      </c>
      <c r="I1353" s="1">
        <v>20</v>
      </c>
      <c r="J1353" s="1">
        <v>9409</v>
      </c>
      <c r="K1353" s="1">
        <v>61.424500000000002</v>
      </c>
      <c r="L1353" s="1">
        <v>15318</v>
      </c>
      <c r="M1353" s="1">
        <v>2010</v>
      </c>
    </row>
    <row r="1354" spans="1:13">
      <c r="A1354" s="1" t="s">
        <v>147</v>
      </c>
      <c r="B1354" s="1">
        <v>216</v>
      </c>
      <c r="C1354" s="1" t="s">
        <v>245</v>
      </c>
      <c r="D1354" s="1" t="s">
        <v>28</v>
      </c>
      <c r="E1354" s="1">
        <v>401</v>
      </c>
      <c r="F1354" s="1" t="s">
        <v>900</v>
      </c>
      <c r="G1354" s="1" t="s">
        <v>152</v>
      </c>
      <c r="H1354" s="1">
        <v>20</v>
      </c>
      <c r="I1354" s="1">
        <v>20</v>
      </c>
      <c r="J1354" s="1">
        <v>5880</v>
      </c>
      <c r="K1354" s="1">
        <v>38.386200000000002</v>
      </c>
      <c r="L1354" s="1">
        <v>15318</v>
      </c>
      <c r="M1354" s="1">
        <v>2010</v>
      </c>
    </row>
    <row r="1355" spans="1:13">
      <c r="A1355" s="1" t="s">
        <v>147</v>
      </c>
      <c r="B1355" s="1">
        <v>216</v>
      </c>
      <c r="C1355" s="1" t="s">
        <v>245</v>
      </c>
      <c r="D1355" s="1" t="s">
        <v>28</v>
      </c>
      <c r="E1355" s="1">
        <v>9901</v>
      </c>
      <c r="F1355" s="1" t="s">
        <v>153</v>
      </c>
      <c r="G1355" s="1" t="s">
        <v>154</v>
      </c>
      <c r="H1355" s="1">
        <v>20</v>
      </c>
      <c r="I1355" s="1">
        <v>20</v>
      </c>
      <c r="J1355" s="1">
        <v>29</v>
      </c>
      <c r="K1355" s="1">
        <v>0.1893</v>
      </c>
      <c r="L1355" s="1">
        <v>15318</v>
      </c>
      <c r="M1355" s="1">
        <v>2010</v>
      </c>
    </row>
    <row r="1356" spans="1:13">
      <c r="A1356" s="1" t="s">
        <v>147</v>
      </c>
      <c r="B1356" s="1">
        <v>217</v>
      </c>
      <c r="C1356" s="1" t="s">
        <v>248</v>
      </c>
      <c r="D1356" s="1" t="s">
        <v>29</v>
      </c>
      <c r="E1356" s="1">
        <v>301</v>
      </c>
      <c r="F1356" s="1" t="s">
        <v>901</v>
      </c>
      <c r="G1356" s="1" t="s">
        <v>150</v>
      </c>
      <c r="H1356" s="1">
        <v>22</v>
      </c>
      <c r="I1356" s="1">
        <v>22</v>
      </c>
      <c r="J1356" s="1">
        <v>5480</v>
      </c>
      <c r="K1356" s="1">
        <v>49.9361999999999</v>
      </c>
      <c r="L1356" s="1">
        <v>10974</v>
      </c>
      <c r="M1356" s="1">
        <v>2010</v>
      </c>
    </row>
    <row r="1357" spans="1:13">
      <c r="A1357" s="1" t="s">
        <v>147</v>
      </c>
      <c r="B1357" s="1">
        <v>217</v>
      </c>
      <c r="C1357" s="1" t="s">
        <v>248</v>
      </c>
      <c r="D1357" s="1" t="s">
        <v>29</v>
      </c>
      <c r="E1357" s="1">
        <v>401</v>
      </c>
      <c r="F1357" s="1" t="s">
        <v>902</v>
      </c>
      <c r="G1357" s="1" t="s">
        <v>152</v>
      </c>
      <c r="H1357" s="1">
        <v>22</v>
      </c>
      <c r="I1357" s="1">
        <v>22</v>
      </c>
      <c r="J1357" s="1">
        <v>5467</v>
      </c>
      <c r="K1357" s="1">
        <v>49.817799999999899</v>
      </c>
      <c r="L1357" s="1">
        <v>10974</v>
      </c>
      <c r="M1357" s="1">
        <v>2010</v>
      </c>
    </row>
    <row r="1358" spans="1:13">
      <c r="A1358" s="1" t="s">
        <v>147</v>
      </c>
      <c r="B1358" s="1">
        <v>217</v>
      </c>
      <c r="C1358" s="1" t="s">
        <v>248</v>
      </c>
      <c r="D1358" s="1" t="s">
        <v>29</v>
      </c>
      <c r="E1358" s="1">
        <v>9901</v>
      </c>
      <c r="F1358" s="1" t="s">
        <v>153</v>
      </c>
      <c r="G1358" s="1" t="s">
        <v>154</v>
      </c>
      <c r="H1358" s="1">
        <v>22</v>
      </c>
      <c r="I1358" s="1">
        <v>22</v>
      </c>
      <c r="J1358" s="1">
        <v>27</v>
      </c>
      <c r="K1358" s="1">
        <v>0.246</v>
      </c>
      <c r="L1358" s="1">
        <v>10974</v>
      </c>
      <c r="M1358" s="1">
        <v>2010</v>
      </c>
    </row>
    <row r="1359" spans="1:13">
      <c r="A1359" s="1" t="s">
        <v>147</v>
      </c>
      <c r="B1359" s="1">
        <v>218</v>
      </c>
      <c r="C1359" s="1" t="s">
        <v>251</v>
      </c>
      <c r="D1359" s="1" t="s">
        <v>30</v>
      </c>
      <c r="E1359" s="1">
        <v>301</v>
      </c>
      <c r="F1359" s="1" t="s">
        <v>252</v>
      </c>
      <c r="G1359" s="1" t="s">
        <v>150</v>
      </c>
      <c r="H1359" s="1">
        <v>45</v>
      </c>
      <c r="I1359" s="1">
        <v>45</v>
      </c>
      <c r="J1359" s="1">
        <v>9321</v>
      </c>
      <c r="K1359" s="1">
        <v>55.383200000000002</v>
      </c>
      <c r="L1359" s="1">
        <v>16830</v>
      </c>
      <c r="M1359" s="1">
        <v>2010</v>
      </c>
    </row>
    <row r="1360" spans="1:13">
      <c r="A1360" s="1" t="s">
        <v>147</v>
      </c>
      <c r="B1360" s="1">
        <v>218</v>
      </c>
      <c r="C1360" s="1" t="s">
        <v>251</v>
      </c>
      <c r="D1360" s="1" t="s">
        <v>30</v>
      </c>
      <c r="E1360" s="1">
        <v>401</v>
      </c>
      <c r="F1360" s="1" t="s">
        <v>253</v>
      </c>
      <c r="G1360" s="1" t="s">
        <v>152</v>
      </c>
      <c r="H1360" s="1">
        <v>45</v>
      </c>
      <c r="I1360" s="1">
        <v>45</v>
      </c>
      <c r="J1360" s="1">
        <v>7470</v>
      </c>
      <c r="K1360" s="1">
        <v>44.384999999999899</v>
      </c>
      <c r="L1360" s="1">
        <v>16830</v>
      </c>
      <c r="M1360" s="1">
        <v>2010</v>
      </c>
    </row>
    <row r="1361" spans="1:13">
      <c r="A1361" s="1" t="s">
        <v>147</v>
      </c>
      <c r="B1361" s="1">
        <v>218</v>
      </c>
      <c r="C1361" s="1" t="s">
        <v>251</v>
      </c>
      <c r="D1361" s="1" t="s">
        <v>30</v>
      </c>
      <c r="E1361" s="1">
        <v>9901</v>
      </c>
      <c r="F1361" s="1" t="s">
        <v>153</v>
      </c>
      <c r="G1361" s="1" t="s">
        <v>154</v>
      </c>
      <c r="H1361" s="1">
        <v>45</v>
      </c>
      <c r="I1361" s="1">
        <v>45</v>
      </c>
      <c r="J1361" s="1">
        <v>39</v>
      </c>
      <c r="K1361" s="1">
        <v>0.23169999999999899</v>
      </c>
      <c r="L1361" s="1">
        <v>16830</v>
      </c>
      <c r="M1361" s="1">
        <v>2010</v>
      </c>
    </row>
    <row r="1362" spans="1:13">
      <c r="A1362" s="1" t="s">
        <v>147</v>
      </c>
      <c r="B1362" s="1">
        <v>219</v>
      </c>
      <c r="C1362" s="1" t="s">
        <v>254</v>
      </c>
      <c r="D1362" s="1" t="s">
        <v>31</v>
      </c>
      <c r="E1362" s="1">
        <v>301</v>
      </c>
      <c r="F1362" s="1" t="s">
        <v>757</v>
      </c>
      <c r="G1362" s="1" t="s">
        <v>150</v>
      </c>
      <c r="H1362" s="1">
        <v>19</v>
      </c>
      <c r="I1362" s="1">
        <v>19</v>
      </c>
      <c r="J1362" s="1">
        <v>13254</v>
      </c>
      <c r="K1362" s="1">
        <v>70.369</v>
      </c>
      <c r="L1362" s="1">
        <v>18835</v>
      </c>
      <c r="M1362" s="1">
        <v>2010</v>
      </c>
    </row>
    <row r="1363" spans="1:13">
      <c r="A1363" s="1" t="s">
        <v>147</v>
      </c>
      <c r="B1363" s="1">
        <v>219</v>
      </c>
      <c r="C1363" s="1" t="s">
        <v>254</v>
      </c>
      <c r="D1363" s="1" t="s">
        <v>31</v>
      </c>
      <c r="E1363" s="1">
        <v>401</v>
      </c>
      <c r="F1363" s="1" t="s">
        <v>903</v>
      </c>
      <c r="G1363" s="1" t="s">
        <v>152</v>
      </c>
      <c r="H1363" s="1">
        <v>19</v>
      </c>
      <c r="I1363" s="1">
        <v>19</v>
      </c>
      <c r="J1363" s="1">
        <v>5563</v>
      </c>
      <c r="K1363" s="1">
        <v>29.5353999999999</v>
      </c>
      <c r="L1363" s="1">
        <v>18835</v>
      </c>
      <c r="M1363" s="1">
        <v>2010</v>
      </c>
    </row>
    <row r="1364" spans="1:13">
      <c r="A1364" s="1" t="s">
        <v>147</v>
      </c>
      <c r="B1364" s="1">
        <v>219</v>
      </c>
      <c r="C1364" s="1" t="s">
        <v>254</v>
      </c>
      <c r="D1364" s="1" t="s">
        <v>31</v>
      </c>
      <c r="E1364" s="1">
        <v>9901</v>
      </c>
      <c r="F1364" s="1" t="s">
        <v>153</v>
      </c>
      <c r="G1364" s="1" t="s">
        <v>154</v>
      </c>
      <c r="H1364" s="1">
        <v>19</v>
      </c>
      <c r="I1364" s="1">
        <v>19</v>
      </c>
      <c r="J1364" s="1">
        <v>18</v>
      </c>
      <c r="K1364" s="4">
        <v>9.5600000000000004E-2</v>
      </c>
      <c r="L1364" s="1">
        <v>18835</v>
      </c>
      <c r="M1364" s="1">
        <v>2010</v>
      </c>
    </row>
    <row r="1365" spans="1:13">
      <c r="A1365" s="1" t="s">
        <v>147</v>
      </c>
      <c r="B1365" s="1">
        <v>220</v>
      </c>
      <c r="C1365" s="1" t="s">
        <v>257</v>
      </c>
      <c r="D1365" s="1" t="s">
        <v>32</v>
      </c>
      <c r="E1365" s="1">
        <v>301</v>
      </c>
      <c r="F1365" s="1" t="s">
        <v>904</v>
      </c>
      <c r="G1365" s="1" t="s">
        <v>150</v>
      </c>
      <c r="H1365" s="1">
        <v>19</v>
      </c>
      <c r="I1365" s="1">
        <v>19</v>
      </c>
      <c r="J1365" s="1">
        <v>9840</v>
      </c>
      <c r="K1365" s="1">
        <v>56.0364</v>
      </c>
      <c r="L1365" s="1">
        <v>17560</v>
      </c>
      <c r="M1365" s="1">
        <v>2010</v>
      </c>
    </row>
    <row r="1366" spans="1:13">
      <c r="A1366" s="1" t="s">
        <v>147</v>
      </c>
      <c r="B1366" s="1">
        <v>220</v>
      </c>
      <c r="C1366" s="1" t="s">
        <v>257</v>
      </c>
      <c r="D1366" s="1" t="s">
        <v>32</v>
      </c>
      <c r="E1366" s="1">
        <v>401</v>
      </c>
      <c r="F1366" s="1" t="s">
        <v>759</v>
      </c>
      <c r="G1366" s="1" t="s">
        <v>152</v>
      </c>
      <c r="H1366" s="1">
        <v>19</v>
      </c>
      <c r="I1366" s="1">
        <v>19</v>
      </c>
      <c r="J1366" s="1">
        <v>7044</v>
      </c>
      <c r="K1366" s="1">
        <v>40.113900000000001</v>
      </c>
      <c r="L1366" s="1">
        <v>17560</v>
      </c>
      <c r="M1366" s="1">
        <v>2010</v>
      </c>
    </row>
    <row r="1367" spans="1:13">
      <c r="A1367" s="1" t="s">
        <v>147</v>
      </c>
      <c r="B1367" s="1">
        <v>220</v>
      </c>
      <c r="C1367" s="1" t="s">
        <v>257</v>
      </c>
      <c r="D1367" s="1" t="s">
        <v>32</v>
      </c>
      <c r="E1367" s="1">
        <v>1001</v>
      </c>
      <c r="F1367" s="1" t="s">
        <v>905</v>
      </c>
      <c r="G1367" s="1" t="s">
        <v>906</v>
      </c>
      <c r="H1367" s="1">
        <v>19</v>
      </c>
      <c r="I1367" s="1">
        <v>19</v>
      </c>
      <c r="J1367" s="1">
        <v>657</v>
      </c>
      <c r="K1367" s="1">
        <v>3.7414999999999901</v>
      </c>
      <c r="L1367" s="1">
        <v>17560</v>
      </c>
      <c r="M1367" s="1">
        <v>2010</v>
      </c>
    </row>
    <row r="1368" spans="1:13">
      <c r="A1368" s="1" t="s">
        <v>147</v>
      </c>
      <c r="B1368" s="1">
        <v>220</v>
      </c>
      <c r="C1368" s="1" t="s">
        <v>257</v>
      </c>
      <c r="D1368" s="1" t="s">
        <v>32</v>
      </c>
      <c r="E1368" s="1">
        <v>9901</v>
      </c>
      <c r="F1368" s="1" t="s">
        <v>153</v>
      </c>
      <c r="G1368" s="1" t="s">
        <v>154</v>
      </c>
      <c r="H1368" s="1">
        <v>19</v>
      </c>
      <c r="I1368" s="1">
        <v>19</v>
      </c>
      <c r="J1368" s="1">
        <v>19</v>
      </c>
      <c r="K1368" s="1">
        <v>0.1082</v>
      </c>
      <c r="L1368" s="1">
        <v>17560</v>
      </c>
      <c r="M1368" s="1">
        <v>2010</v>
      </c>
    </row>
    <row r="1369" spans="1:13">
      <c r="A1369" s="1" t="s">
        <v>147</v>
      </c>
      <c r="B1369" s="1">
        <v>221</v>
      </c>
      <c r="C1369" s="1" t="s">
        <v>260</v>
      </c>
      <c r="D1369" s="1" t="s">
        <v>33</v>
      </c>
      <c r="E1369" s="1">
        <v>201</v>
      </c>
      <c r="F1369" s="1" t="s">
        <v>907</v>
      </c>
      <c r="G1369" s="1" t="s">
        <v>166</v>
      </c>
      <c r="H1369" s="1">
        <v>21</v>
      </c>
      <c r="I1369" s="1">
        <v>21</v>
      </c>
      <c r="J1369" s="1">
        <v>1624</v>
      </c>
      <c r="K1369" s="1">
        <v>8.1293000000000006</v>
      </c>
      <c r="L1369" s="1">
        <v>19977</v>
      </c>
      <c r="M1369" s="1">
        <v>2010</v>
      </c>
    </row>
    <row r="1370" spans="1:13">
      <c r="A1370" s="1" t="s">
        <v>147</v>
      </c>
      <c r="B1370" s="1">
        <v>221</v>
      </c>
      <c r="C1370" s="1" t="s">
        <v>260</v>
      </c>
      <c r="D1370" s="1" t="s">
        <v>33</v>
      </c>
      <c r="E1370" s="1">
        <v>301</v>
      </c>
      <c r="F1370" s="1" t="s">
        <v>908</v>
      </c>
      <c r="G1370" s="1" t="s">
        <v>150</v>
      </c>
      <c r="H1370" s="1">
        <v>21</v>
      </c>
      <c r="I1370" s="1">
        <v>21</v>
      </c>
      <c r="J1370" s="1">
        <v>11023</v>
      </c>
      <c r="K1370" s="1">
        <v>55.1785</v>
      </c>
      <c r="L1370" s="1">
        <v>19977</v>
      </c>
      <c r="M1370" s="1">
        <v>2010</v>
      </c>
    </row>
    <row r="1371" spans="1:13">
      <c r="A1371" s="1" t="s">
        <v>147</v>
      </c>
      <c r="B1371" s="1">
        <v>221</v>
      </c>
      <c r="C1371" s="1" t="s">
        <v>260</v>
      </c>
      <c r="D1371" s="1" t="s">
        <v>33</v>
      </c>
      <c r="E1371" s="1">
        <v>401</v>
      </c>
      <c r="F1371" s="1" t="s">
        <v>909</v>
      </c>
      <c r="G1371" s="1" t="s">
        <v>152</v>
      </c>
      <c r="H1371" s="1">
        <v>21</v>
      </c>
      <c r="I1371" s="1">
        <v>21</v>
      </c>
      <c r="J1371" s="1">
        <v>7313</v>
      </c>
      <c r="K1371" s="1">
        <v>36.607100000000003</v>
      </c>
      <c r="L1371" s="1">
        <v>19977</v>
      </c>
      <c r="M1371" s="1">
        <v>2010</v>
      </c>
    </row>
    <row r="1372" spans="1:13">
      <c r="A1372" s="1" t="s">
        <v>147</v>
      </c>
      <c r="B1372" s="1">
        <v>221</v>
      </c>
      <c r="C1372" s="1" t="s">
        <v>260</v>
      </c>
      <c r="D1372" s="1" t="s">
        <v>33</v>
      </c>
      <c r="E1372" s="1">
        <v>9901</v>
      </c>
      <c r="F1372" s="1" t="s">
        <v>153</v>
      </c>
      <c r="G1372" s="1" t="s">
        <v>154</v>
      </c>
      <c r="H1372" s="1">
        <v>21</v>
      </c>
      <c r="I1372" s="1">
        <v>21</v>
      </c>
      <c r="J1372" s="1">
        <v>17</v>
      </c>
      <c r="K1372" s="4">
        <v>8.5099999999999898E-2</v>
      </c>
      <c r="L1372" s="1">
        <v>19977</v>
      </c>
      <c r="M1372" s="1">
        <v>2010</v>
      </c>
    </row>
    <row r="1373" spans="1:13">
      <c r="A1373" s="1" t="s">
        <v>147</v>
      </c>
      <c r="B1373" s="1">
        <v>222</v>
      </c>
      <c r="C1373" s="1" t="s">
        <v>264</v>
      </c>
      <c r="D1373" s="1" t="s">
        <v>34</v>
      </c>
      <c r="E1373" s="1">
        <v>301</v>
      </c>
      <c r="F1373" s="1" t="s">
        <v>617</v>
      </c>
      <c r="G1373" s="1" t="s">
        <v>150</v>
      </c>
      <c r="H1373" s="1">
        <v>31</v>
      </c>
      <c r="I1373" s="1">
        <v>31</v>
      </c>
      <c r="J1373" s="1">
        <v>12075</v>
      </c>
      <c r="K1373" s="1">
        <v>97.7179</v>
      </c>
      <c r="L1373" s="1">
        <v>12357</v>
      </c>
      <c r="M1373" s="1">
        <v>2010</v>
      </c>
    </row>
    <row r="1374" spans="1:13">
      <c r="A1374" s="1" t="s">
        <v>147</v>
      </c>
      <c r="B1374" s="1">
        <v>222</v>
      </c>
      <c r="C1374" s="1" t="s">
        <v>264</v>
      </c>
      <c r="D1374" s="1" t="s">
        <v>34</v>
      </c>
      <c r="E1374" s="1">
        <v>9901</v>
      </c>
      <c r="F1374" s="1" t="s">
        <v>153</v>
      </c>
      <c r="G1374" s="1" t="s">
        <v>154</v>
      </c>
      <c r="H1374" s="1">
        <v>31</v>
      </c>
      <c r="I1374" s="1">
        <v>31</v>
      </c>
      <c r="J1374" s="1">
        <v>282</v>
      </c>
      <c r="K1374" s="1">
        <v>2.28209999999999</v>
      </c>
      <c r="L1374" s="1">
        <v>12357</v>
      </c>
      <c r="M1374" s="1">
        <v>2010</v>
      </c>
    </row>
    <row r="1375" spans="1:13">
      <c r="A1375" s="1" t="s">
        <v>147</v>
      </c>
      <c r="B1375" s="1">
        <v>223</v>
      </c>
      <c r="C1375" s="1" t="s">
        <v>267</v>
      </c>
      <c r="D1375" s="1" t="s">
        <v>35</v>
      </c>
      <c r="E1375" s="1">
        <v>301</v>
      </c>
      <c r="F1375" s="1" t="s">
        <v>268</v>
      </c>
      <c r="G1375" s="1" t="s">
        <v>150</v>
      </c>
      <c r="H1375" s="1">
        <v>37</v>
      </c>
      <c r="I1375" s="1">
        <v>37</v>
      </c>
      <c r="J1375" s="1">
        <v>10062</v>
      </c>
      <c r="K1375" s="1">
        <v>64.359700000000004</v>
      </c>
      <c r="L1375" s="1">
        <v>15634</v>
      </c>
      <c r="M1375" s="1">
        <v>2010</v>
      </c>
    </row>
    <row r="1376" spans="1:13">
      <c r="A1376" s="1" t="s">
        <v>147</v>
      </c>
      <c r="B1376" s="1">
        <v>223</v>
      </c>
      <c r="C1376" s="1" t="s">
        <v>267</v>
      </c>
      <c r="D1376" s="1" t="s">
        <v>35</v>
      </c>
      <c r="E1376" s="1">
        <v>401</v>
      </c>
      <c r="F1376" s="1" t="s">
        <v>910</v>
      </c>
      <c r="G1376" s="1" t="s">
        <v>152</v>
      </c>
      <c r="H1376" s="1">
        <v>37</v>
      </c>
      <c r="I1376" s="1">
        <v>37</v>
      </c>
      <c r="J1376" s="1">
        <v>5545</v>
      </c>
      <c r="K1376" s="1">
        <v>35.467599999999898</v>
      </c>
      <c r="L1376" s="1">
        <v>15634</v>
      </c>
      <c r="M1376" s="1">
        <v>2010</v>
      </c>
    </row>
    <row r="1377" spans="1:13">
      <c r="A1377" s="1" t="s">
        <v>147</v>
      </c>
      <c r="B1377" s="1">
        <v>223</v>
      </c>
      <c r="C1377" s="1" t="s">
        <v>267</v>
      </c>
      <c r="D1377" s="1" t="s">
        <v>35</v>
      </c>
      <c r="E1377" s="1">
        <v>9901</v>
      </c>
      <c r="F1377" s="1" t="s">
        <v>153</v>
      </c>
      <c r="G1377" s="1" t="s">
        <v>154</v>
      </c>
      <c r="H1377" s="1">
        <v>37</v>
      </c>
      <c r="I1377" s="1">
        <v>37</v>
      </c>
      <c r="J1377" s="1">
        <v>27</v>
      </c>
      <c r="K1377" s="1">
        <v>0.17269999999999899</v>
      </c>
      <c r="L1377" s="1">
        <v>15634</v>
      </c>
      <c r="M1377" s="1">
        <v>2010</v>
      </c>
    </row>
    <row r="1378" spans="1:13">
      <c r="A1378" s="1" t="s">
        <v>147</v>
      </c>
      <c r="B1378" s="1">
        <v>224</v>
      </c>
      <c r="C1378" s="1" t="s">
        <v>270</v>
      </c>
      <c r="D1378" s="1" t="s">
        <v>36</v>
      </c>
      <c r="E1378" s="1">
        <v>301</v>
      </c>
      <c r="F1378" s="1" t="s">
        <v>271</v>
      </c>
      <c r="G1378" s="1" t="s">
        <v>150</v>
      </c>
      <c r="H1378" s="1">
        <v>15</v>
      </c>
      <c r="I1378" s="1">
        <v>15</v>
      </c>
      <c r="J1378" s="1">
        <v>10886</v>
      </c>
      <c r="K1378" s="1">
        <v>62.779699999999899</v>
      </c>
      <c r="L1378" s="1">
        <v>17340</v>
      </c>
      <c r="M1378" s="1">
        <v>2010</v>
      </c>
    </row>
    <row r="1379" spans="1:13">
      <c r="A1379" s="1" t="s">
        <v>147</v>
      </c>
      <c r="B1379" s="1">
        <v>224</v>
      </c>
      <c r="C1379" s="1" t="s">
        <v>270</v>
      </c>
      <c r="D1379" s="1" t="s">
        <v>36</v>
      </c>
      <c r="E1379" s="1">
        <v>401</v>
      </c>
      <c r="F1379" s="1" t="s">
        <v>911</v>
      </c>
      <c r="G1379" s="1" t="s">
        <v>152</v>
      </c>
      <c r="H1379" s="1">
        <v>15</v>
      </c>
      <c r="I1379" s="1">
        <v>15</v>
      </c>
      <c r="J1379" s="1">
        <v>6436</v>
      </c>
      <c r="K1379" s="1">
        <v>37.116500000000002</v>
      </c>
      <c r="L1379" s="1">
        <v>17340</v>
      </c>
      <c r="M1379" s="1">
        <v>2010</v>
      </c>
    </row>
    <row r="1380" spans="1:13">
      <c r="A1380" s="1" t="s">
        <v>147</v>
      </c>
      <c r="B1380" s="1">
        <v>224</v>
      </c>
      <c r="C1380" s="1" t="s">
        <v>270</v>
      </c>
      <c r="D1380" s="1" t="s">
        <v>36</v>
      </c>
      <c r="E1380" s="1">
        <v>9901</v>
      </c>
      <c r="F1380" s="1" t="s">
        <v>153</v>
      </c>
      <c r="G1380" s="1" t="s">
        <v>154</v>
      </c>
      <c r="H1380" s="1">
        <v>15</v>
      </c>
      <c r="I1380" s="1">
        <v>15</v>
      </c>
      <c r="J1380" s="1">
        <v>18</v>
      </c>
      <c r="K1380" s="1">
        <v>0.1038</v>
      </c>
      <c r="L1380" s="1">
        <v>17340</v>
      </c>
      <c r="M1380" s="1">
        <v>2010</v>
      </c>
    </row>
    <row r="1381" spans="1:13">
      <c r="A1381" s="1" t="s">
        <v>147</v>
      </c>
      <c r="B1381" s="1">
        <v>225</v>
      </c>
      <c r="C1381" s="1" t="s">
        <v>273</v>
      </c>
      <c r="D1381" s="1" t="s">
        <v>37</v>
      </c>
      <c r="E1381" s="1">
        <v>301</v>
      </c>
      <c r="F1381" s="1" t="s">
        <v>912</v>
      </c>
      <c r="G1381" s="1" t="s">
        <v>150</v>
      </c>
      <c r="H1381" s="1">
        <v>16</v>
      </c>
      <c r="I1381" s="1">
        <v>16</v>
      </c>
      <c r="J1381" s="1">
        <v>14770</v>
      </c>
      <c r="K1381" s="1">
        <v>67.215800000000002</v>
      </c>
      <c r="L1381" s="1">
        <v>21974</v>
      </c>
      <c r="M1381" s="1">
        <v>2010</v>
      </c>
    </row>
    <row r="1382" spans="1:13">
      <c r="A1382" s="1" t="s">
        <v>147</v>
      </c>
      <c r="B1382" s="1">
        <v>225</v>
      </c>
      <c r="C1382" s="1" t="s">
        <v>273</v>
      </c>
      <c r="D1382" s="1" t="s">
        <v>37</v>
      </c>
      <c r="E1382" s="1">
        <v>401</v>
      </c>
      <c r="F1382" s="1" t="s">
        <v>766</v>
      </c>
      <c r="G1382" s="1" t="s">
        <v>152</v>
      </c>
      <c r="H1382" s="1">
        <v>16</v>
      </c>
      <c r="I1382" s="1">
        <v>16</v>
      </c>
      <c r="J1382" s="1">
        <v>7179</v>
      </c>
      <c r="K1382" s="1">
        <v>32.670400000000001</v>
      </c>
      <c r="L1382" s="1">
        <v>21974</v>
      </c>
      <c r="M1382" s="1">
        <v>2010</v>
      </c>
    </row>
    <row r="1383" spans="1:13">
      <c r="A1383" s="1" t="s">
        <v>147</v>
      </c>
      <c r="B1383" s="1">
        <v>225</v>
      </c>
      <c r="C1383" s="1" t="s">
        <v>273</v>
      </c>
      <c r="D1383" s="1" t="s">
        <v>37</v>
      </c>
      <c r="E1383" s="1">
        <v>9901</v>
      </c>
      <c r="F1383" s="1" t="s">
        <v>153</v>
      </c>
      <c r="G1383" s="1" t="s">
        <v>154</v>
      </c>
      <c r="H1383" s="1">
        <v>16</v>
      </c>
      <c r="I1383" s="1">
        <v>16</v>
      </c>
      <c r="J1383" s="1">
        <v>25</v>
      </c>
      <c r="K1383" s="1">
        <v>0.1138</v>
      </c>
      <c r="L1383" s="1">
        <v>21974</v>
      </c>
      <c r="M1383" s="1">
        <v>2010</v>
      </c>
    </row>
    <row r="1384" spans="1:13">
      <c r="A1384" s="1" t="s">
        <v>147</v>
      </c>
      <c r="B1384" s="1">
        <v>226</v>
      </c>
      <c r="C1384" s="1" t="s">
        <v>276</v>
      </c>
      <c r="D1384" s="1" t="s">
        <v>38</v>
      </c>
      <c r="E1384" s="1">
        <v>301</v>
      </c>
      <c r="F1384" s="1" t="s">
        <v>913</v>
      </c>
      <c r="G1384" s="1" t="s">
        <v>150</v>
      </c>
      <c r="H1384" s="1">
        <v>118</v>
      </c>
      <c r="I1384" s="1">
        <v>118</v>
      </c>
      <c r="J1384" s="1">
        <v>6818</v>
      </c>
      <c r="K1384" s="1">
        <v>47.8658</v>
      </c>
      <c r="L1384" s="1">
        <v>14244</v>
      </c>
      <c r="M1384" s="1">
        <v>2010</v>
      </c>
    </row>
    <row r="1385" spans="1:13">
      <c r="A1385" s="1" t="s">
        <v>147</v>
      </c>
      <c r="B1385" s="1">
        <v>226</v>
      </c>
      <c r="C1385" s="1" t="s">
        <v>276</v>
      </c>
      <c r="D1385" s="1" t="s">
        <v>38</v>
      </c>
      <c r="E1385" s="1">
        <v>401</v>
      </c>
      <c r="F1385" s="1" t="s">
        <v>767</v>
      </c>
      <c r="G1385" s="1" t="s">
        <v>152</v>
      </c>
      <c r="H1385" s="1">
        <v>118</v>
      </c>
      <c r="I1385" s="1">
        <v>118</v>
      </c>
      <c r="J1385" s="1">
        <v>7418</v>
      </c>
      <c r="K1385" s="1">
        <v>52.0780999999999</v>
      </c>
      <c r="L1385" s="1">
        <v>14244</v>
      </c>
      <c r="M1385" s="1">
        <v>2010</v>
      </c>
    </row>
    <row r="1386" spans="1:13">
      <c r="A1386" s="1" t="s">
        <v>147</v>
      </c>
      <c r="B1386" s="1">
        <v>226</v>
      </c>
      <c r="C1386" s="1" t="s">
        <v>276</v>
      </c>
      <c r="D1386" s="1" t="s">
        <v>38</v>
      </c>
      <c r="E1386" s="1">
        <v>9901</v>
      </c>
      <c r="F1386" s="1" t="s">
        <v>153</v>
      </c>
      <c r="G1386" s="1" t="s">
        <v>154</v>
      </c>
      <c r="H1386" s="1">
        <v>118</v>
      </c>
      <c r="I1386" s="1">
        <v>118</v>
      </c>
      <c r="J1386" s="1">
        <v>8</v>
      </c>
      <c r="K1386" s="1">
        <v>5.62E-2</v>
      </c>
      <c r="L1386" s="1">
        <v>14244</v>
      </c>
      <c r="M1386" s="1">
        <v>2010</v>
      </c>
    </row>
    <row r="1387" spans="1:13">
      <c r="A1387" s="1" t="s">
        <v>147</v>
      </c>
      <c r="B1387" s="1">
        <v>227</v>
      </c>
      <c r="C1387" s="1" t="s">
        <v>279</v>
      </c>
      <c r="D1387" s="1" t="s">
        <v>39</v>
      </c>
      <c r="E1387" s="1">
        <v>301</v>
      </c>
      <c r="F1387" s="1" t="s">
        <v>914</v>
      </c>
      <c r="G1387" s="1" t="s">
        <v>150</v>
      </c>
      <c r="H1387" s="1">
        <v>77</v>
      </c>
      <c r="I1387" s="1">
        <v>77</v>
      </c>
      <c r="J1387" s="1">
        <v>6728</v>
      </c>
      <c r="K1387" s="1">
        <v>49.347200000000001</v>
      </c>
      <c r="L1387" s="1">
        <v>13634</v>
      </c>
      <c r="M1387" s="1">
        <v>2010</v>
      </c>
    </row>
    <row r="1388" spans="1:13">
      <c r="A1388" s="1" t="s">
        <v>147</v>
      </c>
      <c r="B1388" s="1">
        <v>227</v>
      </c>
      <c r="C1388" s="1" t="s">
        <v>279</v>
      </c>
      <c r="D1388" s="1" t="s">
        <v>39</v>
      </c>
      <c r="E1388" s="1">
        <v>401</v>
      </c>
      <c r="F1388" s="1" t="s">
        <v>281</v>
      </c>
      <c r="G1388" s="1" t="s">
        <v>152</v>
      </c>
      <c r="H1388" s="1">
        <v>77</v>
      </c>
      <c r="I1388" s="1">
        <v>77</v>
      </c>
      <c r="J1388" s="1">
        <v>6893</v>
      </c>
      <c r="K1388" s="1">
        <v>50.557400000000001</v>
      </c>
      <c r="L1388" s="1">
        <v>13634</v>
      </c>
      <c r="M1388" s="1">
        <v>2010</v>
      </c>
    </row>
    <row r="1389" spans="1:13">
      <c r="A1389" s="1" t="s">
        <v>147</v>
      </c>
      <c r="B1389" s="1">
        <v>227</v>
      </c>
      <c r="C1389" s="1" t="s">
        <v>279</v>
      </c>
      <c r="D1389" s="1" t="s">
        <v>39</v>
      </c>
      <c r="E1389" s="1">
        <v>9901</v>
      </c>
      <c r="F1389" s="1" t="s">
        <v>153</v>
      </c>
      <c r="G1389" s="1" t="s">
        <v>154</v>
      </c>
      <c r="H1389" s="1">
        <v>77</v>
      </c>
      <c r="I1389" s="1">
        <v>77</v>
      </c>
      <c r="J1389" s="1">
        <v>13</v>
      </c>
      <c r="K1389" s="4">
        <v>9.5299999999999899E-2</v>
      </c>
      <c r="L1389" s="1">
        <v>13634</v>
      </c>
      <c r="M1389" s="1">
        <v>2010</v>
      </c>
    </row>
    <row r="1390" spans="1:13">
      <c r="A1390" s="1" t="s">
        <v>147</v>
      </c>
      <c r="B1390" s="1">
        <v>228</v>
      </c>
      <c r="C1390" s="1" t="s">
        <v>282</v>
      </c>
      <c r="D1390" s="1" t="s">
        <v>40</v>
      </c>
      <c r="E1390" s="1">
        <v>301</v>
      </c>
      <c r="F1390" s="1" t="s">
        <v>915</v>
      </c>
      <c r="G1390" s="1" t="s">
        <v>150</v>
      </c>
      <c r="H1390" s="1">
        <v>60</v>
      </c>
      <c r="I1390" s="1">
        <v>60</v>
      </c>
      <c r="J1390" s="1">
        <v>8245</v>
      </c>
      <c r="K1390" s="1">
        <v>63.545299999999898</v>
      </c>
      <c r="L1390" s="1">
        <v>12975</v>
      </c>
      <c r="M1390" s="1">
        <v>2010</v>
      </c>
    </row>
    <row r="1391" spans="1:13">
      <c r="A1391" s="1" t="s">
        <v>147</v>
      </c>
      <c r="B1391" s="1">
        <v>228</v>
      </c>
      <c r="C1391" s="1" t="s">
        <v>282</v>
      </c>
      <c r="D1391" s="1" t="s">
        <v>40</v>
      </c>
      <c r="E1391" s="1">
        <v>401</v>
      </c>
      <c r="F1391" s="1" t="s">
        <v>916</v>
      </c>
      <c r="G1391" s="1" t="s">
        <v>152</v>
      </c>
      <c r="H1391" s="1">
        <v>60</v>
      </c>
      <c r="I1391" s="1">
        <v>60</v>
      </c>
      <c r="J1391" s="1">
        <v>4721</v>
      </c>
      <c r="K1391" s="1">
        <v>36.385399999999898</v>
      </c>
      <c r="L1391" s="1">
        <v>12975</v>
      </c>
      <c r="M1391" s="1">
        <v>2010</v>
      </c>
    </row>
    <row r="1392" spans="1:13">
      <c r="A1392" s="1" t="s">
        <v>147</v>
      </c>
      <c r="B1392" s="1">
        <v>228</v>
      </c>
      <c r="C1392" s="1" t="s">
        <v>282</v>
      </c>
      <c r="D1392" s="1" t="s">
        <v>40</v>
      </c>
      <c r="E1392" s="1">
        <v>9901</v>
      </c>
      <c r="F1392" s="1" t="s">
        <v>153</v>
      </c>
      <c r="G1392" s="1" t="s">
        <v>154</v>
      </c>
      <c r="H1392" s="1">
        <v>60</v>
      </c>
      <c r="I1392" s="1">
        <v>60</v>
      </c>
      <c r="J1392" s="1">
        <v>9</v>
      </c>
      <c r="K1392" s="4">
        <v>6.9400000000000003E-2</v>
      </c>
      <c r="L1392" s="1">
        <v>12975</v>
      </c>
      <c r="M1392" s="1">
        <v>2010</v>
      </c>
    </row>
    <row r="1393" spans="1:13">
      <c r="A1393" s="1" t="s">
        <v>147</v>
      </c>
      <c r="B1393" s="1">
        <v>229</v>
      </c>
      <c r="C1393" s="1" t="s">
        <v>285</v>
      </c>
      <c r="D1393" s="1" t="s">
        <v>41</v>
      </c>
      <c r="E1393" s="1">
        <v>301</v>
      </c>
      <c r="F1393" s="1" t="s">
        <v>770</v>
      </c>
      <c r="G1393" s="1" t="s">
        <v>150</v>
      </c>
      <c r="H1393" s="1">
        <v>57</v>
      </c>
      <c r="I1393" s="1">
        <v>57</v>
      </c>
      <c r="J1393" s="1">
        <v>11774</v>
      </c>
      <c r="K1393" s="1">
        <v>98.305099999999896</v>
      </c>
      <c r="L1393" s="1">
        <v>11977</v>
      </c>
      <c r="M1393" s="1">
        <v>2010</v>
      </c>
    </row>
    <row r="1394" spans="1:13">
      <c r="A1394" s="1" t="s">
        <v>147</v>
      </c>
      <c r="B1394" s="1">
        <v>229</v>
      </c>
      <c r="C1394" s="1" t="s">
        <v>285</v>
      </c>
      <c r="D1394" s="1" t="s">
        <v>41</v>
      </c>
      <c r="E1394" s="1">
        <v>9901</v>
      </c>
      <c r="F1394" s="1" t="s">
        <v>153</v>
      </c>
      <c r="G1394" s="1" t="s">
        <v>154</v>
      </c>
      <c r="H1394" s="1">
        <v>57</v>
      </c>
      <c r="I1394" s="1">
        <v>57</v>
      </c>
      <c r="J1394" s="1">
        <v>203</v>
      </c>
      <c r="K1394" s="1">
        <v>1.6949000000000001</v>
      </c>
      <c r="L1394" s="1">
        <v>11977</v>
      </c>
      <c r="M1394" s="1">
        <v>2010</v>
      </c>
    </row>
    <row r="1395" spans="1:13">
      <c r="A1395" s="1" t="s">
        <v>147</v>
      </c>
      <c r="B1395" s="1">
        <v>230</v>
      </c>
      <c r="C1395" s="1" t="s">
        <v>288</v>
      </c>
      <c r="D1395" s="1" t="s">
        <v>42</v>
      </c>
      <c r="E1395" s="1">
        <v>301</v>
      </c>
      <c r="F1395" s="1" t="s">
        <v>917</v>
      </c>
      <c r="G1395" s="1" t="s">
        <v>150</v>
      </c>
      <c r="H1395" s="1">
        <v>99</v>
      </c>
      <c r="I1395" s="1">
        <v>99</v>
      </c>
      <c r="J1395" s="1">
        <v>7595</v>
      </c>
      <c r="K1395" s="1">
        <v>56.590400000000002</v>
      </c>
      <c r="L1395" s="1">
        <v>13421</v>
      </c>
      <c r="M1395" s="1">
        <v>2010</v>
      </c>
    </row>
    <row r="1396" spans="1:13">
      <c r="A1396" s="1" t="s">
        <v>147</v>
      </c>
      <c r="B1396" s="1">
        <v>230</v>
      </c>
      <c r="C1396" s="1" t="s">
        <v>288</v>
      </c>
      <c r="D1396" s="1" t="s">
        <v>42</v>
      </c>
      <c r="E1396" s="1">
        <v>401</v>
      </c>
      <c r="F1396" s="1" t="s">
        <v>918</v>
      </c>
      <c r="G1396" s="1" t="s">
        <v>152</v>
      </c>
      <c r="H1396" s="1">
        <v>99</v>
      </c>
      <c r="I1396" s="1">
        <v>99</v>
      </c>
      <c r="J1396" s="1">
        <v>5807</v>
      </c>
      <c r="K1396" s="1">
        <v>43.268000000000001</v>
      </c>
      <c r="L1396" s="1">
        <v>13421</v>
      </c>
      <c r="M1396" s="1">
        <v>2010</v>
      </c>
    </row>
    <row r="1397" spans="1:13">
      <c r="A1397" s="1" t="s">
        <v>147</v>
      </c>
      <c r="B1397" s="1">
        <v>230</v>
      </c>
      <c r="C1397" s="1" t="s">
        <v>288</v>
      </c>
      <c r="D1397" s="1" t="s">
        <v>42</v>
      </c>
      <c r="E1397" s="1">
        <v>9901</v>
      </c>
      <c r="F1397" s="1" t="s">
        <v>153</v>
      </c>
      <c r="G1397" s="1" t="s">
        <v>154</v>
      </c>
      <c r="H1397" s="1">
        <v>99</v>
      </c>
      <c r="I1397" s="1">
        <v>99</v>
      </c>
      <c r="J1397" s="1">
        <v>19</v>
      </c>
      <c r="K1397" s="1">
        <v>0.1416</v>
      </c>
      <c r="L1397" s="1">
        <v>13421</v>
      </c>
      <c r="M1397" s="1">
        <v>2010</v>
      </c>
    </row>
    <row r="1398" spans="1:13">
      <c r="A1398" s="1" t="s">
        <v>147</v>
      </c>
      <c r="B1398" s="1">
        <v>231</v>
      </c>
      <c r="C1398" s="1" t="s">
        <v>291</v>
      </c>
      <c r="D1398" s="1" t="s">
        <v>43</v>
      </c>
      <c r="E1398" s="1">
        <v>301</v>
      </c>
      <c r="F1398" s="1" t="s">
        <v>292</v>
      </c>
      <c r="G1398" s="1" t="s">
        <v>150</v>
      </c>
      <c r="H1398" s="1">
        <v>74</v>
      </c>
      <c r="I1398" s="1">
        <v>74</v>
      </c>
      <c r="J1398" s="1">
        <v>8558</v>
      </c>
      <c r="K1398" s="1">
        <v>69.155600000000007</v>
      </c>
      <c r="L1398" s="1">
        <v>12375</v>
      </c>
      <c r="M1398" s="1">
        <v>2010</v>
      </c>
    </row>
    <row r="1399" spans="1:13">
      <c r="A1399" s="1" t="s">
        <v>147</v>
      </c>
      <c r="B1399" s="1">
        <v>231</v>
      </c>
      <c r="C1399" s="1" t="s">
        <v>291</v>
      </c>
      <c r="D1399" s="1" t="s">
        <v>43</v>
      </c>
      <c r="E1399" s="1">
        <v>401</v>
      </c>
      <c r="F1399" s="1" t="s">
        <v>919</v>
      </c>
      <c r="G1399" s="1" t="s">
        <v>152</v>
      </c>
      <c r="H1399" s="1">
        <v>74</v>
      </c>
      <c r="I1399" s="1">
        <v>74</v>
      </c>
      <c r="J1399" s="1">
        <v>3811</v>
      </c>
      <c r="K1399" s="1">
        <v>30.7959999999999</v>
      </c>
      <c r="L1399" s="1">
        <v>12375</v>
      </c>
      <c r="M1399" s="1">
        <v>2010</v>
      </c>
    </row>
    <row r="1400" spans="1:13">
      <c r="A1400" s="1" t="s">
        <v>147</v>
      </c>
      <c r="B1400" s="1">
        <v>231</v>
      </c>
      <c r="C1400" s="1" t="s">
        <v>291</v>
      </c>
      <c r="D1400" s="1" t="s">
        <v>43</v>
      </c>
      <c r="E1400" s="1">
        <v>9901</v>
      </c>
      <c r="F1400" s="1" t="s">
        <v>153</v>
      </c>
      <c r="G1400" s="1" t="s">
        <v>154</v>
      </c>
      <c r="H1400" s="1">
        <v>74</v>
      </c>
      <c r="I1400" s="1">
        <v>74</v>
      </c>
      <c r="J1400" s="1">
        <v>6</v>
      </c>
      <c r="K1400" s="4">
        <v>4.8500000000000001E-2</v>
      </c>
      <c r="L1400" s="1">
        <v>12375</v>
      </c>
      <c r="M1400" s="1">
        <v>2010</v>
      </c>
    </row>
    <row r="1401" spans="1:13">
      <c r="A1401" s="1" t="s">
        <v>147</v>
      </c>
      <c r="B1401" s="1">
        <v>232</v>
      </c>
      <c r="C1401" s="1" t="s">
        <v>294</v>
      </c>
      <c r="D1401" s="1" t="s">
        <v>44</v>
      </c>
      <c r="E1401" s="1">
        <v>301</v>
      </c>
      <c r="F1401" s="1" t="s">
        <v>920</v>
      </c>
      <c r="G1401" s="1" t="s">
        <v>150</v>
      </c>
      <c r="H1401" s="1">
        <v>45</v>
      </c>
      <c r="I1401" s="1">
        <v>45</v>
      </c>
      <c r="J1401" s="1">
        <v>7007</v>
      </c>
      <c r="K1401" s="1">
        <v>44.850499999999897</v>
      </c>
      <c r="L1401" s="1">
        <v>15623</v>
      </c>
      <c r="M1401" s="1">
        <v>2010</v>
      </c>
    </row>
    <row r="1402" spans="1:13">
      <c r="A1402" s="1" t="s">
        <v>147</v>
      </c>
      <c r="B1402" s="1">
        <v>232</v>
      </c>
      <c r="C1402" s="1" t="s">
        <v>294</v>
      </c>
      <c r="D1402" s="1" t="s">
        <v>44</v>
      </c>
      <c r="E1402" s="1">
        <v>401</v>
      </c>
      <c r="F1402" s="1" t="s">
        <v>627</v>
      </c>
      <c r="G1402" s="1" t="s">
        <v>152</v>
      </c>
      <c r="H1402" s="1">
        <v>45</v>
      </c>
      <c r="I1402" s="1">
        <v>45</v>
      </c>
      <c r="J1402" s="1">
        <v>8596</v>
      </c>
      <c r="K1402" s="1">
        <v>55.0214</v>
      </c>
      <c r="L1402" s="1">
        <v>15623</v>
      </c>
      <c r="M1402" s="1">
        <v>2010</v>
      </c>
    </row>
    <row r="1403" spans="1:13">
      <c r="A1403" s="1" t="s">
        <v>147</v>
      </c>
      <c r="B1403" s="1">
        <v>232</v>
      </c>
      <c r="C1403" s="1" t="s">
        <v>294</v>
      </c>
      <c r="D1403" s="1" t="s">
        <v>44</v>
      </c>
      <c r="E1403" s="1">
        <v>9901</v>
      </c>
      <c r="F1403" s="1" t="s">
        <v>153</v>
      </c>
      <c r="G1403" s="1" t="s">
        <v>154</v>
      </c>
      <c r="H1403" s="1">
        <v>45</v>
      </c>
      <c r="I1403" s="1">
        <v>45</v>
      </c>
      <c r="J1403" s="1">
        <v>20</v>
      </c>
      <c r="K1403" s="1">
        <v>0.128</v>
      </c>
      <c r="L1403" s="1">
        <v>15623</v>
      </c>
      <c r="M1403" s="1">
        <v>2010</v>
      </c>
    </row>
    <row r="1404" spans="1:13">
      <c r="A1404" s="1" t="s">
        <v>147</v>
      </c>
      <c r="B1404" s="1">
        <v>233</v>
      </c>
      <c r="C1404" s="1" t="s">
        <v>298</v>
      </c>
      <c r="D1404" s="1" t="s">
        <v>45</v>
      </c>
      <c r="E1404" s="1">
        <v>301</v>
      </c>
      <c r="F1404" s="1" t="s">
        <v>921</v>
      </c>
      <c r="G1404" s="1" t="s">
        <v>150</v>
      </c>
      <c r="H1404" s="1">
        <v>24</v>
      </c>
      <c r="I1404" s="1">
        <v>24</v>
      </c>
      <c r="J1404" s="1">
        <v>6100</v>
      </c>
      <c r="K1404" s="1">
        <v>43.6649999999999</v>
      </c>
      <c r="L1404" s="1">
        <v>13970</v>
      </c>
      <c r="M1404" s="1">
        <v>2010</v>
      </c>
    </row>
    <row r="1405" spans="1:13">
      <c r="A1405" s="1" t="s">
        <v>147</v>
      </c>
      <c r="B1405" s="1">
        <v>233</v>
      </c>
      <c r="C1405" s="1" t="s">
        <v>298</v>
      </c>
      <c r="D1405" s="1" t="s">
        <v>45</v>
      </c>
      <c r="E1405" s="1">
        <v>401</v>
      </c>
      <c r="F1405" s="1" t="s">
        <v>629</v>
      </c>
      <c r="G1405" s="1" t="s">
        <v>152</v>
      </c>
      <c r="H1405" s="1">
        <v>24</v>
      </c>
      <c r="I1405" s="1">
        <v>24</v>
      </c>
      <c r="J1405" s="1">
        <v>7835</v>
      </c>
      <c r="K1405" s="1">
        <v>56.084499999999899</v>
      </c>
      <c r="L1405" s="1">
        <v>13970</v>
      </c>
      <c r="M1405" s="1">
        <v>2010</v>
      </c>
    </row>
    <row r="1406" spans="1:13">
      <c r="A1406" s="1" t="s">
        <v>147</v>
      </c>
      <c r="B1406" s="1">
        <v>233</v>
      </c>
      <c r="C1406" s="1" t="s">
        <v>298</v>
      </c>
      <c r="D1406" s="1" t="s">
        <v>45</v>
      </c>
      <c r="E1406" s="1">
        <v>9901</v>
      </c>
      <c r="F1406" s="1" t="s">
        <v>153</v>
      </c>
      <c r="G1406" s="1" t="s">
        <v>154</v>
      </c>
      <c r="H1406" s="1">
        <v>24</v>
      </c>
      <c r="I1406" s="1">
        <v>24</v>
      </c>
      <c r="J1406" s="1">
        <v>35</v>
      </c>
      <c r="K1406" s="1">
        <v>0.2505</v>
      </c>
      <c r="L1406" s="1">
        <v>13970</v>
      </c>
      <c r="M1406" s="1">
        <v>2010</v>
      </c>
    </row>
    <row r="1407" spans="1:13">
      <c r="A1407" s="1" t="s">
        <v>147</v>
      </c>
      <c r="B1407" s="1">
        <v>234</v>
      </c>
      <c r="C1407" s="1" t="s">
        <v>301</v>
      </c>
      <c r="D1407" s="1" t="s">
        <v>46</v>
      </c>
      <c r="E1407" s="1">
        <v>301</v>
      </c>
      <c r="F1407" s="1" t="s">
        <v>302</v>
      </c>
      <c r="G1407" s="1" t="s">
        <v>150</v>
      </c>
      <c r="H1407" s="1">
        <v>61</v>
      </c>
      <c r="I1407" s="1">
        <v>61</v>
      </c>
      <c r="J1407" s="1">
        <v>8994</v>
      </c>
      <c r="K1407" s="1">
        <v>63.146799999999899</v>
      </c>
      <c r="L1407" s="1">
        <v>14243</v>
      </c>
      <c r="M1407" s="1">
        <v>2010</v>
      </c>
    </row>
    <row r="1408" spans="1:13">
      <c r="A1408" s="1" t="s">
        <v>147</v>
      </c>
      <c r="B1408" s="1">
        <v>234</v>
      </c>
      <c r="C1408" s="1" t="s">
        <v>301</v>
      </c>
      <c r="D1408" s="1" t="s">
        <v>46</v>
      </c>
      <c r="E1408" s="1">
        <v>401</v>
      </c>
      <c r="F1408" s="1" t="s">
        <v>922</v>
      </c>
      <c r="G1408" s="1" t="s">
        <v>152</v>
      </c>
      <c r="H1408" s="1">
        <v>61</v>
      </c>
      <c r="I1408" s="1">
        <v>61</v>
      </c>
      <c r="J1408" s="1">
        <v>5242</v>
      </c>
      <c r="K1408" s="1">
        <v>36.804000000000002</v>
      </c>
      <c r="L1408" s="1">
        <v>14243</v>
      </c>
      <c r="M1408" s="1">
        <v>2010</v>
      </c>
    </row>
    <row r="1409" spans="1:13">
      <c r="A1409" s="1" t="s">
        <v>147</v>
      </c>
      <c r="B1409" s="1">
        <v>234</v>
      </c>
      <c r="C1409" s="1" t="s">
        <v>301</v>
      </c>
      <c r="D1409" s="1" t="s">
        <v>46</v>
      </c>
      <c r="E1409" s="1">
        <v>9901</v>
      </c>
      <c r="F1409" s="1" t="s">
        <v>153</v>
      </c>
      <c r="G1409" s="1" t="s">
        <v>154</v>
      </c>
      <c r="H1409" s="1">
        <v>61</v>
      </c>
      <c r="I1409" s="1">
        <v>61</v>
      </c>
      <c r="J1409" s="1">
        <v>7</v>
      </c>
      <c r="K1409" s="4">
        <v>4.9099999999999901E-2</v>
      </c>
      <c r="L1409" s="1">
        <v>14243</v>
      </c>
      <c r="M1409" s="1">
        <v>2010</v>
      </c>
    </row>
    <row r="1410" spans="1:13">
      <c r="A1410" s="1" t="s">
        <v>147</v>
      </c>
      <c r="B1410" s="1">
        <v>235</v>
      </c>
      <c r="C1410" s="1" t="s">
        <v>304</v>
      </c>
      <c r="D1410" s="1" t="s">
        <v>47</v>
      </c>
      <c r="E1410" s="1">
        <v>201</v>
      </c>
      <c r="F1410" s="1" t="s">
        <v>923</v>
      </c>
      <c r="G1410" s="1" t="s">
        <v>166</v>
      </c>
      <c r="H1410" s="1">
        <v>66</v>
      </c>
      <c r="I1410" s="1">
        <v>66</v>
      </c>
      <c r="J1410" s="1">
        <v>2242</v>
      </c>
      <c r="K1410" s="1">
        <v>14.6640999999999</v>
      </c>
      <c r="L1410" s="1">
        <v>15289</v>
      </c>
      <c r="M1410" s="1">
        <v>2010</v>
      </c>
    </row>
    <row r="1411" spans="1:13">
      <c r="A1411" s="1" t="s">
        <v>147</v>
      </c>
      <c r="B1411" s="1">
        <v>235</v>
      </c>
      <c r="C1411" s="1" t="s">
        <v>304</v>
      </c>
      <c r="D1411" s="1" t="s">
        <v>47</v>
      </c>
      <c r="E1411" s="1">
        <v>301</v>
      </c>
      <c r="F1411" s="1" t="s">
        <v>305</v>
      </c>
      <c r="G1411" s="1" t="s">
        <v>150</v>
      </c>
      <c r="H1411" s="1">
        <v>66</v>
      </c>
      <c r="I1411" s="1">
        <v>66</v>
      </c>
      <c r="J1411" s="1">
        <v>9621</v>
      </c>
      <c r="K1411" s="1">
        <v>62.927599999999899</v>
      </c>
      <c r="L1411" s="1">
        <v>15289</v>
      </c>
      <c r="M1411" s="1">
        <v>2010</v>
      </c>
    </row>
    <row r="1412" spans="1:13">
      <c r="A1412" s="1" t="s">
        <v>147</v>
      </c>
      <c r="B1412" s="1">
        <v>235</v>
      </c>
      <c r="C1412" s="1" t="s">
        <v>304</v>
      </c>
      <c r="D1412" s="1" t="s">
        <v>47</v>
      </c>
      <c r="E1412" s="1">
        <v>401</v>
      </c>
      <c r="F1412" s="1" t="s">
        <v>924</v>
      </c>
      <c r="G1412" s="1" t="s">
        <v>152</v>
      </c>
      <c r="H1412" s="1">
        <v>66</v>
      </c>
      <c r="I1412" s="1">
        <v>66</v>
      </c>
      <c r="J1412" s="1">
        <v>3417</v>
      </c>
      <c r="K1412" s="1">
        <v>22.3493999999999</v>
      </c>
      <c r="L1412" s="1">
        <v>15289</v>
      </c>
      <c r="M1412" s="1">
        <v>2010</v>
      </c>
    </row>
    <row r="1413" spans="1:13">
      <c r="A1413" s="1" t="s">
        <v>147</v>
      </c>
      <c r="B1413" s="1">
        <v>235</v>
      </c>
      <c r="C1413" s="1" t="s">
        <v>304</v>
      </c>
      <c r="D1413" s="1" t="s">
        <v>47</v>
      </c>
      <c r="E1413" s="1">
        <v>9901</v>
      </c>
      <c r="F1413" s="1" t="s">
        <v>153</v>
      </c>
      <c r="G1413" s="1" t="s">
        <v>154</v>
      </c>
      <c r="H1413" s="1">
        <v>66</v>
      </c>
      <c r="I1413" s="1">
        <v>66</v>
      </c>
      <c r="J1413" s="1">
        <v>9</v>
      </c>
      <c r="K1413" s="4">
        <v>5.8900000000000001E-2</v>
      </c>
      <c r="L1413" s="1">
        <v>15289</v>
      </c>
      <c r="M1413" s="1">
        <v>2010</v>
      </c>
    </row>
    <row r="1414" spans="1:13">
      <c r="A1414" s="1" t="s">
        <v>147</v>
      </c>
      <c r="B1414" s="1">
        <v>236</v>
      </c>
      <c r="C1414" s="1" t="s">
        <v>307</v>
      </c>
      <c r="D1414" s="1" t="s">
        <v>48</v>
      </c>
      <c r="E1414" s="1">
        <v>301</v>
      </c>
      <c r="F1414" s="1" t="s">
        <v>925</v>
      </c>
      <c r="G1414" s="1" t="s">
        <v>150</v>
      </c>
      <c r="H1414" s="1">
        <v>41</v>
      </c>
      <c r="I1414" s="1">
        <v>41</v>
      </c>
      <c r="J1414" s="1">
        <v>8299</v>
      </c>
      <c r="K1414" s="1">
        <v>50.970399999999898</v>
      </c>
      <c r="L1414" s="1">
        <v>16282</v>
      </c>
      <c r="M1414" s="1">
        <v>2010</v>
      </c>
    </row>
    <row r="1415" spans="1:13">
      <c r="A1415" s="1" t="s">
        <v>147</v>
      </c>
      <c r="B1415" s="1">
        <v>236</v>
      </c>
      <c r="C1415" s="1" t="s">
        <v>307</v>
      </c>
      <c r="D1415" s="1" t="s">
        <v>48</v>
      </c>
      <c r="E1415" s="1">
        <v>401</v>
      </c>
      <c r="F1415" s="1" t="s">
        <v>926</v>
      </c>
      <c r="G1415" s="1" t="s">
        <v>152</v>
      </c>
      <c r="H1415" s="1">
        <v>41</v>
      </c>
      <c r="I1415" s="1">
        <v>41</v>
      </c>
      <c r="J1415" s="1">
        <v>7963</v>
      </c>
      <c r="K1415" s="1">
        <v>48.906799999999897</v>
      </c>
      <c r="L1415" s="1">
        <v>16282</v>
      </c>
      <c r="M1415" s="1">
        <v>2010</v>
      </c>
    </row>
    <row r="1416" spans="1:13">
      <c r="A1416" s="1" t="s">
        <v>147</v>
      </c>
      <c r="B1416" s="1">
        <v>236</v>
      </c>
      <c r="C1416" s="1" t="s">
        <v>307</v>
      </c>
      <c r="D1416" s="1" t="s">
        <v>48</v>
      </c>
      <c r="E1416" s="1">
        <v>9901</v>
      </c>
      <c r="F1416" s="1" t="s">
        <v>153</v>
      </c>
      <c r="G1416" s="1" t="s">
        <v>154</v>
      </c>
      <c r="H1416" s="1">
        <v>41</v>
      </c>
      <c r="I1416" s="1">
        <v>41</v>
      </c>
      <c r="J1416" s="1">
        <v>20</v>
      </c>
      <c r="K1416" s="1">
        <v>0.12280000000000001</v>
      </c>
      <c r="L1416" s="1">
        <v>16282</v>
      </c>
      <c r="M1416" s="1">
        <v>2010</v>
      </c>
    </row>
    <row r="1417" spans="1:13">
      <c r="A1417" s="1" t="s">
        <v>147</v>
      </c>
      <c r="B1417" s="1">
        <v>237</v>
      </c>
      <c r="C1417" s="1" t="s">
        <v>310</v>
      </c>
      <c r="D1417" s="1" t="s">
        <v>49</v>
      </c>
      <c r="E1417" s="1">
        <v>301</v>
      </c>
      <c r="F1417" s="1" t="s">
        <v>927</v>
      </c>
      <c r="G1417" s="1" t="s">
        <v>150</v>
      </c>
      <c r="H1417" s="1">
        <v>24</v>
      </c>
      <c r="I1417" s="1">
        <v>24</v>
      </c>
      <c r="J1417" s="1">
        <v>8903</v>
      </c>
      <c r="K1417" s="1">
        <v>50.053400000000003</v>
      </c>
      <c r="L1417" s="1">
        <v>17787</v>
      </c>
      <c r="M1417" s="1">
        <v>2010</v>
      </c>
    </row>
    <row r="1418" spans="1:13">
      <c r="A1418" s="1" t="s">
        <v>147</v>
      </c>
      <c r="B1418" s="1">
        <v>237</v>
      </c>
      <c r="C1418" s="1" t="s">
        <v>310</v>
      </c>
      <c r="D1418" s="1" t="s">
        <v>49</v>
      </c>
      <c r="E1418" s="1">
        <v>401</v>
      </c>
      <c r="F1418" s="1" t="s">
        <v>312</v>
      </c>
      <c r="G1418" s="1" t="s">
        <v>152</v>
      </c>
      <c r="H1418" s="1">
        <v>24</v>
      </c>
      <c r="I1418" s="1">
        <v>24</v>
      </c>
      <c r="J1418" s="1">
        <v>8866</v>
      </c>
      <c r="K1418" s="1">
        <v>49.845399999999898</v>
      </c>
      <c r="L1418" s="1">
        <v>17787</v>
      </c>
      <c r="M1418" s="1">
        <v>2010</v>
      </c>
    </row>
    <row r="1419" spans="1:13">
      <c r="A1419" s="1" t="s">
        <v>147</v>
      </c>
      <c r="B1419" s="1">
        <v>237</v>
      </c>
      <c r="C1419" s="1" t="s">
        <v>310</v>
      </c>
      <c r="D1419" s="1" t="s">
        <v>49</v>
      </c>
      <c r="E1419" s="1">
        <v>9901</v>
      </c>
      <c r="F1419" s="1" t="s">
        <v>153</v>
      </c>
      <c r="G1419" s="1" t="s">
        <v>154</v>
      </c>
      <c r="H1419" s="1">
        <v>24</v>
      </c>
      <c r="I1419" s="1">
        <v>24</v>
      </c>
      <c r="J1419" s="1">
        <v>18</v>
      </c>
      <c r="K1419" s="1">
        <v>0.1012</v>
      </c>
      <c r="L1419" s="1">
        <v>17787</v>
      </c>
      <c r="M1419" s="1">
        <v>2010</v>
      </c>
    </row>
    <row r="1420" spans="1:13">
      <c r="A1420" s="1" t="s">
        <v>147</v>
      </c>
      <c r="B1420" s="1">
        <v>238</v>
      </c>
      <c r="C1420" s="1" t="s">
        <v>313</v>
      </c>
      <c r="D1420" s="1" t="s">
        <v>50</v>
      </c>
      <c r="E1420" s="1">
        <v>301</v>
      </c>
      <c r="F1420" s="1" t="s">
        <v>928</v>
      </c>
      <c r="G1420" s="1" t="s">
        <v>150</v>
      </c>
      <c r="H1420" s="1">
        <v>23</v>
      </c>
      <c r="I1420" s="1">
        <v>23</v>
      </c>
      <c r="J1420" s="1">
        <v>5852</v>
      </c>
      <c r="K1420" s="1">
        <v>37.623800000000003</v>
      </c>
      <c r="L1420" s="1">
        <v>15554</v>
      </c>
      <c r="M1420" s="1">
        <v>2010</v>
      </c>
    </row>
    <row r="1421" spans="1:13">
      <c r="A1421" s="1" t="s">
        <v>147</v>
      </c>
      <c r="B1421" s="1">
        <v>238</v>
      </c>
      <c r="C1421" s="1" t="s">
        <v>313</v>
      </c>
      <c r="D1421" s="1" t="s">
        <v>50</v>
      </c>
      <c r="E1421" s="1">
        <v>401</v>
      </c>
      <c r="F1421" s="1" t="s">
        <v>778</v>
      </c>
      <c r="G1421" s="1" t="s">
        <v>152</v>
      </c>
      <c r="H1421" s="1">
        <v>23</v>
      </c>
      <c r="I1421" s="1">
        <v>23</v>
      </c>
      <c r="J1421" s="1">
        <v>9683</v>
      </c>
      <c r="K1421" s="1">
        <v>62.254100000000001</v>
      </c>
      <c r="L1421" s="1">
        <v>15554</v>
      </c>
      <c r="M1421" s="1">
        <v>2010</v>
      </c>
    </row>
    <row r="1422" spans="1:13">
      <c r="A1422" s="1" t="s">
        <v>147</v>
      </c>
      <c r="B1422" s="1">
        <v>238</v>
      </c>
      <c r="C1422" s="1" t="s">
        <v>313</v>
      </c>
      <c r="D1422" s="1" t="s">
        <v>50</v>
      </c>
      <c r="E1422" s="1">
        <v>9901</v>
      </c>
      <c r="F1422" s="1" t="s">
        <v>153</v>
      </c>
      <c r="G1422" s="1" t="s">
        <v>154</v>
      </c>
      <c r="H1422" s="1">
        <v>23</v>
      </c>
      <c r="I1422" s="1">
        <v>23</v>
      </c>
      <c r="J1422" s="1">
        <v>19</v>
      </c>
      <c r="K1422" s="1">
        <v>0.1222</v>
      </c>
      <c r="L1422" s="1">
        <v>15554</v>
      </c>
      <c r="M1422" s="1">
        <v>2010</v>
      </c>
    </row>
    <row r="1423" spans="1:13">
      <c r="A1423" s="1" t="s">
        <v>147</v>
      </c>
      <c r="B1423" s="1">
        <v>239</v>
      </c>
      <c r="C1423" s="1" t="s">
        <v>316</v>
      </c>
      <c r="D1423" s="1" t="s">
        <v>51</v>
      </c>
      <c r="E1423" s="1">
        <v>301</v>
      </c>
      <c r="F1423" s="1" t="s">
        <v>929</v>
      </c>
      <c r="G1423" s="1" t="s">
        <v>150</v>
      </c>
      <c r="H1423" s="1">
        <v>24</v>
      </c>
      <c r="I1423" s="1">
        <v>24</v>
      </c>
      <c r="J1423" s="1">
        <v>6459</v>
      </c>
      <c r="K1423" s="1">
        <v>49.361899999999899</v>
      </c>
      <c r="L1423" s="1">
        <v>13085</v>
      </c>
      <c r="M1423" s="1">
        <v>2010</v>
      </c>
    </row>
    <row r="1424" spans="1:13">
      <c r="A1424" s="1" t="s">
        <v>147</v>
      </c>
      <c r="B1424" s="1">
        <v>239</v>
      </c>
      <c r="C1424" s="1" t="s">
        <v>316</v>
      </c>
      <c r="D1424" s="1" t="s">
        <v>51</v>
      </c>
      <c r="E1424" s="1">
        <v>401</v>
      </c>
      <c r="F1424" s="1" t="s">
        <v>319</v>
      </c>
      <c r="G1424" s="1" t="s">
        <v>152</v>
      </c>
      <c r="H1424" s="1">
        <v>24</v>
      </c>
      <c r="I1424" s="1">
        <v>24</v>
      </c>
      <c r="J1424" s="1">
        <v>6611</v>
      </c>
      <c r="K1424" s="1">
        <v>50.523499999999899</v>
      </c>
      <c r="L1424" s="1">
        <v>13085</v>
      </c>
      <c r="M1424" s="1">
        <v>2010</v>
      </c>
    </row>
    <row r="1425" spans="1:13">
      <c r="A1425" s="1" t="s">
        <v>147</v>
      </c>
      <c r="B1425" s="1">
        <v>239</v>
      </c>
      <c r="C1425" s="1" t="s">
        <v>316</v>
      </c>
      <c r="D1425" s="1" t="s">
        <v>51</v>
      </c>
      <c r="E1425" s="1">
        <v>9901</v>
      </c>
      <c r="F1425" s="1" t="s">
        <v>153</v>
      </c>
      <c r="G1425" s="1" t="s">
        <v>154</v>
      </c>
      <c r="H1425" s="1">
        <v>24</v>
      </c>
      <c r="I1425" s="1">
        <v>24</v>
      </c>
      <c r="J1425" s="1">
        <v>15</v>
      </c>
      <c r="K1425" s="1">
        <v>0.11459999999999899</v>
      </c>
      <c r="L1425" s="1">
        <v>13085</v>
      </c>
      <c r="M1425" s="1">
        <v>2010</v>
      </c>
    </row>
    <row r="1426" spans="1:13">
      <c r="A1426" s="1" t="s">
        <v>147</v>
      </c>
      <c r="B1426" s="1">
        <v>240</v>
      </c>
      <c r="C1426" s="1" t="s">
        <v>320</v>
      </c>
      <c r="D1426" s="1" t="s">
        <v>52</v>
      </c>
      <c r="E1426" s="1">
        <v>301</v>
      </c>
      <c r="F1426" s="1" t="s">
        <v>930</v>
      </c>
      <c r="G1426" s="1" t="s">
        <v>150</v>
      </c>
      <c r="H1426" s="1">
        <v>49</v>
      </c>
      <c r="I1426" s="1">
        <v>49</v>
      </c>
      <c r="J1426" s="1">
        <v>7511</v>
      </c>
      <c r="K1426" s="1">
        <v>50.146900000000002</v>
      </c>
      <c r="L1426" s="1">
        <v>14978</v>
      </c>
      <c r="M1426" s="1">
        <v>2010</v>
      </c>
    </row>
    <row r="1427" spans="1:13">
      <c r="A1427" s="1" t="s">
        <v>147</v>
      </c>
      <c r="B1427" s="1">
        <v>240</v>
      </c>
      <c r="C1427" s="1" t="s">
        <v>320</v>
      </c>
      <c r="D1427" s="1" t="s">
        <v>52</v>
      </c>
      <c r="E1427" s="1">
        <v>401</v>
      </c>
      <c r="F1427" s="1" t="s">
        <v>635</v>
      </c>
      <c r="G1427" s="1" t="s">
        <v>152</v>
      </c>
      <c r="H1427" s="1">
        <v>49</v>
      </c>
      <c r="I1427" s="1">
        <v>49</v>
      </c>
      <c r="J1427" s="1">
        <v>7454</v>
      </c>
      <c r="K1427" s="1">
        <v>49.766300000000001</v>
      </c>
      <c r="L1427" s="1">
        <v>14978</v>
      </c>
      <c r="M1427" s="1">
        <v>2010</v>
      </c>
    </row>
    <row r="1428" spans="1:13">
      <c r="A1428" s="1" t="s">
        <v>147</v>
      </c>
      <c r="B1428" s="1">
        <v>240</v>
      </c>
      <c r="C1428" s="1" t="s">
        <v>320</v>
      </c>
      <c r="D1428" s="1" t="s">
        <v>52</v>
      </c>
      <c r="E1428" s="1">
        <v>9901</v>
      </c>
      <c r="F1428" s="1" t="s">
        <v>153</v>
      </c>
      <c r="G1428" s="1" t="s">
        <v>154</v>
      </c>
      <c r="H1428" s="1">
        <v>49</v>
      </c>
      <c r="I1428" s="1">
        <v>49</v>
      </c>
      <c r="J1428" s="1">
        <v>13</v>
      </c>
      <c r="K1428" s="4">
        <v>8.6800000000000002E-2</v>
      </c>
      <c r="L1428" s="1">
        <v>14978</v>
      </c>
      <c r="M1428" s="1">
        <v>2010</v>
      </c>
    </row>
    <row r="1429" spans="1:13">
      <c r="A1429" s="1" t="s">
        <v>147</v>
      </c>
      <c r="B1429" s="1">
        <v>241</v>
      </c>
      <c r="C1429" s="1" t="s">
        <v>324</v>
      </c>
      <c r="D1429" s="1" t="s">
        <v>53</v>
      </c>
      <c r="E1429" s="1">
        <v>301</v>
      </c>
      <c r="F1429" s="1" t="s">
        <v>931</v>
      </c>
      <c r="G1429" s="1" t="s">
        <v>150</v>
      </c>
      <c r="H1429" s="1">
        <v>35</v>
      </c>
      <c r="I1429" s="1">
        <v>35</v>
      </c>
      <c r="J1429" s="1">
        <v>5716</v>
      </c>
      <c r="K1429" s="1">
        <v>42.240600000000001</v>
      </c>
      <c r="L1429" s="1">
        <v>13532</v>
      </c>
      <c r="M1429" s="1">
        <v>2010</v>
      </c>
    </row>
    <row r="1430" spans="1:13">
      <c r="A1430" s="1" t="s">
        <v>147</v>
      </c>
      <c r="B1430" s="1">
        <v>241</v>
      </c>
      <c r="C1430" s="1" t="s">
        <v>324</v>
      </c>
      <c r="D1430" s="1" t="s">
        <v>53</v>
      </c>
      <c r="E1430" s="1">
        <v>401</v>
      </c>
      <c r="F1430" s="1" t="s">
        <v>326</v>
      </c>
      <c r="G1430" s="1" t="s">
        <v>152</v>
      </c>
      <c r="H1430" s="1">
        <v>35</v>
      </c>
      <c r="I1430" s="1">
        <v>35</v>
      </c>
      <c r="J1430" s="1">
        <v>7801</v>
      </c>
      <c r="K1430" s="1">
        <v>57.648499999999899</v>
      </c>
      <c r="L1430" s="1">
        <v>13532</v>
      </c>
      <c r="M1430" s="1">
        <v>2010</v>
      </c>
    </row>
    <row r="1431" spans="1:13">
      <c r="A1431" s="1" t="s">
        <v>147</v>
      </c>
      <c r="B1431" s="1">
        <v>241</v>
      </c>
      <c r="C1431" s="1" t="s">
        <v>324</v>
      </c>
      <c r="D1431" s="1" t="s">
        <v>53</v>
      </c>
      <c r="E1431" s="1">
        <v>9901</v>
      </c>
      <c r="F1431" s="1" t="s">
        <v>153</v>
      </c>
      <c r="G1431" s="1" t="s">
        <v>154</v>
      </c>
      <c r="H1431" s="1">
        <v>35</v>
      </c>
      <c r="I1431" s="1">
        <v>35</v>
      </c>
      <c r="J1431" s="1">
        <v>15</v>
      </c>
      <c r="K1431" s="1">
        <v>0.1108</v>
      </c>
      <c r="L1431" s="1">
        <v>13532</v>
      </c>
      <c r="M1431" s="1">
        <v>2010</v>
      </c>
    </row>
    <row r="1432" spans="1:13">
      <c r="A1432" s="1" t="s">
        <v>147</v>
      </c>
      <c r="B1432" s="1">
        <v>242</v>
      </c>
      <c r="C1432" s="1" t="s">
        <v>327</v>
      </c>
      <c r="D1432" s="1" t="s">
        <v>54</v>
      </c>
      <c r="E1432" s="1">
        <v>301</v>
      </c>
      <c r="F1432" s="1" t="s">
        <v>781</v>
      </c>
      <c r="G1432" s="1" t="s">
        <v>150</v>
      </c>
      <c r="H1432" s="1">
        <v>34</v>
      </c>
      <c r="I1432" s="1">
        <v>34</v>
      </c>
      <c r="J1432" s="1">
        <v>9923</v>
      </c>
      <c r="K1432" s="1">
        <v>63.171599999999899</v>
      </c>
      <c r="L1432" s="1">
        <v>15708</v>
      </c>
      <c r="M1432" s="1">
        <v>2010</v>
      </c>
    </row>
    <row r="1433" spans="1:13">
      <c r="A1433" s="1" t="s">
        <v>147</v>
      </c>
      <c r="B1433" s="1">
        <v>242</v>
      </c>
      <c r="C1433" s="1" t="s">
        <v>327</v>
      </c>
      <c r="D1433" s="1" t="s">
        <v>54</v>
      </c>
      <c r="E1433" s="1">
        <v>401</v>
      </c>
      <c r="F1433" s="1" t="s">
        <v>932</v>
      </c>
      <c r="G1433" s="1" t="s">
        <v>152</v>
      </c>
      <c r="H1433" s="1">
        <v>34</v>
      </c>
      <c r="I1433" s="1">
        <v>34</v>
      </c>
      <c r="J1433" s="1">
        <v>5775</v>
      </c>
      <c r="K1433" s="1">
        <v>36.764699999999898</v>
      </c>
      <c r="L1433" s="1">
        <v>15708</v>
      </c>
      <c r="M1433" s="1">
        <v>2010</v>
      </c>
    </row>
    <row r="1434" spans="1:13">
      <c r="A1434" s="1" t="s">
        <v>147</v>
      </c>
      <c r="B1434" s="1">
        <v>242</v>
      </c>
      <c r="C1434" s="1" t="s">
        <v>327</v>
      </c>
      <c r="D1434" s="1" t="s">
        <v>54</v>
      </c>
      <c r="E1434" s="1">
        <v>9901</v>
      </c>
      <c r="F1434" s="1" t="s">
        <v>153</v>
      </c>
      <c r="G1434" s="1" t="s">
        <v>154</v>
      </c>
      <c r="H1434" s="1">
        <v>34</v>
      </c>
      <c r="I1434" s="1">
        <v>34</v>
      </c>
      <c r="J1434" s="1">
        <v>10</v>
      </c>
      <c r="K1434" s="4">
        <v>6.3700000000000007E-2</v>
      </c>
      <c r="L1434" s="1">
        <v>15708</v>
      </c>
      <c r="M1434" s="1">
        <v>2010</v>
      </c>
    </row>
    <row r="1435" spans="1:13">
      <c r="A1435" s="1" t="s">
        <v>147</v>
      </c>
      <c r="B1435" s="1">
        <v>243</v>
      </c>
      <c r="C1435" s="1" t="s">
        <v>330</v>
      </c>
      <c r="D1435" s="1" t="s">
        <v>55</v>
      </c>
      <c r="E1435" s="1">
        <v>301</v>
      </c>
      <c r="F1435" s="1" t="s">
        <v>782</v>
      </c>
      <c r="G1435" s="1" t="s">
        <v>150</v>
      </c>
      <c r="H1435" s="1">
        <v>54</v>
      </c>
      <c r="I1435" s="1">
        <v>54</v>
      </c>
      <c r="J1435" s="1">
        <v>9669</v>
      </c>
      <c r="K1435" s="1">
        <v>65.150599999999898</v>
      </c>
      <c r="L1435" s="1">
        <v>14841</v>
      </c>
      <c r="M1435" s="1">
        <v>2010</v>
      </c>
    </row>
    <row r="1436" spans="1:13">
      <c r="A1436" s="1" t="s">
        <v>147</v>
      </c>
      <c r="B1436" s="1">
        <v>243</v>
      </c>
      <c r="C1436" s="1" t="s">
        <v>330</v>
      </c>
      <c r="D1436" s="1" t="s">
        <v>55</v>
      </c>
      <c r="E1436" s="1">
        <v>401</v>
      </c>
      <c r="F1436" s="1" t="s">
        <v>933</v>
      </c>
      <c r="G1436" s="1" t="s">
        <v>152</v>
      </c>
      <c r="H1436" s="1">
        <v>54</v>
      </c>
      <c r="I1436" s="1">
        <v>54</v>
      </c>
      <c r="J1436" s="1">
        <v>5160</v>
      </c>
      <c r="K1436" s="1">
        <v>34.768500000000003</v>
      </c>
      <c r="L1436" s="1">
        <v>14841</v>
      </c>
      <c r="M1436" s="1">
        <v>2010</v>
      </c>
    </row>
    <row r="1437" spans="1:13">
      <c r="A1437" s="1" t="s">
        <v>147</v>
      </c>
      <c r="B1437" s="1">
        <v>243</v>
      </c>
      <c r="C1437" s="1" t="s">
        <v>330</v>
      </c>
      <c r="D1437" s="1" t="s">
        <v>55</v>
      </c>
      <c r="E1437" s="1">
        <v>9901</v>
      </c>
      <c r="F1437" s="1" t="s">
        <v>153</v>
      </c>
      <c r="G1437" s="1" t="s">
        <v>154</v>
      </c>
      <c r="H1437" s="1">
        <v>54</v>
      </c>
      <c r="I1437" s="1">
        <v>54</v>
      </c>
      <c r="J1437" s="1">
        <v>12</v>
      </c>
      <c r="K1437" s="1">
        <v>8.09E-2</v>
      </c>
      <c r="L1437" s="1">
        <v>14841</v>
      </c>
      <c r="M1437" s="1">
        <v>2010</v>
      </c>
    </row>
    <row r="1438" spans="1:13">
      <c r="A1438" s="1" t="s">
        <v>147</v>
      </c>
      <c r="B1438" s="1">
        <v>244</v>
      </c>
      <c r="C1438" s="1" t="s">
        <v>333</v>
      </c>
      <c r="D1438" s="1" t="s">
        <v>56</v>
      </c>
      <c r="E1438" s="1">
        <v>301</v>
      </c>
      <c r="F1438" s="1" t="s">
        <v>934</v>
      </c>
      <c r="G1438" s="1" t="s">
        <v>150</v>
      </c>
      <c r="H1438" s="1">
        <v>35</v>
      </c>
      <c r="I1438" s="1">
        <v>35</v>
      </c>
      <c r="J1438" s="1">
        <v>11259</v>
      </c>
      <c r="K1438" s="1">
        <v>60.705199999999898</v>
      </c>
      <c r="L1438" s="1">
        <v>18547</v>
      </c>
      <c r="M1438" s="1">
        <v>2010</v>
      </c>
    </row>
    <row r="1439" spans="1:13">
      <c r="A1439" s="1" t="s">
        <v>147</v>
      </c>
      <c r="B1439" s="1">
        <v>244</v>
      </c>
      <c r="C1439" s="1" t="s">
        <v>333</v>
      </c>
      <c r="D1439" s="1" t="s">
        <v>56</v>
      </c>
      <c r="E1439" s="1">
        <v>401</v>
      </c>
      <c r="F1439" s="1" t="s">
        <v>935</v>
      </c>
      <c r="G1439" s="1" t="s">
        <v>152</v>
      </c>
      <c r="H1439" s="1">
        <v>35</v>
      </c>
      <c r="I1439" s="1">
        <v>35</v>
      </c>
      <c r="J1439" s="1">
        <v>7268</v>
      </c>
      <c r="K1439" s="1">
        <v>39.186900000000001</v>
      </c>
      <c r="L1439" s="1">
        <v>18547</v>
      </c>
      <c r="M1439" s="1">
        <v>2010</v>
      </c>
    </row>
    <row r="1440" spans="1:13">
      <c r="A1440" s="1" t="s">
        <v>147</v>
      </c>
      <c r="B1440" s="1">
        <v>244</v>
      </c>
      <c r="C1440" s="1" t="s">
        <v>333</v>
      </c>
      <c r="D1440" s="1" t="s">
        <v>56</v>
      </c>
      <c r="E1440" s="1">
        <v>9901</v>
      </c>
      <c r="F1440" s="1" t="s">
        <v>153</v>
      </c>
      <c r="G1440" s="1" t="s">
        <v>154</v>
      </c>
      <c r="H1440" s="1">
        <v>35</v>
      </c>
      <c r="I1440" s="1">
        <v>35</v>
      </c>
      <c r="J1440" s="1">
        <v>20</v>
      </c>
      <c r="K1440" s="1">
        <v>0.10780000000000001</v>
      </c>
      <c r="L1440" s="1">
        <v>18547</v>
      </c>
      <c r="M1440" s="1">
        <v>2010</v>
      </c>
    </row>
    <row r="1441" spans="1:13">
      <c r="A1441" s="1" t="s">
        <v>147</v>
      </c>
      <c r="B1441" s="1">
        <v>245</v>
      </c>
      <c r="C1441" s="1" t="s">
        <v>336</v>
      </c>
      <c r="D1441" s="1" t="s">
        <v>57</v>
      </c>
      <c r="E1441" s="1">
        <v>301</v>
      </c>
      <c r="F1441" s="1" t="s">
        <v>936</v>
      </c>
      <c r="G1441" s="1" t="s">
        <v>150</v>
      </c>
      <c r="H1441" s="1">
        <v>17</v>
      </c>
      <c r="I1441" s="1">
        <v>17</v>
      </c>
      <c r="J1441" s="1">
        <v>6829</v>
      </c>
      <c r="K1441" s="1">
        <v>46.582500000000003</v>
      </c>
      <c r="L1441" s="1">
        <v>14660</v>
      </c>
      <c r="M1441" s="1">
        <v>2010</v>
      </c>
    </row>
    <row r="1442" spans="1:13">
      <c r="A1442" s="1" t="s">
        <v>147</v>
      </c>
      <c r="B1442" s="1">
        <v>245</v>
      </c>
      <c r="C1442" s="1" t="s">
        <v>336</v>
      </c>
      <c r="D1442" s="1" t="s">
        <v>57</v>
      </c>
      <c r="E1442" s="1">
        <v>401</v>
      </c>
      <c r="F1442" s="1" t="s">
        <v>338</v>
      </c>
      <c r="G1442" s="1" t="s">
        <v>152</v>
      </c>
      <c r="H1442" s="1">
        <v>17</v>
      </c>
      <c r="I1442" s="1">
        <v>17</v>
      </c>
      <c r="J1442" s="1">
        <v>7820</v>
      </c>
      <c r="K1442" s="1">
        <v>53.342399999999898</v>
      </c>
      <c r="L1442" s="1">
        <v>14660</v>
      </c>
      <c r="M1442" s="1">
        <v>2010</v>
      </c>
    </row>
    <row r="1443" spans="1:13">
      <c r="A1443" s="1" t="s">
        <v>147</v>
      </c>
      <c r="B1443" s="1">
        <v>245</v>
      </c>
      <c r="C1443" s="1" t="s">
        <v>336</v>
      </c>
      <c r="D1443" s="1" t="s">
        <v>57</v>
      </c>
      <c r="E1443" s="1">
        <v>9901</v>
      </c>
      <c r="F1443" s="1" t="s">
        <v>153</v>
      </c>
      <c r="G1443" s="1" t="s">
        <v>154</v>
      </c>
      <c r="H1443" s="1">
        <v>17</v>
      </c>
      <c r="I1443" s="1">
        <v>17</v>
      </c>
      <c r="J1443" s="1">
        <v>11</v>
      </c>
      <c r="K1443" s="4">
        <v>7.49999999999999E-2</v>
      </c>
      <c r="L1443" s="1">
        <v>14660</v>
      </c>
      <c r="M1443" s="1">
        <v>2010</v>
      </c>
    </row>
    <row r="1444" spans="1:13">
      <c r="A1444" s="1" t="s">
        <v>147</v>
      </c>
      <c r="B1444" s="1">
        <v>246</v>
      </c>
      <c r="C1444" s="1" t="s">
        <v>339</v>
      </c>
      <c r="D1444" s="1" t="s">
        <v>58</v>
      </c>
      <c r="E1444" s="1">
        <v>301</v>
      </c>
      <c r="F1444" s="1" t="s">
        <v>937</v>
      </c>
      <c r="G1444" s="1" t="s">
        <v>150</v>
      </c>
      <c r="H1444" s="1">
        <v>17</v>
      </c>
      <c r="I1444" s="1">
        <v>17</v>
      </c>
      <c r="J1444" s="1">
        <v>5527</v>
      </c>
      <c r="K1444" s="1">
        <v>44.734900000000003</v>
      </c>
      <c r="L1444" s="1">
        <v>12355</v>
      </c>
      <c r="M1444" s="1">
        <v>2010</v>
      </c>
    </row>
    <row r="1445" spans="1:13">
      <c r="A1445" s="1" t="s">
        <v>147</v>
      </c>
      <c r="B1445" s="1">
        <v>246</v>
      </c>
      <c r="C1445" s="1" t="s">
        <v>339</v>
      </c>
      <c r="D1445" s="1" t="s">
        <v>58</v>
      </c>
      <c r="E1445" s="1">
        <v>401</v>
      </c>
      <c r="F1445" s="1" t="s">
        <v>341</v>
      </c>
      <c r="G1445" s="1" t="s">
        <v>152</v>
      </c>
      <c r="H1445" s="1">
        <v>17</v>
      </c>
      <c r="I1445" s="1">
        <v>17</v>
      </c>
      <c r="J1445" s="1">
        <v>6814</v>
      </c>
      <c r="K1445" s="1">
        <v>55.151800000000001</v>
      </c>
      <c r="L1445" s="1">
        <v>12355</v>
      </c>
      <c r="M1445" s="1">
        <v>2010</v>
      </c>
    </row>
    <row r="1446" spans="1:13">
      <c r="A1446" s="1" t="s">
        <v>147</v>
      </c>
      <c r="B1446" s="1">
        <v>246</v>
      </c>
      <c r="C1446" s="1" t="s">
        <v>339</v>
      </c>
      <c r="D1446" s="1" t="s">
        <v>58</v>
      </c>
      <c r="E1446" s="1">
        <v>9901</v>
      </c>
      <c r="F1446" s="1" t="s">
        <v>153</v>
      </c>
      <c r="G1446" s="1" t="s">
        <v>154</v>
      </c>
      <c r="H1446" s="1">
        <v>17</v>
      </c>
      <c r="I1446" s="1">
        <v>17</v>
      </c>
      <c r="J1446" s="1">
        <v>14</v>
      </c>
      <c r="K1446" s="1">
        <v>0.1133</v>
      </c>
      <c r="L1446" s="1">
        <v>12355</v>
      </c>
      <c r="M1446" s="1">
        <v>2010</v>
      </c>
    </row>
    <row r="1447" spans="1:13">
      <c r="A1447" s="1" t="s">
        <v>147</v>
      </c>
      <c r="B1447" s="1">
        <v>247</v>
      </c>
      <c r="C1447" s="1" t="s">
        <v>342</v>
      </c>
      <c r="D1447" s="1" t="s">
        <v>59</v>
      </c>
      <c r="E1447" s="1">
        <v>301</v>
      </c>
      <c r="F1447" s="1" t="s">
        <v>938</v>
      </c>
      <c r="G1447" s="1" t="s">
        <v>150</v>
      </c>
      <c r="H1447" s="1">
        <v>30</v>
      </c>
      <c r="I1447" s="1">
        <v>30</v>
      </c>
      <c r="J1447" s="1">
        <v>9692</v>
      </c>
      <c r="K1447" s="1">
        <v>52.3581</v>
      </c>
      <c r="L1447" s="1">
        <v>18511</v>
      </c>
      <c r="M1447" s="1">
        <v>2010</v>
      </c>
    </row>
    <row r="1448" spans="1:13">
      <c r="A1448" s="1" t="s">
        <v>147</v>
      </c>
      <c r="B1448" s="1">
        <v>247</v>
      </c>
      <c r="C1448" s="1" t="s">
        <v>342</v>
      </c>
      <c r="D1448" s="1" t="s">
        <v>59</v>
      </c>
      <c r="E1448" s="1">
        <v>401</v>
      </c>
      <c r="F1448" s="1" t="s">
        <v>344</v>
      </c>
      <c r="G1448" s="1" t="s">
        <v>152</v>
      </c>
      <c r="H1448" s="1">
        <v>30</v>
      </c>
      <c r="I1448" s="1">
        <v>30</v>
      </c>
      <c r="J1448" s="1">
        <v>8802</v>
      </c>
      <c r="K1448" s="1">
        <v>47.5501</v>
      </c>
      <c r="L1448" s="1">
        <v>18511</v>
      </c>
      <c r="M1448" s="1">
        <v>2010</v>
      </c>
    </row>
    <row r="1449" spans="1:13">
      <c r="A1449" s="1" t="s">
        <v>147</v>
      </c>
      <c r="B1449" s="1">
        <v>247</v>
      </c>
      <c r="C1449" s="1" t="s">
        <v>342</v>
      </c>
      <c r="D1449" s="1" t="s">
        <v>59</v>
      </c>
      <c r="E1449" s="1">
        <v>9901</v>
      </c>
      <c r="F1449" s="1" t="s">
        <v>153</v>
      </c>
      <c r="G1449" s="1" t="s">
        <v>154</v>
      </c>
      <c r="H1449" s="1">
        <v>30</v>
      </c>
      <c r="I1449" s="1">
        <v>30</v>
      </c>
      <c r="J1449" s="1">
        <v>17</v>
      </c>
      <c r="K1449" s="4">
        <v>9.1800000000000007E-2</v>
      </c>
      <c r="L1449" s="1">
        <v>18511</v>
      </c>
      <c r="M1449" s="1">
        <v>2010</v>
      </c>
    </row>
    <row r="1450" spans="1:13">
      <c r="A1450" s="1" t="s">
        <v>147</v>
      </c>
      <c r="B1450" s="1">
        <v>248</v>
      </c>
      <c r="C1450" s="1" t="s">
        <v>345</v>
      </c>
      <c r="D1450" s="1" t="s">
        <v>60</v>
      </c>
      <c r="E1450" s="1">
        <v>301</v>
      </c>
      <c r="F1450" s="1" t="s">
        <v>787</v>
      </c>
      <c r="G1450" s="1" t="s">
        <v>150</v>
      </c>
      <c r="H1450" s="1">
        <v>32</v>
      </c>
      <c r="I1450" s="1">
        <v>32</v>
      </c>
      <c r="J1450" s="1">
        <v>5499</v>
      </c>
      <c r="K1450" s="1">
        <v>42.137900000000002</v>
      </c>
      <c r="L1450" s="1">
        <v>13050</v>
      </c>
      <c r="M1450" s="1">
        <v>2010</v>
      </c>
    </row>
    <row r="1451" spans="1:13">
      <c r="A1451" s="1" t="s">
        <v>147</v>
      </c>
      <c r="B1451" s="1">
        <v>248</v>
      </c>
      <c r="C1451" s="1" t="s">
        <v>345</v>
      </c>
      <c r="D1451" s="1" t="s">
        <v>60</v>
      </c>
      <c r="E1451" s="1">
        <v>401</v>
      </c>
      <c r="F1451" s="1" t="s">
        <v>788</v>
      </c>
      <c r="G1451" s="1" t="s">
        <v>152</v>
      </c>
      <c r="H1451" s="1">
        <v>32</v>
      </c>
      <c r="I1451" s="1">
        <v>32</v>
      </c>
      <c r="J1451" s="1">
        <v>7527</v>
      </c>
      <c r="K1451" s="1">
        <v>57.678199999999897</v>
      </c>
      <c r="L1451" s="1">
        <v>13050</v>
      </c>
      <c r="M1451" s="1">
        <v>2010</v>
      </c>
    </row>
    <row r="1452" spans="1:13">
      <c r="A1452" s="1" t="s">
        <v>147</v>
      </c>
      <c r="B1452" s="1">
        <v>248</v>
      </c>
      <c r="C1452" s="1" t="s">
        <v>345</v>
      </c>
      <c r="D1452" s="1" t="s">
        <v>60</v>
      </c>
      <c r="E1452" s="1">
        <v>9901</v>
      </c>
      <c r="F1452" s="1" t="s">
        <v>153</v>
      </c>
      <c r="G1452" s="1" t="s">
        <v>154</v>
      </c>
      <c r="H1452" s="1">
        <v>32</v>
      </c>
      <c r="I1452" s="1">
        <v>32</v>
      </c>
      <c r="J1452" s="1">
        <v>24</v>
      </c>
      <c r="K1452" s="1">
        <v>0.18390000000000001</v>
      </c>
      <c r="L1452" s="1">
        <v>13050</v>
      </c>
      <c r="M1452" s="1">
        <v>2010</v>
      </c>
    </row>
    <row r="1453" spans="1:13">
      <c r="A1453" s="1" t="s">
        <v>147</v>
      </c>
      <c r="B1453" s="1">
        <v>249</v>
      </c>
      <c r="C1453" s="1" t="s">
        <v>348</v>
      </c>
      <c r="D1453" s="1" t="s">
        <v>61</v>
      </c>
      <c r="E1453" s="1">
        <v>301</v>
      </c>
      <c r="F1453" s="1" t="s">
        <v>349</v>
      </c>
      <c r="G1453" s="1" t="s">
        <v>150</v>
      </c>
      <c r="H1453" s="1">
        <v>56</v>
      </c>
      <c r="I1453" s="1">
        <v>56</v>
      </c>
      <c r="J1453" s="1">
        <v>7694</v>
      </c>
      <c r="K1453" s="1">
        <v>53.49</v>
      </c>
      <c r="L1453" s="1">
        <v>14384</v>
      </c>
      <c r="M1453" s="1">
        <v>2010</v>
      </c>
    </row>
    <row r="1454" spans="1:13">
      <c r="A1454" s="1" t="s">
        <v>147</v>
      </c>
      <c r="B1454" s="1">
        <v>249</v>
      </c>
      <c r="C1454" s="1" t="s">
        <v>348</v>
      </c>
      <c r="D1454" s="1" t="s">
        <v>61</v>
      </c>
      <c r="E1454" s="1">
        <v>401</v>
      </c>
      <c r="F1454" s="1" t="s">
        <v>939</v>
      </c>
      <c r="G1454" s="1" t="s">
        <v>152</v>
      </c>
      <c r="H1454" s="1">
        <v>56</v>
      </c>
      <c r="I1454" s="1">
        <v>56</v>
      </c>
      <c r="J1454" s="1">
        <v>4279</v>
      </c>
      <c r="K1454" s="1">
        <v>29.7483</v>
      </c>
      <c r="L1454" s="1">
        <v>14384</v>
      </c>
      <c r="M1454" s="1">
        <v>2010</v>
      </c>
    </row>
    <row r="1455" spans="1:13">
      <c r="A1455" s="1" t="s">
        <v>147</v>
      </c>
      <c r="B1455" s="1">
        <v>249</v>
      </c>
      <c r="C1455" s="1" t="s">
        <v>348</v>
      </c>
      <c r="D1455" s="1" t="s">
        <v>61</v>
      </c>
      <c r="E1455" s="1">
        <v>801</v>
      </c>
      <c r="F1455" s="1" t="s">
        <v>940</v>
      </c>
      <c r="G1455" s="1" t="s">
        <v>355</v>
      </c>
      <c r="H1455" s="1">
        <v>56</v>
      </c>
      <c r="I1455" s="1">
        <v>56</v>
      </c>
      <c r="J1455" s="1">
        <v>2398</v>
      </c>
      <c r="K1455" s="1">
        <v>16.671299999999899</v>
      </c>
      <c r="L1455" s="1">
        <v>14384</v>
      </c>
      <c r="M1455" s="1">
        <v>2010</v>
      </c>
    </row>
    <row r="1456" spans="1:13">
      <c r="A1456" s="1" t="s">
        <v>147</v>
      </c>
      <c r="B1456" s="1">
        <v>249</v>
      </c>
      <c r="C1456" s="1" t="s">
        <v>348</v>
      </c>
      <c r="D1456" s="1" t="s">
        <v>61</v>
      </c>
      <c r="E1456" s="1">
        <v>9901</v>
      </c>
      <c r="F1456" s="1" t="s">
        <v>153</v>
      </c>
      <c r="G1456" s="1" t="s">
        <v>154</v>
      </c>
      <c r="H1456" s="1">
        <v>56</v>
      </c>
      <c r="I1456" s="1">
        <v>56</v>
      </c>
      <c r="J1456" s="1">
        <v>13</v>
      </c>
      <c r="K1456" s="4">
        <v>9.0399999999999897E-2</v>
      </c>
      <c r="L1456" s="1">
        <v>14384</v>
      </c>
      <c r="M1456" s="1">
        <v>2010</v>
      </c>
    </row>
    <row r="1457" spans="1:13">
      <c r="A1457" s="1" t="s">
        <v>147</v>
      </c>
      <c r="B1457" s="1">
        <v>250</v>
      </c>
      <c r="C1457" s="1" t="s">
        <v>351</v>
      </c>
      <c r="D1457" s="1" t="s">
        <v>62</v>
      </c>
      <c r="E1457" s="1">
        <v>301</v>
      </c>
      <c r="F1457" s="1" t="s">
        <v>352</v>
      </c>
      <c r="G1457" s="1" t="s">
        <v>150</v>
      </c>
      <c r="H1457" s="1">
        <v>20</v>
      </c>
      <c r="I1457" s="1">
        <v>20</v>
      </c>
      <c r="J1457" s="1">
        <v>16072</v>
      </c>
      <c r="K1457" s="1">
        <v>70.970600000000005</v>
      </c>
      <c r="L1457" s="1">
        <v>22646</v>
      </c>
      <c r="M1457" s="1">
        <v>2010</v>
      </c>
    </row>
    <row r="1458" spans="1:13">
      <c r="A1458" s="1" t="s">
        <v>147</v>
      </c>
      <c r="B1458" s="1">
        <v>250</v>
      </c>
      <c r="C1458" s="1" t="s">
        <v>351</v>
      </c>
      <c r="D1458" s="1" t="s">
        <v>62</v>
      </c>
      <c r="E1458" s="1">
        <v>401</v>
      </c>
      <c r="F1458" s="1" t="s">
        <v>941</v>
      </c>
      <c r="G1458" s="1" t="s">
        <v>152</v>
      </c>
      <c r="H1458" s="1">
        <v>20</v>
      </c>
      <c r="I1458" s="1">
        <v>20</v>
      </c>
      <c r="J1458" s="1">
        <v>6556</v>
      </c>
      <c r="K1458" s="1">
        <v>28.9499</v>
      </c>
      <c r="L1458" s="1">
        <v>22646</v>
      </c>
      <c r="M1458" s="1">
        <v>2010</v>
      </c>
    </row>
    <row r="1459" spans="1:13">
      <c r="A1459" s="1" t="s">
        <v>147</v>
      </c>
      <c r="B1459" s="1">
        <v>250</v>
      </c>
      <c r="C1459" s="1" t="s">
        <v>351</v>
      </c>
      <c r="D1459" s="1" t="s">
        <v>62</v>
      </c>
      <c r="E1459" s="1">
        <v>9901</v>
      </c>
      <c r="F1459" s="1" t="s">
        <v>153</v>
      </c>
      <c r="G1459" s="1" t="s">
        <v>154</v>
      </c>
      <c r="H1459" s="1">
        <v>20</v>
      </c>
      <c r="I1459" s="1">
        <v>20</v>
      </c>
      <c r="J1459" s="1">
        <v>18</v>
      </c>
      <c r="K1459" s="4">
        <v>7.9500000000000001E-2</v>
      </c>
      <c r="L1459" s="1">
        <v>22646</v>
      </c>
      <c r="M1459" s="1">
        <v>2010</v>
      </c>
    </row>
    <row r="1460" spans="1:13">
      <c r="A1460" s="1" t="s">
        <v>147</v>
      </c>
      <c r="B1460" s="1">
        <v>251</v>
      </c>
      <c r="C1460" s="1" t="s">
        <v>356</v>
      </c>
      <c r="D1460" s="1" t="s">
        <v>63</v>
      </c>
      <c r="E1460" s="1">
        <v>301</v>
      </c>
      <c r="F1460" s="1" t="s">
        <v>358</v>
      </c>
      <c r="G1460" s="1" t="s">
        <v>150</v>
      </c>
      <c r="H1460" s="1">
        <v>16</v>
      </c>
      <c r="I1460" s="1">
        <v>16</v>
      </c>
      <c r="J1460" s="1">
        <v>8804</v>
      </c>
      <c r="K1460" s="1">
        <v>55.378</v>
      </c>
      <c r="L1460" s="1">
        <v>15898</v>
      </c>
      <c r="M1460" s="1">
        <v>2010</v>
      </c>
    </row>
    <row r="1461" spans="1:13">
      <c r="A1461" s="1" t="s">
        <v>147</v>
      </c>
      <c r="B1461" s="1">
        <v>251</v>
      </c>
      <c r="C1461" s="1" t="s">
        <v>356</v>
      </c>
      <c r="D1461" s="1" t="s">
        <v>63</v>
      </c>
      <c r="E1461" s="1">
        <v>401</v>
      </c>
      <c r="F1461" s="1" t="s">
        <v>942</v>
      </c>
      <c r="G1461" s="1" t="s">
        <v>152</v>
      </c>
      <c r="H1461" s="1">
        <v>16</v>
      </c>
      <c r="I1461" s="1">
        <v>16</v>
      </c>
      <c r="J1461" s="1">
        <v>7076</v>
      </c>
      <c r="K1461" s="1">
        <v>44.508699999999898</v>
      </c>
      <c r="L1461" s="1">
        <v>15898</v>
      </c>
      <c r="M1461" s="1">
        <v>2010</v>
      </c>
    </row>
    <row r="1462" spans="1:13">
      <c r="A1462" s="1" t="s">
        <v>147</v>
      </c>
      <c r="B1462" s="1">
        <v>251</v>
      </c>
      <c r="C1462" s="1" t="s">
        <v>356</v>
      </c>
      <c r="D1462" s="1" t="s">
        <v>63</v>
      </c>
      <c r="E1462" s="1">
        <v>9901</v>
      </c>
      <c r="F1462" s="1" t="s">
        <v>153</v>
      </c>
      <c r="G1462" s="1" t="s">
        <v>154</v>
      </c>
      <c r="H1462" s="1">
        <v>16</v>
      </c>
      <c r="I1462" s="1">
        <v>16</v>
      </c>
      <c r="J1462" s="1">
        <v>18</v>
      </c>
      <c r="K1462" s="1">
        <v>0.1132</v>
      </c>
      <c r="L1462" s="1">
        <v>15898</v>
      </c>
      <c r="M1462" s="1">
        <v>2010</v>
      </c>
    </row>
    <row r="1463" spans="1:13">
      <c r="A1463" s="1" t="s">
        <v>147</v>
      </c>
      <c r="B1463" s="1">
        <v>252</v>
      </c>
      <c r="C1463" s="1" t="s">
        <v>360</v>
      </c>
      <c r="D1463" s="1" t="s">
        <v>64</v>
      </c>
      <c r="E1463" s="1">
        <v>301</v>
      </c>
      <c r="F1463" s="1" t="s">
        <v>361</v>
      </c>
      <c r="G1463" s="1" t="s">
        <v>150</v>
      </c>
      <c r="H1463" s="1">
        <v>18</v>
      </c>
      <c r="I1463" s="1">
        <v>18</v>
      </c>
      <c r="J1463" s="1">
        <v>12260</v>
      </c>
      <c r="K1463" s="1">
        <v>67.447900000000004</v>
      </c>
      <c r="L1463" s="1">
        <v>18177</v>
      </c>
      <c r="M1463" s="1">
        <v>2010</v>
      </c>
    </row>
    <row r="1464" spans="1:13">
      <c r="A1464" s="1" t="s">
        <v>147</v>
      </c>
      <c r="B1464" s="1">
        <v>252</v>
      </c>
      <c r="C1464" s="1" t="s">
        <v>360</v>
      </c>
      <c r="D1464" s="1" t="s">
        <v>64</v>
      </c>
      <c r="E1464" s="1">
        <v>401</v>
      </c>
      <c r="F1464" s="1" t="s">
        <v>943</v>
      </c>
      <c r="G1464" s="1" t="s">
        <v>152</v>
      </c>
      <c r="H1464" s="1">
        <v>18</v>
      </c>
      <c r="I1464" s="1">
        <v>18</v>
      </c>
      <c r="J1464" s="1">
        <v>5901</v>
      </c>
      <c r="K1464" s="1">
        <v>32.464100000000002</v>
      </c>
      <c r="L1464" s="1">
        <v>18177</v>
      </c>
      <c r="M1464" s="1">
        <v>2010</v>
      </c>
    </row>
    <row r="1465" spans="1:13">
      <c r="A1465" s="1" t="s">
        <v>147</v>
      </c>
      <c r="B1465" s="1">
        <v>252</v>
      </c>
      <c r="C1465" s="1" t="s">
        <v>360</v>
      </c>
      <c r="D1465" s="1" t="s">
        <v>64</v>
      </c>
      <c r="E1465" s="1">
        <v>9901</v>
      </c>
      <c r="F1465" s="1" t="s">
        <v>153</v>
      </c>
      <c r="G1465" s="1" t="s">
        <v>154</v>
      </c>
      <c r="H1465" s="1">
        <v>18</v>
      </c>
      <c r="I1465" s="1">
        <v>18</v>
      </c>
      <c r="J1465" s="1">
        <v>16</v>
      </c>
      <c r="K1465" s="4">
        <v>8.7999999999999898E-2</v>
      </c>
      <c r="L1465" s="1">
        <v>18177</v>
      </c>
      <c r="M1465" s="1">
        <v>2010</v>
      </c>
    </row>
    <row r="1466" spans="1:13">
      <c r="A1466" s="1" t="s">
        <v>147</v>
      </c>
      <c r="B1466" s="1">
        <v>253</v>
      </c>
      <c r="C1466" s="1" t="s">
        <v>363</v>
      </c>
      <c r="D1466" s="1" t="s">
        <v>65</v>
      </c>
      <c r="E1466" s="1">
        <v>301</v>
      </c>
      <c r="F1466" s="1" t="s">
        <v>791</v>
      </c>
      <c r="G1466" s="1" t="s">
        <v>150</v>
      </c>
      <c r="H1466" s="1">
        <v>22</v>
      </c>
      <c r="I1466" s="1">
        <v>22</v>
      </c>
      <c r="J1466" s="1">
        <v>11623</v>
      </c>
      <c r="K1466" s="1">
        <v>63.960999999999899</v>
      </c>
      <c r="L1466" s="1">
        <v>18172</v>
      </c>
      <c r="M1466" s="1">
        <v>2010</v>
      </c>
    </row>
    <row r="1467" spans="1:13">
      <c r="A1467" s="1" t="s">
        <v>147</v>
      </c>
      <c r="B1467" s="1">
        <v>253</v>
      </c>
      <c r="C1467" s="1" t="s">
        <v>363</v>
      </c>
      <c r="D1467" s="1" t="s">
        <v>65</v>
      </c>
      <c r="E1467" s="1">
        <v>401</v>
      </c>
      <c r="F1467" s="1" t="s">
        <v>792</v>
      </c>
      <c r="G1467" s="1" t="s">
        <v>152</v>
      </c>
      <c r="H1467" s="1">
        <v>22</v>
      </c>
      <c r="I1467" s="1">
        <v>22</v>
      </c>
      <c r="J1467" s="1">
        <v>6535</v>
      </c>
      <c r="K1467" s="1">
        <v>35.9619</v>
      </c>
      <c r="L1467" s="1">
        <v>18172</v>
      </c>
      <c r="M1467" s="1">
        <v>2010</v>
      </c>
    </row>
    <row r="1468" spans="1:13">
      <c r="A1468" s="1" t="s">
        <v>147</v>
      </c>
      <c r="B1468" s="1">
        <v>253</v>
      </c>
      <c r="C1468" s="1" t="s">
        <v>363</v>
      </c>
      <c r="D1468" s="1" t="s">
        <v>65</v>
      </c>
      <c r="E1468" s="1">
        <v>9901</v>
      </c>
      <c r="F1468" s="1" t="s">
        <v>153</v>
      </c>
      <c r="G1468" s="1" t="s">
        <v>154</v>
      </c>
      <c r="H1468" s="1">
        <v>22</v>
      </c>
      <c r="I1468" s="1">
        <v>22</v>
      </c>
      <c r="J1468" s="1">
        <v>14</v>
      </c>
      <c r="K1468" s="4">
        <v>7.6999999999999902E-2</v>
      </c>
      <c r="L1468" s="1">
        <v>18172</v>
      </c>
      <c r="M1468" s="1">
        <v>2010</v>
      </c>
    </row>
    <row r="1469" spans="1:13">
      <c r="A1469" s="1" t="s">
        <v>147</v>
      </c>
      <c r="B1469" s="1">
        <v>254</v>
      </c>
      <c r="C1469" s="1" t="s">
        <v>367</v>
      </c>
      <c r="D1469" s="1" t="s">
        <v>66</v>
      </c>
      <c r="E1469" s="1">
        <v>301</v>
      </c>
      <c r="F1469" s="1" t="s">
        <v>944</v>
      </c>
      <c r="G1469" s="1" t="s">
        <v>150</v>
      </c>
      <c r="H1469" s="1">
        <v>25</v>
      </c>
      <c r="I1469" s="1">
        <v>25</v>
      </c>
      <c r="J1469" s="1">
        <v>13602</v>
      </c>
      <c r="K1469" s="1">
        <v>65.062700000000007</v>
      </c>
      <c r="L1469" s="1">
        <v>20906</v>
      </c>
      <c r="M1469" s="1">
        <v>2010</v>
      </c>
    </row>
    <row r="1470" spans="1:13">
      <c r="A1470" s="1" t="s">
        <v>147</v>
      </c>
      <c r="B1470" s="1">
        <v>254</v>
      </c>
      <c r="C1470" s="1" t="s">
        <v>367</v>
      </c>
      <c r="D1470" s="1" t="s">
        <v>66</v>
      </c>
      <c r="E1470" s="1">
        <v>401</v>
      </c>
      <c r="F1470" s="1" t="s">
        <v>945</v>
      </c>
      <c r="G1470" s="1" t="s">
        <v>152</v>
      </c>
      <c r="H1470" s="1">
        <v>25</v>
      </c>
      <c r="I1470" s="1">
        <v>25</v>
      </c>
      <c r="J1470" s="1">
        <v>7288</v>
      </c>
      <c r="K1470" s="1">
        <v>34.860799999999898</v>
      </c>
      <c r="L1470" s="1">
        <v>20906</v>
      </c>
      <c r="M1470" s="1">
        <v>2010</v>
      </c>
    </row>
    <row r="1471" spans="1:13">
      <c r="A1471" s="1" t="s">
        <v>147</v>
      </c>
      <c r="B1471" s="1">
        <v>254</v>
      </c>
      <c r="C1471" s="1" t="s">
        <v>367</v>
      </c>
      <c r="D1471" s="1" t="s">
        <v>66</v>
      </c>
      <c r="E1471" s="1">
        <v>9901</v>
      </c>
      <c r="F1471" s="1" t="s">
        <v>153</v>
      </c>
      <c r="G1471" s="1" t="s">
        <v>154</v>
      </c>
      <c r="H1471" s="1">
        <v>25</v>
      </c>
      <c r="I1471" s="1">
        <v>25</v>
      </c>
      <c r="J1471" s="1">
        <v>16</v>
      </c>
      <c r="K1471" s="4">
        <v>7.6499999999999901E-2</v>
      </c>
      <c r="L1471" s="1">
        <v>20906</v>
      </c>
      <c r="M1471" s="1">
        <v>2010</v>
      </c>
    </row>
    <row r="1472" spans="1:13">
      <c r="A1472" s="1" t="s">
        <v>147</v>
      </c>
      <c r="B1472" s="1">
        <v>255</v>
      </c>
      <c r="C1472" s="1" t="s">
        <v>371</v>
      </c>
      <c r="D1472" s="1" t="s">
        <v>67</v>
      </c>
      <c r="E1472" s="1">
        <v>301</v>
      </c>
      <c r="F1472" s="1" t="s">
        <v>372</v>
      </c>
      <c r="G1472" s="1" t="s">
        <v>150</v>
      </c>
      <c r="H1472" s="1">
        <v>14</v>
      </c>
      <c r="I1472" s="1">
        <v>14</v>
      </c>
      <c r="J1472" s="1">
        <v>12722</v>
      </c>
      <c r="K1472" s="1">
        <v>97.703699999999898</v>
      </c>
      <c r="L1472" s="1">
        <v>13021</v>
      </c>
      <c r="M1472" s="1">
        <v>2010</v>
      </c>
    </row>
    <row r="1473" spans="1:13">
      <c r="A1473" s="1" t="s">
        <v>147</v>
      </c>
      <c r="B1473" s="1">
        <v>255</v>
      </c>
      <c r="C1473" s="1" t="s">
        <v>371</v>
      </c>
      <c r="D1473" s="1" t="s">
        <v>67</v>
      </c>
      <c r="E1473" s="1">
        <v>9901</v>
      </c>
      <c r="F1473" s="1" t="s">
        <v>153</v>
      </c>
      <c r="G1473" s="1" t="s">
        <v>154</v>
      </c>
      <c r="H1473" s="1">
        <v>14</v>
      </c>
      <c r="I1473" s="1">
        <v>14</v>
      </c>
      <c r="J1473" s="1">
        <v>299</v>
      </c>
      <c r="K1473" s="1">
        <v>2.2963</v>
      </c>
      <c r="L1473" s="1">
        <v>13021</v>
      </c>
      <c r="M1473" s="1">
        <v>2010</v>
      </c>
    </row>
    <row r="1474" spans="1:13">
      <c r="A1474" s="1" t="s">
        <v>147</v>
      </c>
      <c r="B1474" s="1">
        <v>256</v>
      </c>
      <c r="C1474" s="1" t="s">
        <v>374</v>
      </c>
      <c r="D1474" s="1" t="s">
        <v>68</v>
      </c>
      <c r="E1474" s="1">
        <v>301</v>
      </c>
      <c r="F1474" s="1" t="s">
        <v>375</v>
      </c>
      <c r="G1474" s="1" t="s">
        <v>150</v>
      </c>
      <c r="H1474" s="1">
        <v>20</v>
      </c>
      <c r="I1474" s="1">
        <v>20</v>
      </c>
      <c r="J1474" s="1">
        <v>13125</v>
      </c>
      <c r="K1474" s="1">
        <v>64.901300000000006</v>
      </c>
      <c r="L1474" s="1">
        <v>20223</v>
      </c>
      <c r="M1474" s="1">
        <v>2010</v>
      </c>
    </row>
    <row r="1475" spans="1:13">
      <c r="A1475" s="1" t="s">
        <v>147</v>
      </c>
      <c r="B1475" s="1">
        <v>256</v>
      </c>
      <c r="C1475" s="1" t="s">
        <v>374</v>
      </c>
      <c r="D1475" s="1" t="s">
        <v>68</v>
      </c>
      <c r="E1475" s="1">
        <v>401</v>
      </c>
      <c r="F1475" s="1" t="s">
        <v>946</v>
      </c>
      <c r="G1475" s="1" t="s">
        <v>152</v>
      </c>
      <c r="H1475" s="1">
        <v>20</v>
      </c>
      <c r="I1475" s="1">
        <v>20</v>
      </c>
      <c r="J1475" s="1">
        <v>7084</v>
      </c>
      <c r="K1475" s="1">
        <v>35.029400000000003</v>
      </c>
      <c r="L1475" s="1">
        <v>20223</v>
      </c>
      <c r="M1475" s="1">
        <v>2010</v>
      </c>
    </row>
    <row r="1476" spans="1:13">
      <c r="A1476" s="1" t="s">
        <v>147</v>
      </c>
      <c r="B1476" s="1">
        <v>256</v>
      </c>
      <c r="C1476" s="1" t="s">
        <v>374</v>
      </c>
      <c r="D1476" s="1" t="s">
        <v>68</v>
      </c>
      <c r="E1476" s="1">
        <v>9901</v>
      </c>
      <c r="F1476" s="1" t="s">
        <v>153</v>
      </c>
      <c r="G1476" s="1" t="s">
        <v>154</v>
      </c>
      <c r="H1476" s="1">
        <v>20</v>
      </c>
      <c r="I1476" s="1">
        <v>20</v>
      </c>
      <c r="J1476" s="1">
        <v>14</v>
      </c>
      <c r="K1476" s="4">
        <v>6.91999999999999E-2</v>
      </c>
      <c r="L1476" s="1">
        <v>20223</v>
      </c>
      <c r="M1476" s="1">
        <v>2010</v>
      </c>
    </row>
    <row r="1477" spans="1:13">
      <c r="A1477" s="1" t="s">
        <v>147</v>
      </c>
      <c r="B1477" s="1">
        <v>257</v>
      </c>
      <c r="C1477" s="1" t="s">
        <v>377</v>
      </c>
      <c r="D1477" s="1" t="s">
        <v>69</v>
      </c>
      <c r="E1477" s="1">
        <v>301</v>
      </c>
      <c r="F1477" s="1" t="s">
        <v>378</v>
      </c>
      <c r="G1477" s="1" t="s">
        <v>150</v>
      </c>
      <c r="H1477" s="1">
        <v>14</v>
      </c>
      <c r="I1477" s="1">
        <v>14</v>
      </c>
      <c r="J1477" s="1">
        <v>12306</v>
      </c>
      <c r="K1477" s="1">
        <v>67.474500000000006</v>
      </c>
      <c r="L1477" s="1">
        <v>18238</v>
      </c>
      <c r="M1477" s="1">
        <v>2010</v>
      </c>
    </row>
    <row r="1478" spans="1:13">
      <c r="A1478" s="1" t="s">
        <v>147</v>
      </c>
      <c r="B1478" s="1">
        <v>257</v>
      </c>
      <c r="C1478" s="1" t="s">
        <v>377</v>
      </c>
      <c r="D1478" s="1" t="s">
        <v>69</v>
      </c>
      <c r="E1478" s="1">
        <v>401</v>
      </c>
      <c r="F1478" s="1" t="s">
        <v>947</v>
      </c>
      <c r="G1478" s="1" t="s">
        <v>152</v>
      </c>
      <c r="H1478" s="1">
        <v>14</v>
      </c>
      <c r="I1478" s="1">
        <v>14</v>
      </c>
      <c r="J1478" s="1">
        <v>5890</v>
      </c>
      <c r="K1478" s="1">
        <v>32.295200000000001</v>
      </c>
      <c r="L1478" s="1">
        <v>18238</v>
      </c>
      <c r="M1478" s="1">
        <v>2010</v>
      </c>
    </row>
    <row r="1479" spans="1:13">
      <c r="A1479" s="1" t="s">
        <v>147</v>
      </c>
      <c r="B1479" s="1">
        <v>257</v>
      </c>
      <c r="C1479" s="1" t="s">
        <v>377</v>
      </c>
      <c r="D1479" s="1" t="s">
        <v>69</v>
      </c>
      <c r="E1479" s="1">
        <v>9901</v>
      </c>
      <c r="F1479" s="1" t="s">
        <v>153</v>
      </c>
      <c r="G1479" s="1" t="s">
        <v>154</v>
      </c>
      <c r="H1479" s="1">
        <v>14</v>
      </c>
      <c r="I1479" s="1">
        <v>14</v>
      </c>
      <c r="J1479" s="1">
        <v>42</v>
      </c>
      <c r="K1479" s="1">
        <v>0.2303</v>
      </c>
      <c r="L1479" s="1">
        <v>18238</v>
      </c>
      <c r="M1479" s="1">
        <v>2010</v>
      </c>
    </row>
    <row r="1480" spans="1:13">
      <c r="A1480" s="1" t="s">
        <v>147</v>
      </c>
      <c r="B1480" s="1">
        <v>258</v>
      </c>
      <c r="C1480" s="1" t="s">
        <v>380</v>
      </c>
      <c r="D1480" s="1" t="s">
        <v>70</v>
      </c>
      <c r="E1480" s="1">
        <v>301</v>
      </c>
      <c r="F1480" s="1" t="s">
        <v>381</v>
      </c>
      <c r="G1480" s="1" t="s">
        <v>150</v>
      </c>
      <c r="H1480" s="1">
        <v>12</v>
      </c>
      <c r="I1480" s="1">
        <v>12</v>
      </c>
      <c r="J1480" s="1">
        <v>12237</v>
      </c>
      <c r="K1480" s="1">
        <v>65.575299999999899</v>
      </c>
      <c r="L1480" s="1">
        <v>18661</v>
      </c>
      <c r="M1480" s="1">
        <v>2010</v>
      </c>
    </row>
    <row r="1481" spans="1:13">
      <c r="A1481" s="1" t="s">
        <v>147</v>
      </c>
      <c r="B1481" s="1">
        <v>258</v>
      </c>
      <c r="C1481" s="1" t="s">
        <v>380</v>
      </c>
      <c r="D1481" s="1" t="s">
        <v>70</v>
      </c>
      <c r="E1481" s="1">
        <v>401</v>
      </c>
      <c r="F1481" s="1" t="s">
        <v>796</v>
      </c>
      <c r="G1481" s="1" t="s">
        <v>152</v>
      </c>
      <c r="H1481" s="1">
        <v>12</v>
      </c>
      <c r="I1481" s="1">
        <v>12</v>
      </c>
      <c r="J1481" s="1">
        <v>6396</v>
      </c>
      <c r="K1481" s="1">
        <v>34.274700000000003</v>
      </c>
      <c r="L1481" s="1">
        <v>18661</v>
      </c>
      <c r="M1481" s="1">
        <v>2010</v>
      </c>
    </row>
    <row r="1482" spans="1:13">
      <c r="A1482" s="1" t="s">
        <v>147</v>
      </c>
      <c r="B1482" s="1">
        <v>258</v>
      </c>
      <c r="C1482" s="1" t="s">
        <v>380</v>
      </c>
      <c r="D1482" s="1" t="s">
        <v>70</v>
      </c>
      <c r="E1482" s="1">
        <v>9901</v>
      </c>
      <c r="F1482" s="1" t="s">
        <v>153</v>
      </c>
      <c r="G1482" s="1" t="s">
        <v>154</v>
      </c>
      <c r="H1482" s="1">
        <v>12</v>
      </c>
      <c r="I1482" s="1">
        <v>12</v>
      </c>
      <c r="J1482" s="1">
        <v>28</v>
      </c>
      <c r="K1482" s="1">
        <v>0.149999999999999</v>
      </c>
      <c r="L1482" s="1">
        <v>18661</v>
      </c>
      <c r="M1482" s="1">
        <v>2010</v>
      </c>
    </row>
    <row r="1483" spans="1:13">
      <c r="A1483" s="1" t="s">
        <v>147</v>
      </c>
      <c r="B1483" s="1">
        <v>259</v>
      </c>
      <c r="C1483" s="1" t="s">
        <v>383</v>
      </c>
      <c r="D1483" s="1" t="s">
        <v>71</v>
      </c>
      <c r="E1483" s="1">
        <v>301</v>
      </c>
      <c r="F1483" s="1" t="s">
        <v>384</v>
      </c>
      <c r="G1483" s="1" t="s">
        <v>150</v>
      </c>
      <c r="H1483" s="1">
        <v>31</v>
      </c>
      <c r="I1483" s="1">
        <v>31</v>
      </c>
      <c r="J1483" s="1">
        <v>12317</v>
      </c>
      <c r="K1483" s="1">
        <v>65.813500000000005</v>
      </c>
      <c r="L1483" s="1">
        <v>18715</v>
      </c>
      <c r="M1483" s="1">
        <v>2010</v>
      </c>
    </row>
    <row r="1484" spans="1:13">
      <c r="A1484" s="1" t="s">
        <v>147</v>
      </c>
      <c r="B1484" s="1">
        <v>259</v>
      </c>
      <c r="C1484" s="1" t="s">
        <v>383</v>
      </c>
      <c r="D1484" s="1" t="s">
        <v>71</v>
      </c>
      <c r="E1484" s="1">
        <v>401</v>
      </c>
      <c r="F1484" s="1" t="s">
        <v>948</v>
      </c>
      <c r="G1484" s="1" t="s">
        <v>152</v>
      </c>
      <c r="H1484" s="1">
        <v>31</v>
      </c>
      <c r="I1484" s="1">
        <v>31</v>
      </c>
      <c r="J1484" s="1">
        <v>6381</v>
      </c>
      <c r="K1484" s="1">
        <v>34.095599999999898</v>
      </c>
      <c r="L1484" s="1">
        <v>18715</v>
      </c>
      <c r="M1484" s="1">
        <v>2010</v>
      </c>
    </row>
    <row r="1485" spans="1:13">
      <c r="A1485" s="1" t="s">
        <v>147</v>
      </c>
      <c r="B1485" s="1">
        <v>259</v>
      </c>
      <c r="C1485" s="1" t="s">
        <v>383</v>
      </c>
      <c r="D1485" s="1" t="s">
        <v>71</v>
      </c>
      <c r="E1485" s="1">
        <v>9901</v>
      </c>
      <c r="F1485" s="1" t="s">
        <v>153</v>
      </c>
      <c r="G1485" s="1" t="s">
        <v>154</v>
      </c>
      <c r="H1485" s="1">
        <v>31</v>
      </c>
      <c r="I1485" s="1">
        <v>31</v>
      </c>
      <c r="J1485" s="1">
        <v>17</v>
      </c>
      <c r="K1485" s="4">
        <v>9.0800000000000006E-2</v>
      </c>
      <c r="L1485" s="1">
        <v>18715</v>
      </c>
      <c r="M1485" s="1">
        <v>2010</v>
      </c>
    </row>
    <row r="1486" spans="1:13">
      <c r="A1486" s="1" t="s">
        <v>147</v>
      </c>
      <c r="B1486" s="1">
        <v>260</v>
      </c>
      <c r="C1486" s="1" t="s">
        <v>386</v>
      </c>
      <c r="D1486" s="1" t="s">
        <v>72</v>
      </c>
      <c r="E1486" s="1">
        <v>301</v>
      </c>
      <c r="F1486" s="1" t="s">
        <v>798</v>
      </c>
      <c r="G1486" s="1" t="s">
        <v>150</v>
      </c>
      <c r="H1486" s="1">
        <v>13</v>
      </c>
      <c r="I1486" s="1">
        <v>13</v>
      </c>
      <c r="J1486" s="1">
        <v>9675</v>
      </c>
      <c r="K1486" s="1">
        <v>60.506599999999899</v>
      </c>
      <c r="L1486" s="1">
        <v>15990</v>
      </c>
      <c r="M1486" s="1">
        <v>2010</v>
      </c>
    </row>
    <row r="1487" spans="1:13">
      <c r="A1487" s="1" t="s">
        <v>147</v>
      </c>
      <c r="B1487" s="1">
        <v>260</v>
      </c>
      <c r="C1487" s="1" t="s">
        <v>386</v>
      </c>
      <c r="D1487" s="1" t="s">
        <v>72</v>
      </c>
      <c r="E1487" s="1">
        <v>401</v>
      </c>
      <c r="F1487" s="1" t="s">
        <v>949</v>
      </c>
      <c r="G1487" s="1" t="s">
        <v>152</v>
      </c>
      <c r="H1487" s="1">
        <v>13</v>
      </c>
      <c r="I1487" s="1">
        <v>13</v>
      </c>
      <c r="J1487" s="1">
        <v>6301</v>
      </c>
      <c r="K1487" s="1">
        <v>39.405900000000003</v>
      </c>
      <c r="L1487" s="1">
        <v>15990</v>
      </c>
      <c r="M1487" s="1">
        <v>2010</v>
      </c>
    </row>
    <row r="1488" spans="1:13">
      <c r="A1488" s="1" t="s">
        <v>147</v>
      </c>
      <c r="B1488" s="1">
        <v>260</v>
      </c>
      <c r="C1488" s="1" t="s">
        <v>386</v>
      </c>
      <c r="D1488" s="1" t="s">
        <v>72</v>
      </c>
      <c r="E1488" s="1">
        <v>9901</v>
      </c>
      <c r="F1488" s="1" t="s">
        <v>153</v>
      </c>
      <c r="G1488" s="1" t="s">
        <v>154</v>
      </c>
      <c r="H1488" s="1">
        <v>13</v>
      </c>
      <c r="I1488" s="1">
        <v>13</v>
      </c>
      <c r="J1488" s="1">
        <v>14</v>
      </c>
      <c r="K1488" s="4">
        <v>8.75999999999999E-2</v>
      </c>
      <c r="L1488" s="1">
        <v>15990</v>
      </c>
      <c r="M1488" s="1">
        <v>2010</v>
      </c>
    </row>
    <row r="1489" spans="1:13">
      <c r="A1489" s="1" t="s">
        <v>147</v>
      </c>
      <c r="B1489" s="1">
        <v>261</v>
      </c>
      <c r="C1489" s="1" t="s">
        <v>389</v>
      </c>
      <c r="D1489" s="1" t="s">
        <v>73</v>
      </c>
      <c r="E1489" s="1">
        <v>301</v>
      </c>
      <c r="F1489" s="1" t="s">
        <v>950</v>
      </c>
      <c r="G1489" s="1" t="s">
        <v>150</v>
      </c>
      <c r="H1489" s="1">
        <v>14</v>
      </c>
      <c r="I1489" s="1">
        <v>14</v>
      </c>
      <c r="J1489" s="1">
        <v>10910</v>
      </c>
      <c r="K1489" s="1">
        <v>58.134</v>
      </c>
      <c r="L1489" s="1">
        <v>18767</v>
      </c>
      <c r="M1489" s="1">
        <v>2010</v>
      </c>
    </row>
    <row r="1490" spans="1:13">
      <c r="A1490" s="1" t="s">
        <v>147</v>
      </c>
      <c r="B1490" s="1">
        <v>261</v>
      </c>
      <c r="C1490" s="1" t="s">
        <v>389</v>
      </c>
      <c r="D1490" s="1" t="s">
        <v>73</v>
      </c>
      <c r="E1490" s="1">
        <v>401</v>
      </c>
      <c r="F1490" s="1" t="s">
        <v>801</v>
      </c>
      <c r="G1490" s="1" t="s">
        <v>152</v>
      </c>
      <c r="H1490" s="1">
        <v>14</v>
      </c>
      <c r="I1490" s="1">
        <v>14</v>
      </c>
      <c r="J1490" s="1">
        <v>7844</v>
      </c>
      <c r="K1490" s="1">
        <v>41.796799999999898</v>
      </c>
      <c r="L1490" s="1">
        <v>18767</v>
      </c>
      <c r="M1490" s="1">
        <v>2010</v>
      </c>
    </row>
    <row r="1491" spans="1:13">
      <c r="A1491" s="1" t="s">
        <v>147</v>
      </c>
      <c r="B1491" s="1">
        <v>261</v>
      </c>
      <c r="C1491" s="1" t="s">
        <v>389</v>
      </c>
      <c r="D1491" s="1" t="s">
        <v>73</v>
      </c>
      <c r="E1491" s="1">
        <v>9901</v>
      </c>
      <c r="F1491" s="1" t="s">
        <v>153</v>
      </c>
      <c r="G1491" s="1" t="s">
        <v>154</v>
      </c>
      <c r="H1491" s="1">
        <v>14</v>
      </c>
      <c r="I1491" s="1">
        <v>14</v>
      </c>
      <c r="J1491" s="1">
        <v>13</v>
      </c>
      <c r="K1491" s="1">
        <v>6.93E-2</v>
      </c>
      <c r="L1491" s="1">
        <v>18767</v>
      </c>
      <c r="M1491" s="1">
        <v>2010</v>
      </c>
    </row>
    <row r="1492" spans="1:13">
      <c r="A1492" s="1" t="s">
        <v>147</v>
      </c>
      <c r="B1492" s="1">
        <v>262</v>
      </c>
      <c r="C1492" s="1" t="s">
        <v>392</v>
      </c>
      <c r="D1492" s="1" t="s">
        <v>74</v>
      </c>
      <c r="E1492" s="1">
        <v>301</v>
      </c>
      <c r="F1492" s="1" t="s">
        <v>803</v>
      </c>
      <c r="G1492" s="1" t="s">
        <v>150</v>
      </c>
      <c r="H1492" s="1">
        <v>11</v>
      </c>
      <c r="I1492" s="1">
        <v>11</v>
      </c>
      <c r="J1492" s="1">
        <v>7606</v>
      </c>
      <c r="K1492" s="1">
        <v>52.596600000000002</v>
      </c>
      <c r="L1492" s="1">
        <v>14461</v>
      </c>
      <c r="M1492" s="1">
        <v>2010</v>
      </c>
    </row>
    <row r="1493" spans="1:13">
      <c r="A1493" s="1" t="s">
        <v>147</v>
      </c>
      <c r="B1493" s="1">
        <v>262</v>
      </c>
      <c r="C1493" s="1" t="s">
        <v>392</v>
      </c>
      <c r="D1493" s="1" t="s">
        <v>74</v>
      </c>
      <c r="E1493" s="1">
        <v>401</v>
      </c>
      <c r="F1493" s="1" t="s">
        <v>655</v>
      </c>
      <c r="G1493" s="1" t="s">
        <v>152</v>
      </c>
      <c r="H1493" s="1">
        <v>11</v>
      </c>
      <c r="I1493" s="1">
        <v>11</v>
      </c>
      <c r="J1493" s="1">
        <v>6829</v>
      </c>
      <c r="K1493" s="1">
        <v>47.223599999999898</v>
      </c>
      <c r="L1493" s="1">
        <v>14461</v>
      </c>
      <c r="M1493" s="1">
        <v>2010</v>
      </c>
    </row>
    <row r="1494" spans="1:13">
      <c r="A1494" s="1" t="s">
        <v>147</v>
      </c>
      <c r="B1494" s="1">
        <v>262</v>
      </c>
      <c r="C1494" s="1" t="s">
        <v>392</v>
      </c>
      <c r="D1494" s="1" t="s">
        <v>74</v>
      </c>
      <c r="E1494" s="1">
        <v>9901</v>
      </c>
      <c r="F1494" s="1" t="s">
        <v>153</v>
      </c>
      <c r="G1494" s="1" t="s">
        <v>154</v>
      </c>
      <c r="H1494" s="1">
        <v>11</v>
      </c>
      <c r="I1494" s="1">
        <v>11</v>
      </c>
      <c r="J1494" s="1">
        <v>26</v>
      </c>
      <c r="K1494" s="1">
        <v>0.17979999999999899</v>
      </c>
      <c r="L1494" s="1">
        <v>14461</v>
      </c>
      <c r="M1494" s="1">
        <v>2010</v>
      </c>
    </row>
    <row r="1495" spans="1:13">
      <c r="A1495" s="1" t="s">
        <v>147</v>
      </c>
      <c r="B1495" s="1">
        <v>263</v>
      </c>
      <c r="C1495" s="1" t="s">
        <v>396</v>
      </c>
      <c r="D1495" s="1" t="s">
        <v>75</v>
      </c>
      <c r="E1495" s="1">
        <v>301</v>
      </c>
      <c r="F1495" s="1" t="s">
        <v>951</v>
      </c>
      <c r="G1495" s="1" t="s">
        <v>150</v>
      </c>
      <c r="H1495" s="1">
        <v>12</v>
      </c>
      <c r="I1495" s="1">
        <v>12</v>
      </c>
      <c r="J1495" s="1">
        <v>8323</v>
      </c>
      <c r="K1495" s="1">
        <v>51.9667999999999</v>
      </c>
      <c r="L1495" s="1">
        <v>16016</v>
      </c>
      <c r="M1495" s="1">
        <v>2010</v>
      </c>
    </row>
    <row r="1496" spans="1:13">
      <c r="A1496" s="1" t="s">
        <v>147</v>
      </c>
      <c r="B1496" s="1">
        <v>263</v>
      </c>
      <c r="C1496" s="1" t="s">
        <v>396</v>
      </c>
      <c r="D1496" s="1" t="s">
        <v>75</v>
      </c>
      <c r="E1496" s="1">
        <v>401</v>
      </c>
      <c r="F1496" s="1" t="s">
        <v>656</v>
      </c>
      <c r="G1496" s="1" t="s">
        <v>152</v>
      </c>
      <c r="H1496" s="1">
        <v>12</v>
      </c>
      <c r="I1496" s="1">
        <v>12</v>
      </c>
      <c r="J1496" s="1">
        <v>7680</v>
      </c>
      <c r="K1496" s="1">
        <v>47.951999999999899</v>
      </c>
      <c r="L1496" s="1">
        <v>16016</v>
      </c>
      <c r="M1496" s="1">
        <v>2010</v>
      </c>
    </row>
    <row r="1497" spans="1:13">
      <c r="A1497" s="1" t="s">
        <v>147</v>
      </c>
      <c r="B1497" s="1">
        <v>263</v>
      </c>
      <c r="C1497" s="1" t="s">
        <v>396</v>
      </c>
      <c r="D1497" s="1" t="s">
        <v>75</v>
      </c>
      <c r="E1497" s="1">
        <v>9901</v>
      </c>
      <c r="F1497" s="1" t="s">
        <v>153</v>
      </c>
      <c r="G1497" s="1" t="s">
        <v>154</v>
      </c>
      <c r="H1497" s="1">
        <v>12</v>
      </c>
      <c r="I1497" s="1">
        <v>12</v>
      </c>
      <c r="J1497" s="1">
        <v>13</v>
      </c>
      <c r="K1497" s="4">
        <v>8.1199999999999897E-2</v>
      </c>
      <c r="L1497" s="1">
        <v>16016</v>
      </c>
      <c r="M1497" s="1">
        <v>2010</v>
      </c>
    </row>
    <row r="1498" spans="1:13">
      <c r="A1498" s="1" t="s">
        <v>147</v>
      </c>
      <c r="B1498" s="1">
        <v>264</v>
      </c>
      <c r="C1498" s="1" t="s">
        <v>399</v>
      </c>
      <c r="D1498" s="1" t="s">
        <v>76</v>
      </c>
      <c r="E1498" s="1">
        <v>301</v>
      </c>
      <c r="F1498" s="1" t="s">
        <v>952</v>
      </c>
      <c r="G1498" s="1" t="s">
        <v>150</v>
      </c>
      <c r="H1498" s="1">
        <v>18</v>
      </c>
      <c r="I1498" s="1">
        <v>18</v>
      </c>
      <c r="J1498" s="1">
        <v>6777</v>
      </c>
      <c r="K1498" s="1">
        <v>41.566499999999898</v>
      </c>
      <c r="L1498" s="1">
        <v>16304</v>
      </c>
      <c r="M1498" s="1">
        <v>2010</v>
      </c>
    </row>
    <row r="1499" spans="1:13">
      <c r="A1499" s="1" t="s">
        <v>147</v>
      </c>
      <c r="B1499" s="1">
        <v>264</v>
      </c>
      <c r="C1499" s="1" t="s">
        <v>399</v>
      </c>
      <c r="D1499" s="1" t="s">
        <v>76</v>
      </c>
      <c r="E1499" s="1">
        <v>401</v>
      </c>
      <c r="F1499" s="1" t="s">
        <v>401</v>
      </c>
      <c r="G1499" s="1" t="s">
        <v>152</v>
      </c>
      <c r="H1499" s="1">
        <v>18</v>
      </c>
      <c r="I1499" s="1">
        <v>18</v>
      </c>
      <c r="J1499" s="1">
        <v>9512</v>
      </c>
      <c r="K1499" s="1">
        <v>58.341500000000003</v>
      </c>
      <c r="L1499" s="1">
        <v>16304</v>
      </c>
      <c r="M1499" s="1">
        <v>2010</v>
      </c>
    </row>
    <row r="1500" spans="1:13">
      <c r="A1500" s="1" t="s">
        <v>147</v>
      </c>
      <c r="B1500" s="1">
        <v>264</v>
      </c>
      <c r="C1500" s="1" t="s">
        <v>399</v>
      </c>
      <c r="D1500" s="1" t="s">
        <v>76</v>
      </c>
      <c r="E1500" s="1">
        <v>9901</v>
      </c>
      <c r="F1500" s="1" t="s">
        <v>153</v>
      </c>
      <c r="G1500" s="1" t="s">
        <v>154</v>
      </c>
      <c r="H1500" s="1">
        <v>18</v>
      </c>
      <c r="I1500" s="1">
        <v>18</v>
      </c>
      <c r="J1500" s="1">
        <v>15</v>
      </c>
      <c r="K1500" s="4">
        <v>9.1999999999999901E-2</v>
      </c>
      <c r="L1500" s="1">
        <v>16304</v>
      </c>
      <c r="M1500" s="1">
        <v>2010</v>
      </c>
    </row>
    <row r="1501" spans="1:13">
      <c r="A1501" s="1" t="s">
        <v>147</v>
      </c>
      <c r="B1501" s="1">
        <v>265</v>
      </c>
      <c r="C1501" s="1" t="s">
        <v>402</v>
      </c>
      <c r="D1501" s="1" t="s">
        <v>77</v>
      </c>
      <c r="E1501" s="1">
        <v>301</v>
      </c>
      <c r="F1501" s="1" t="s">
        <v>953</v>
      </c>
      <c r="G1501" s="1" t="s">
        <v>150</v>
      </c>
      <c r="H1501" s="1">
        <v>13</v>
      </c>
      <c r="I1501" s="1">
        <v>13</v>
      </c>
      <c r="J1501" s="1">
        <v>5837</v>
      </c>
      <c r="K1501" s="1">
        <v>36.724600000000002</v>
      </c>
      <c r="L1501" s="1">
        <v>15894</v>
      </c>
      <c r="M1501" s="1">
        <v>2010</v>
      </c>
    </row>
    <row r="1502" spans="1:13">
      <c r="A1502" s="1" t="s">
        <v>147</v>
      </c>
      <c r="B1502" s="1">
        <v>265</v>
      </c>
      <c r="C1502" s="1" t="s">
        <v>402</v>
      </c>
      <c r="D1502" s="1" t="s">
        <v>77</v>
      </c>
      <c r="E1502" s="1">
        <v>401</v>
      </c>
      <c r="F1502" s="1" t="s">
        <v>659</v>
      </c>
      <c r="G1502" s="1" t="s">
        <v>152</v>
      </c>
      <c r="H1502" s="1">
        <v>13</v>
      </c>
      <c r="I1502" s="1">
        <v>13</v>
      </c>
      <c r="J1502" s="1">
        <v>10049</v>
      </c>
      <c r="K1502" s="1">
        <v>63.225099999999898</v>
      </c>
      <c r="L1502" s="1">
        <v>15894</v>
      </c>
      <c r="M1502" s="1">
        <v>2010</v>
      </c>
    </row>
    <row r="1503" spans="1:13">
      <c r="A1503" s="1" t="s">
        <v>147</v>
      </c>
      <c r="B1503" s="1">
        <v>265</v>
      </c>
      <c r="C1503" s="1" t="s">
        <v>402</v>
      </c>
      <c r="D1503" s="1" t="s">
        <v>77</v>
      </c>
      <c r="E1503" s="1">
        <v>9901</v>
      </c>
      <c r="F1503" s="1" t="s">
        <v>153</v>
      </c>
      <c r="G1503" s="1" t="s">
        <v>154</v>
      </c>
      <c r="H1503" s="1">
        <v>13</v>
      </c>
      <c r="I1503" s="1">
        <v>13</v>
      </c>
      <c r="J1503" s="1">
        <v>8</v>
      </c>
      <c r="K1503" s="4">
        <v>5.02999999999999E-2</v>
      </c>
      <c r="L1503" s="1">
        <v>15894</v>
      </c>
      <c r="M1503" s="1">
        <v>2010</v>
      </c>
    </row>
    <row r="1504" spans="1:13">
      <c r="A1504" s="1" t="s">
        <v>147</v>
      </c>
      <c r="B1504" s="1">
        <v>266</v>
      </c>
      <c r="C1504" s="1" t="s">
        <v>405</v>
      </c>
      <c r="D1504" s="1" t="s">
        <v>78</v>
      </c>
      <c r="E1504" s="1">
        <v>301</v>
      </c>
      <c r="F1504" s="1" t="s">
        <v>954</v>
      </c>
      <c r="G1504" s="1" t="s">
        <v>150</v>
      </c>
      <c r="H1504" s="1">
        <v>11</v>
      </c>
      <c r="I1504" s="1">
        <v>11</v>
      </c>
      <c r="J1504" s="1">
        <v>6675</v>
      </c>
      <c r="K1504" s="1">
        <v>50.015000000000001</v>
      </c>
      <c r="L1504" s="1">
        <v>13346</v>
      </c>
      <c r="M1504" s="1">
        <v>2010</v>
      </c>
    </row>
    <row r="1505" spans="1:13">
      <c r="A1505" s="1" t="s">
        <v>147</v>
      </c>
      <c r="B1505" s="1">
        <v>266</v>
      </c>
      <c r="C1505" s="1" t="s">
        <v>405</v>
      </c>
      <c r="D1505" s="1" t="s">
        <v>78</v>
      </c>
      <c r="E1505" s="1">
        <v>401</v>
      </c>
      <c r="F1505" s="1" t="s">
        <v>407</v>
      </c>
      <c r="G1505" s="1" t="s">
        <v>152</v>
      </c>
      <c r="H1505" s="1">
        <v>11</v>
      </c>
      <c r="I1505" s="1">
        <v>11</v>
      </c>
      <c r="J1505" s="1">
        <v>6203</v>
      </c>
      <c r="K1505" s="1">
        <v>46.478299999999898</v>
      </c>
      <c r="L1505" s="1">
        <v>13346</v>
      </c>
      <c r="M1505" s="1">
        <v>2010</v>
      </c>
    </row>
    <row r="1506" spans="1:13">
      <c r="A1506" s="1" t="s">
        <v>147</v>
      </c>
      <c r="B1506" s="1">
        <v>266</v>
      </c>
      <c r="C1506" s="1" t="s">
        <v>405</v>
      </c>
      <c r="D1506" s="1" t="s">
        <v>78</v>
      </c>
      <c r="E1506" s="1">
        <v>1001</v>
      </c>
      <c r="F1506" s="1" t="s">
        <v>955</v>
      </c>
      <c r="G1506" s="1" t="s">
        <v>906</v>
      </c>
      <c r="H1506" s="1">
        <v>11</v>
      </c>
      <c r="I1506" s="1">
        <v>11</v>
      </c>
      <c r="J1506" s="1">
        <v>458</v>
      </c>
      <c r="K1506" s="1">
        <v>3.4317000000000002</v>
      </c>
      <c r="L1506" s="1">
        <v>13346</v>
      </c>
      <c r="M1506" s="1">
        <v>2010</v>
      </c>
    </row>
    <row r="1507" spans="1:13">
      <c r="A1507" s="1" t="s">
        <v>147</v>
      </c>
      <c r="B1507" s="1">
        <v>266</v>
      </c>
      <c r="C1507" s="1" t="s">
        <v>405</v>
      </c>
      <c r="D1507" s="1" t="s">
        <v>78</v>
      </c>
      <c r="E1507" s="1">
        <v>9901</v>
      </c>
      <c r="F1507" s="1" t="s">
        <v>153</v>
      </c>
      <c r="G1507" s="1" t="s">
        <v>154</v>
      </c>
      <c r="H1507" s="1">
        <v>11</v>
      </c>
      <c r="I1507" s="1">
        <v>11</v>
      </c>
      <c r="J1507" s="1">
        <v>10</v>
      </c>
      <c r="K1507" s="4">
        <v>7.4899999999999897E-2</v>
      </c>
      <c r="L1507" s="1">
        <v>13346</v>
      </c>
      <c r="M1507" s="1">
        <v>2010</v>
      </c>
    </row>
    <row r="1508" spans="1:13">
      <c r="A1508" s="1" t="s">
        <v>147</v>
      </c>
      <c r="B1508" s="1">
        <v>267</v>
      </c>
      <c r="C1508" s="1" t="s">
        <v>410</v>
      </c>
      <c r="D1508" s="1" t="s">
        <v>79</v>
      </c>
      <c r="E1508" s="1">
        <v>301</v>
      </c>
      <c r="F1508" s="1" t="s">
        <v>956</v>
      </c>
      <c r="G1508" s="1" t="s">
        <v>150</v>
      </c>
      <c r="H1508" s="1">
        <v>14</v>
      </c>
      <c r="I1508" s="1">
        <v>14</v>
      </c>
      <c r="J1508" s="1">
        <v>6474</v>
      </c>
      <c r="K1508" s="1">
        <v>40.191200000000002</v>
      </c>
      <c r="L1508" s="1">
        <v>16108</v>
      </c>
      <c r="M1508" s="1">
        <v>2010</v>
      </c>
    </row>
    <row r="1509" spans="1:13">
      <c r="A1509" s="1" t="s">
        <v>147</v>
      </c>
      <c r="B1509" s="1">
        <v>267</v>
      </c>
      <c r="C1509" s="1" t="s">
        <v>410</v>
      </c>
      <c r="D1509" s="1" t="s">
        <v>79</v>
      </c>
      <c r="E1509" s="1">
        <v>401</v>
      </c>
      <c r="F1509" s="1" t="s">
        <v>412</v>
      </c>
      <c r="G1509" s="1" t="s">
        <v>152</v>
      </c>
      <c r="H1509" s="1">
        <v>14</v>
      </c>
      <c r="I1509" s="1">
        <v>14</v>
      </c>
      <c r="J1509" s="1">
        <v>9612</v>
      </c>
      <c r="K1509" s="1">
        <v>59.672199999999897</v>
      </c>
      <c r="L1509" s="1">
        <v>16108</v>
      </c>
      <c r="M1509" s="1">
        <v>2010</v>
      </c>
    </row>
    <row r="1510" spans="1:13">
      <c r="A1510" s="1" t="s">
        <v>147</v>
      </c>
      <c r="B1510" s="1">
        <v>267</v>
      </c>
      <c r="C1510" s="1" t="s">
        <v>410</v>
      </c>
      <c r="D1510" s="1" t="s">
        <v>79</v>
      </c>
      <c r="E1510" s="1">
        <v>9901</v>
      </c>
      <c r="F1510" s="1" t="s">
        <v>153</v>
      </c>
      <c r="G1510" s="1" t="s">
        <v>154</v>
      </c>
      <c r="H1510" s="1">
        <v>14</v>
      </c>
      <c r="I1510" s="1">
        <v>14</v>
      </c>
      <c r="J1510" s="1">
        <v>22</v>
      </c>
      <c r="K1510" s="1">
        <v>0.1366</v>
      </c>
      <c r="L1510" s="1">
        <v>16108</v>
      </c>
      <c r="M1510" s="1">
        <v>2010</v>
      </c>
    </row>
    <row r="1511" spans="1:13">
      <c r="A1511" s="1" t="s">
        <v>147</v>
      </c>
      <c r="B1511" s="1">
        <v>268</v>
      </c>
      <c r="C1511" s="1" t="s">
        <v>413</v>
      </c>
      <c r="D1511" s="1" t="s">
        <v>80</v>
      </c>
      <c r="E1511" s="1">
        <v>301</v>
      </c>
      <c r="F1511" s="1" t="s">
        <v>808</v>
      </c>
      <c r="G1511" s="1" t="s">
        <v>150</v>
      </c>
      <c r="H1511" s="1">
        <v>15</v>
      </c>
      <c r="I1511" s="1">
        <v>15</v>
      </c>
      <c r="J1511" s="1">
        <v>10354</v>
      </c>
      <c r="K1511" s="1">
        <v>51.422899999999899</v>
      </c>
      <c r="L1511" s="1">
        <v>20135</v>
      </c>
      <c r="M1511" s="1">
        <v>2010</v>
      </c>
    </row>
    <row r="1512" spans="1:13">
      <c r="A1512" s="1" t="s">
        <v>147</v>
      </c>
      <c r="B1512" s="1">
        <v>268</v>
      </c>
      <c r="C1512" s="1" t="s">
        <v>413</v>
      </c>
      <c r="D1512" s="1" t="s">
        <v>80</v>
      </c>
      <c r="E1512" s="1">
        <v>401</v>
      </c>
      <c r="F1512" s="1" t="s">
        <v>809</v>
      </c>
      <c r="G1512" s="1" t="s">
        <v>152</v>
      </c>
      <c r="H1512" s="1">
        <v>15</v>
      </c>
      <c r="I1512" s="1">
        <v>15</v>
      </c>
      <c r="J1512" s="1">
        <v>9767</v>
      </c>
      <c r="K1512" s="1">
        <v>48.507599999999897</v>
      </c>
      <c r="L1512" s="1">
        <v>20135</v>
      </c>
      <c r="M1512" s="1">
        <v>2010</v>
      </c>
    </row>
    <row r="1513" spans="1:13">
      <c r="A1513" s="1" t="s">
        <v>147</v>
      </c>
      <c r="B1513" s="1">
        <v>268</v>
      </c>
      <c r="C1513" s="1" t="s">
        <v>413</v>
      </c>
      <c r="D1513" s="1" t="s">
        <v>80</v>
      </c>
      <c r="E1513" s="1">
        <v>9901</v>
      </c>
      <c r="F1513" s="1" t="s">
        <v>153</v>
      </c>
      <c r="G1513" s="1" t="s">
        <v>154</v>
      </c>
      <c r="H1513" s="1">
        <v>15</v>
      </c>
      <c r="I1513" s="1">
        <v>15</v>
      </c>
      <c r="J1513" s="1">
        <v>14</v>
      </c>
      <c r="K1513" s="4">
        <v>6.9500000000000006E-2</v>
      </c>
      <c r="L1513" s="1">
        <v>20135</v>
      </c>
      <c r="M1513" s="1">
        <v>2010</v>
      </c>
    </row>
    <row r="1514" spans="1:13">
      <c r="A1514" s="1" t="s">
        <v>147</v>
      </c>
      <c r="B1514" s="1">
        <v>269</v>
      </c>
      <c r="C1514" s="1" t="s">
        <v>416</v>
      </c>
      <c r="D1514" s="1" t="s">
        <v>81</v>
      </c>
      <c r="E1514" s="1">
        <v>201</v>
      </c>
      <c r="F1514" s="1" t="s">
        <v>957</v>
      </c>
      <c r="G1514" s="1" t="s">
        <v>166</v>
      </c>
      <c r="H1514" s="1">
        <v>15</v>
      </c>
      <c r="I1514" s="1">
        <v>15</v>
      </c>
      <c r="J1514" s="1">
        <v>659</v>
      </c>
      <c r="K1514" s="1">
        <v>3.8077000000000001</v>
      </c>
      <c r="L1514" s="1">
        <v>17307</v>
      </c>
      <c r="M1514" s="1">
        <v>2010</v>
      </c>
    </row>
    <row r="1515" spans="1:13">
      <c r="A1515" s="1" t="s">
        <v>147</v>
      </c>
      <c r="B1515" s="1">
        <v>269</v>
      </c>
      <c r="C1515" s="1" t="s">
        <v>416</v>
      </c>
      <c r="D1515" s="1" t="s">
        <v>81</v>
      </c>
      <c r="E1515" s="1">
        <v>301</v>
      </c>
      <c r="F1515" s="1" t="s">
        <v>958</v>
      </c>
      <c r="G1515" s="1" t="s">
        <v>150</v>
      </c>
      <c r="H1515" s="1">
        <v>15</v>
      </c>
      <c r="I1515" s="1">
        <v>15</v>
      </c>
      <c r="J1515" s="1">
        <v>8750</v>
      </c>
      <c r="K1515" s="1">
        <v>50.557600000000001</v>
      </c>
      <c r="L1515" s="1">
        <v>17307</v>
      </c>
      <c r="M1515" s="1">
        <v>2010</v>
      </c>
    </row>
    <row r="1516" spans="1:13">
      <c r="A1516" s="1" t="s">
        <v>147</v>
      </c>
      <c r="B1516" s="1">
        <v>269</v>
      </c>
      <c r="C1516" s="1" t="s">
        <v>416</v>
      </c>
      <c r="D1516" s="1" t="s">
        <v>81</v>
      </c>
      <c r="E1516" s="1">
        <v>401</v>
      </c>
      <c r="F1516" s="1" t="s">
        <v>662</v>
      </c>
      <c r="G1516" s="1" t="s">
        <v>152</v>
      </c>
      <c r="H1516" s="1">
        <v>15</v>
      </c>
      <c r="I1516" s="1">
        <v>15</v>
      </c>
      <c r="J1516" s="1">
        <v>7887</v>
      </c>
      <c r="K1516" s="1">
        <v>45.571199999999898</v>
      </c>
      <c r="L1516" s="1">
        <v>17307</v>
      </c>
      <c r="M1516" s="1">
        <v>2010</v>
      </c>
    </row>
    <row r="1517" spans="1:13">
      <c r="A1517" s="1" t="s">
        <v>147</v>
      </c>
      <c r="B1517" s="1">
        <v>269</v>
      </c>
      <c r="C1517" s="1" t="s">
        <v>416</v>
      </c>
      <c r="D1517" s="1" t="s">
        <v>81</v>
      </c>
      <c r="E1517" s="1">
        <v>9901</v>
      </c>
      <c r="F1517" s="1" t="s">
        <v>153</v>
      </c>
      <c r="G1517" s="1" t="s">
        <v>154</v>
      </c>
      <c r="H1517" s="1">
        <v>15</v>
      </c>
      <c r="I1517" s="1">
        <v>15</v>
      </c>
      <c r="J1517" s="1">
        <v>11</v>
      </c>
      <c r="K1517" s="4">
        <v>6.3600000000000004E-2</v>
      </c>
      <c r="L1517" s="1">
        <v>17307</v>
      </c>
      <c r="M1517" s="1">
        <v>2010</v>
      </c>
    </row>
    <row r="1518" spans="1:13">
      <c r="A1518" s="1" t="s">
        <v>147</v>
      </c>
      <c r="B1518" s="1">
        <v>270</v>
      </c>
      <c r="C1518" s="1" t="s">
        <v>420</v>
      </c>
      <c r="D1518" s="1" t="s">
        <v>82</v>
      </c>
      <c r="E1518" s="1">
        <v>301</v>
      </c>
      <c r="F1518" s="1" t="s">
        <v>959</v>
      </c>
      <c r="G1518" s="1" t="s">
        <v>150</v>
      </c>
      <c r="H1518" s="1">
        <v>17</v>
      </c>
      <c r="I1518" s="1">
        <v>17</v>
      </c>
      <c r="J1518" s="1">
        <v>8689</v>
      </c>
      <c r="K1518" s="1">
        <v>50.280700000000003</v>
      </c>
      <c r="L1518" s="1">
        <v>17281</v>
      </c>
      <c r="M1518" s="1">
        <v>2010</v>
      </c>
    </row>
    <row r="1519" spans="1:13">
      <c r="A1519" s="1" t="s">
        <v>147</v>
      </c>
      <c r="B1519" s="1">
        <v>270</v>
      </c>
      <c r="C1519" s="1" t="s">
        <v>420</v>
      </c>
      <c r="D1519" s="1" t="s">
        <v>82</v>
      </c>
      <c r="E1519" s="1">
        <v>401</v>
      </c>
      <c r="F1519" s="1" t="s">
        <v>422</v>
      </c>
      <c r="G1519" s="1" t="s">
        <v>152</v>
      </c>
      <c r="H1519" s="1">
        <v>17</v>
      </c>
      <c r="I1519" s="1">
        <v>17</v>
      </c>
      <c r="J1519" s="1">
        <v>8582</v>
      </c>
      <c r="K1519" s="1">
        <v>49.661499999999897</v>
      </c>
      <c r="L1519" s="1">
        <v>17281</v>
      </c>
      <c r="M1519" s="1">
        <v>2010</v>
      </c>
    </row>
    <row r="1520" spans="1:13">
      <c r="A1520" s="1" t="s">
        <v>147</v>
      </c>
      <c r="B1520" s="1">
        <v>270</v>
      </c>
      <c r="C1520" s="1" t="s">
        <v>420</v>
      </c>
      <c r="D1520" s="1" t="s">
        <v>82</v>
      </c>
      <c r="E1520" s="1">
        <v>9901</v>
      </c>
      <c r="F1520" s="1" t="s">
        <v>153</v>
      </c>
      <c r="G1520" s="1" t="s">
        <v>154</v>
      </c>
      <c r="H1520" s="1">
        <v>17</v>
      </c>
      <c r="I1520" s="1">
        <v>17</v>
      </c>
      <c r="J1520" s="1">
        <v>10</v>
      </c>
      <c r="K1520" s="1">
        <v>5.79E-2</v>
      </c>
      <c r="L1520" s="1">
        <v>17281</v>
      </c>
      <c r="M1520" s="1">
        <v>2010</v>
      </c>
    </row>
    <row r="1521" spans="1:13">
      <c r="A1521" s="1" t="s">
        <v>147</v>
      </c>
      <c r="B1521" s="1">
        <v>271</v>
      </c>
      <c r="C1521" s="1" t="s">
        <v>423</v>
      </c>
      <c r="D1521" s="1" t="s">
        <v>83</v>
      </c>
      <c r="E1521" s="1">
        <v>301</v>
      </c>
      <c r="F1521" s="1" t="s">
        <v>813</v>
      </c>
      <c r="G1521" s="1" t="s">
        <v>150</v>
      </c>
      <c r="H1521" s="1">
        <v>12</v>
      </c>
      <c r="I1521" s="1">
        <v>12</v>
      </c>
      <c r="J1521" s="1">
        <v>11795</v>
      </c>
      <c r="K1521" s="1">
        <v>67.531199999999899</v>
      </c>
      <c r="L1521" s="1">
        <v>17466</v>
      </c>
      <c r="M1521" s="1">
        <v>2010</v>
      </c>
    </row>
    <row r="1522" spans="1:13">
      <c r="A1522" s="1" t="s">
        <v>147</v>
      </c>
      <c r="B1522" s="1">
        <v>271</v>
      </c>
      <c r="C1522" s="1" t="s">
        <v>423</v>
      </c>
      <c r="D1522" s="1" t="s">
        <v>83</v>
      </c>
      <c r="E1522" s="1">
        <v>401</v>
      </c>
      <c r="F1522" s="1" t="s">
        <v>960</v>
      </c>
      <c r="G1522" s="1" t="s">
        <v>152</v>
      </c>
      <c r="H1522" s="1">
        <v>12</v>
      </c>
      <c r="I1522" s="1">
        <v>12</v>
      </c>
      <c r="J1522" s="1">
        <v>5651</v>
      </c>
      <c r="K1522" s="1">
        <v>32.354300000000002</v>
      </c>
      <c r="L1522" s="1">
        <v>17466</v>
      </c>
      <c r="M1522" s="1">
        <v>2010</v>
      </c>
    </row>
    <row r="1523" spans="1:13">
      <c r="A1523" s="1" t="s">
        <v>147</v>
      </c>
      <c r="B1523" s="1">
        <v>271</v>
      </c>
      <c r="C1523" s="1" t="s">
        <v>423</v>
      </c>
      <c r="D1523" s="1" t="s">
        <v>83</v>
      </c>
      <c r="E1523" s="1">
        <v>9901</v>
      </c>
      <c r="F1523" s="1" t="s">
        <v>153</v>
      </c>
      <c r="G1523" s="1" t="s">
        <v>154</v>
      </c>
      <c r="H1523" s="1">
        <v>12</v>
      </c>
      <c r="I1523" s="1">
        <v>12</v>
      </c>
      <c r="J1523" s="1">
        <v>20</v>
      </c>
      <c r="K1523" s="1">
        <v>0.1145</v>
      </c>
      <c r="L1523" s="1">
        <v>17466</v>
      </c>
      <c r="M1523" s="1">
        <v>2010</v>
      </c>
    </row>
    <row r="1524" spans="1:13">
      <c r="A1524" s="1" t="s">
        <v>147</v>
      </c>
      <c r="B1524" s="1">
        <v>272</v>
      </c>
      <c r="C1524" s="1" t="s">
        <v>426</v>
      </c>
      <c r="D1524" s="1" t="s">
        <v>84</v>
      </c>
      <c r="E1524" s="1">
        <v>301</v>
      </c>
      <c r="F1524" s="1" t="s">
        <v>665</v>
      </c>
      <c r="G1524" s="1" t="s">
        <v>150</v>
      </c>
      <c r="H1524" s="1">
        <v>15</v>
      </c>
      <c r="I1524" s="1">
        <v>15</v>
      </c>
      <c r="J1524" s="1">
        <v>10197</v>
      </c>
      <c r="K1524" s="1">
        <v>57.8324</v>
      </c>
      <c r="L1524" s="1">
        <v>17632</v>
      </c>
      <c r="M1524" s="1">
        <v>2010</v>
      </c>
    </row>
    <row r="1525" spans="1:13">
      <c r="A1525" s="1" t="s">
        <v>147</v>
      </c>
      <c r="B1525" s="1">
        <v>272</v>
      </c>
      <c r="C1525" s="1" t="s">
        <v>426</v>
      </c>
      <c r="D1525" s="1" t="s">
        <v>84</v>
      </c>
      <c r="E1525" s="1">
        <v>401</v>
      </c>
      <c r="F1525" s="1" t="s">
        <v>961</v>
      </c>
      <c r="G1525" s="1" t="s">
        <v>152</v>
      </c>
      <c r="H1525" s="1">
        <v>15</v>
      </c>
      <c r="I1525" s="1">
        <v>15</v>
      </c>
      <c r="J1525" s="1">
        <v>7424</v>
      </c>
      <c r="K1525" s="1">
        <v>42.1053</v>
      </c>
      <c r="L1525" s="1">
        <v>17632</v>
      </c>
      <c r="M1525" s="1">
        <v>2010</v>
      </c>
    </row>
    <row r="1526" spans="1:13">
      <c r="A1526" s="1" t="s">
        <v>147</v>
      </c>
      <c r="B1526" s="1">
        <v>272</v>
      </c>
      <c r="C1526" s="1" t="s">
        <v>426</v>
      </c>
      <c r="D1526" s="1" t="s">
        <v>84</v>
      </c>
      <c r="E1526" s="1">
        <v>9901</v>
      </c>
      <c r="F1526" s="1" t="s">
        <v>153</v>
      </c>
      <c r="G1526" s="1" t="s">
        <v>154</v>
      </c>
      <c r="H1526" s="1">
        <v>15</v>
      </c>
      <c r="I1526" s="1">
        <v>15</v>
      </c>
      <c r="J1526" s="1">
        <v>11</v>
      </c>
      <c r="K1526" s="4">
        <v>6.23999999999999E-2</v>
      </c>
      <c r="L1526" s="1">
        <v>17632</v>
      </c>
      <c r="M1526" s="1">
        <v>2010</v>
      </c>
    </row>
    <row r="1527" spans="1:13">
      <c r="A1527" s="1" t="s">
        <v>147</v>
      </c>
      <c r="B1527" s="1">
        <v>273</v>
      </c>
      <c r="C1527" s="1" t="s">
        <v>429</v>
      </c>
      <c r="D1527" s="1" t="s">
        <v>85</v>
      </c>
      <c r="E1527" s="1">
        <v>301</v>
      </c>
      <c r="F1527" s="1" t="s">
        <v>816</v>
      </c>
      <c r="G1527" s="1" t="s">
        <v>150</v>
      </c>
      <c r="H1527" s="1">
        <v>17</v>
      </c>
      <c r="I1527" s="1">
        <v>17</v>
      </c>
      <c r="J1527" s="1">
        <v>8394</v>
      </c>
      <c r="K1527" s="1">
        <v>48.2441999999999</v>
      </c>
      <c r="L1527" s="1">
        <v>17399</v>
      </c>
      <c r="M1527" s="1">
        <v>2010</v>
      </c>
    </row>
    <row r="1528" spans="1:13">
      <c r="A1528" s="1" t="s">
        <v>147</v>
      </c>
      <c r="B1528" s="1">
        <v>273</v>
      </c>
      <c r="C1528" s="1" t="s">
        <v>429</v>
      </c>
      <c r="D1528" s="1" t="s">
        <v>85</v>
      </c>
      <c r="E1528" s="1">
        <v>401</v>
      </c>
      <c r="F1528" s="1" t="s">
        <v>431</v>
      </c>
      <c r="G1528" s="1" t="s">
        <v>152</v>
      </c>
      <c r="H1528" s="1">
        <v>17</v>
      </c>
      <c r="I1528" s="1">
        <v>17</v>
      </c>
      <c r="J1528" s="1">
        <v>8986</v>
      </c>
      <c r="K1528" s="1">
        <v>51.6465999999999</v>
      </c>
      <c r="L1528" s="1">
        <v>17399</v>
      </c>
      <c r="M1528" s="1">
        <v>2010</v>
      </c>
    </row>
    <row r="1529" spans="1:13">
      <c r="A1529" s="1" t="s">
        <v>147</v>
      </c>
      <c r="B1529" s="1">
        <v>273</v>
      </c>
      <c r="C1529" s="1" t="s">
        <v>429</v>
      </c>
      <c r="D1529" s="1" t="s">
        <v>85</v>
      </c>
      <c r="E1529" s="1">
        <v>9901</v>
      </c>
      <c r="F1529" s="1" t="s">
        <v>153</v>
      </c>
      <c r="G1529" s="1" t="s">
        <v>154</v>
      </c>
      <c r="H1529" s="1">
        <v>17</v>
      </c>
      <c r="I1529" s="1">
        <v>17</v>
      </c>
      <c r="J1529" s="1">
        <v>19</v>
      </c>
      <c r="K1529" s="1">
        <v>0.10920000000000001</v>
      </c>
      <c r="L1529" s="1">
        <v>17399</v>
      </c>
      <c r="M1529" s="1">
        <v>2010</v>
      </c>
    </row>
    <row r="1530" spans="1:13">
      <c r="A1530" s="1" t="s">
        <v>147</v>
      </c>
      <c r="B1530" s="1">
        <v>274</v>
      </c>
      <c r="C1530" s="1" t="s">
        <v>432</v>
      </c>
      <c r="D1530" s="1" t="s">
        <v>86</v>
      </c>
      <c r="E1530" s="1">
        <v>301</v>
      </c>
      <c r="F1530" s="1" t="s">
        <v>962</v>
      </c>
      <c r="G1530" s="1" t="s">
        <v>150</v>
      </c>
      <c r="H1530" s="1">
        <v>14</v>
      </c>
      <c r="I1530" s="1">
        <v>14</v>
      </c>
      <c r="J1530" s="1">
        <v>5031</v>
      </c>
      <c r="K1530" s="1">
        <v>34.4754</v>
      </c>
      <c r="L1530" s="1">
        <v>14593</v>
      </c>
      <c r="M1530" s="1">
        <v>2010</v>
      </c>
    </row>
    <row r="1531" spans="1:13">
      <c r="A1531" s="1" t="s">
        <v>147</v>
      </c>
      <c r="B1531" s="1">
        <v>274</v>
      </c>
      <c r="C1531" s="1" t="s">
        <v>432</v>
      </c>
      <c r="D1531" s="1" t="s">
        <v>86</v>
      </c>
      <c r="E1531" s="1">
        <v>401</v>
      </c>
      <c r="F1531" s="1" t="s">
        <v>434</v>
      </c>
      <c r="G1531" s="1" t="s">
        <v>152</v>
      </c>
      <c r="H1531" s="1">
        <v>14</v>
      </c>
      <c r="I1531" s="1">
        <v>14</v>
      </c>
      <c r="J1531" s="1">
        <v>9538</v>
      </c>
      <c r="K1531" s="1">
        <v>65.360100000000003</v>
      </c>
      <c r="L1531" s="1">
        <v>14593</v>
      </c>
      <c r="M1531" s="1">
        <v>2010</v>
      </c>
    </row>
    <row r="1532" spans="1:13">
      <c r="A1532" s="1" t="s">
        <v>147</v>
      </c>
      <c r="B1532" s="1">
        <v>274</v>
      </c>
      <c r="C1532" s="1" t="s">
        <v>432</v>
      </c>
      <c r="D1532" s="1" t="s">
        <v>86</v>
      </c>
      <c r="E1532" s="1">
        <v>9901</v>
      </c>
      <c r="F1532" s="1" t="s">
        <v>153</v>
      </c>
      <c r="G1532" s="1" t="s">
        <v>154</v>
      </c>
      <c r="H1532" s="1">
        <v>14</v>
      </c>
      <c r="I1532" s="1">
        <v>14</v>
      </c>
      <c r="J1532" s="1">
        <v>24</v>
      </c>
      <c r="K1532" s="1">
        <v>0.16450000000000001</v>
      </c>
      <c r="L1532" s="1">
        <v>14593</v>
      </c>
      <c r="M1532" s="1">
        <v>2010</v>
      </c>
    </row>
    <row r="1533" spans="1:13">
      <c r="A1533" s="1" t="s">
        <v>147</v>
      </c>
      <c r="B1533" s="1">
        <v>275</v>
      </c>
      <c r="C1533" s="1" t="s">
        <v>435</v>
      </c>
      <c r="D1533" s="1" t="s">
        <v>87</v>
      </c>
      <c r="E1533" s="1">
        <v>301</v>
      </c>
      <c r="F1533" s="1" t="s">
        <v>963</v>
      </c>
      <c r="G1533" s="1" t="s">
        <v>150</v>
      </c>
      <c r="H1533" s="1">
        <v>14</v>
      </c>
      <c r="I1533" s="1">
        <v>14</v>
      </c>
      <c r="J1533" s="1">
        <v>5788</v>
      </c>
      <c r="K1533" s="1">
        <v>35.2776</v>
      </c>
      <c r="L1533" s="1">
        <v>16407</v>
      </c>
      <c r="M1533" s="1">
        <v>2010</v>
      </c>
    </row>
    <row r="1534" spans="1:13">
      <c r="A1534" s="1" t="s">
        <v>147</v>
      </c>
      <c r="B1534" s="1">
        <v>275</v>
      </c>
      <c r="C1534" s="1" t="s">
        <v>435</v>
      </c>
      <c r="D1534" s="1" t="s">
        <v>87</v>
      </c>
      <c r="E1534" s="1">
        <v>401</v>
      </c>
      <c r="F1534" s="1" t="s">
        <v>669</v>
      </c>
      <c r="G1534" s="1" t="s">
        <v>152</v>
      </c>
      <c r="H1534" s="1">
        <v>14</v>
      </c>
      <c r="I1534" s="1">
        <v>14</v>
      </c>
      <c r="J1534" s="1">
        <v>10605</v>
      </c>
      <c r="K1534" s="1">
        <v>64.637</v>
      </c>
      <c r="L1534" s="1">
        <v>16407</v>
      </c>
      <c r="M1534" s="1">
        <v>2010</v>
      </c>
    </row>
    <row r="1535" spans="1:13">
      <c r="A1535" s="1" t="s">
        <v>147</v>
      </c>
      <c r="B1535" s="1">
        <v>275</v>
      </c>
      <c r="C1535" s="1" t="s">
        <v>435</v>
      </c>
      <c r="D1535" s="1" t="s">
        <v>87</v>
      </c>
      <c r="E1535" s="1">
        <v>9901</v>
      </c>
      <c r="F1535" s="1" t="s">
        <v>153</v>
      </c>
      <c r="G1535" s="1" t="s">
        <v>154</v>
      </c>
      <c r="H1535" s="1">
        <v>14</v>
      </c>
      <c r="I1535" s="1">
        <v>14</v>
      </c>
      <c r="J1535" s="1">
        <v>14</v>
      </c>
      <c r="K1535" s="4">
        <v>8.5300000000000001E-2</v>
      </c>
      <c r="L1535" s="1">
        <v>16407</v>
      </c>
      <c r="M1535" s="1">
        <v>2010</v>
      </c>
    </row>
    <row r="1536" spans="1:13">
      <c r="A1536" s="1" t="s">
        <v>147</v>
      </c>
      <c r="B1536" s="1">
        <v>276</v>
      </c>
      <c r="C1536" s="1" t="s">
        <v>438</v>
      </c>
      <c r="D1536" s="1" t="s">
        <v>88</v>
      </c>
      <c r="E1536" s="1">
        <v>301</v>
      </c>
      <c r="F1536" s="1" t="s">
        <v>964</v>
      </c>
      <c r="G1536" s="1" t="s">
        <v>150</v>
      </c>
      <c r="H1536" s="1">
        <v>16</v>
      </c>
      <c r="I1536" s="1">
        <v>16</v>
      </c>
      <c r="J1536" s="1">
        <v>6327</v>
      </c>
      <c r="K1536" s="1">
        <v>46.0212</v>
      </c>
      <c r="L1536" s="1">
        <v>13748</v>
      </c>
      <c r="M1536" s="1">
        <v>2010</v>
      </c>
    </row>
    <row r="1537" spans="1:13">
      <c r="A1537" s="1" t="s">
        <v>147</v>
      </c>
      <c r="B1537" s="1">
        <v>276</v>
      </c>
      <c r="C1537" s="1" t="s">
        <v>438</v>
      </c>
      <c r="D1537" s="1" t="s">
        <v>88</v>
      </c>
      <c r="E1537" s="1">
        <v>401</v>
      </c>
      <c r="F1537" s="1" t="s">
        <v>441</v>
      </c>
      <c r="G1537" s="1" t="s">
        <v>152</v>
      </c>
      <c r="H1537" s="1">
        <v>16</v>
      </c>
      <c r="I1537" s="1">
        <v>16</v>
      </c>
      <c r="J1537" s="1">
        <v>7404</v>
      </c>
      <c r="K1537" s="1">
        <v>53.8551</v>
      </c>
      <c r="L1537" s="1">
        <v>13748</v>
      </c>
      <c r="M1537" s="1">
        <v>2010</v>
      </c>
    </row>
    <row r="1538" spans="1:13">
      <c r="A1538" s="1" t="s">
        <v>147</v>
      </c>
      <c r="B1538" s="1">
        <v>276</v>
      </c>
      <c r="C1538" s="1" t="s">
        <v>438</v>
      </c>
      <c r="D1538" s="1" t="s">
        <v>88</v>
      </c>
      <c r="E1538" s="1">
        <v>9901</v>
      </c>
      <c r="F1538" s="1" t="s">
        <v>153</v>
      </c>
      <c r="G1538" s="1" t="s">
        <v>154</v>
      </c>
      <c r="H1538" s="1">
        <v>16</v>
      </c>
      <c r="I1538" s="1">
        <v>16</v>
      </c>
      <c r="J1538" s="1">
        <v>17</v>
      </c>
      <c r="K1538" s="1">
        <v>0.1237</v>
      </c>
      <c r="L1538" s="1">
        <v>13748</v>
      </c>
      <c r="M1538" s="1">
        <v>2010</v>
      </c>
    </row>
    <row r="1539" spans="1:13">
      <c r="A1539" s="1" t="s">
        <v>147</v>
      </c>
      <c r="B1539" s="1">
        <v>277</v>
      </c>
      <c r="C1539" s="1" t="s">
        <v>442</v>
      </c>
      <c r="D1539" s="1" t="s">
        <v>89</v>
      </c>
      <c r="E1539" s="1">
        <v>301</v>
      </c>
      <c r="F1539" s="1" t="s">
        <v>965</v>
      </c>
      <c r="G1539" s="1" t="s">
        <v>150</v>
      </c>
      <c r="H1539" s="1">
        <v>13</v>
      </c>
      <c r="I1539" s="1">
        <v>13</v>
      </c>
      <c r="J1539" s="1">
        <v>6052</v>
      </c>
      <c r="K1539" s="1">
        <v>39.017499999999899</v>
      </c>
      <c r="L1539" s="1">
        <v>15511</v>
      </c>
      <c r="M1539" s="1">
        <v>2010</v>
      </c>
    </row>
    <row r="1540" spans="1:13">
      <c r="A1540" s="1" t="s">
        <v>147</v>
      </c>
      <c r="B1540" s="1">
        <v>277</v>
      </c>
      <c r="C1540" s="1" t="s">
        <v>442</v>
      </c>
      <c r="D1540" s="1" t="s">
        <v>89</v>
      </c>
      <c r="E1540" s="1">
        <v>401</v>
      </c>
      <c r="F1540" s="1" t="s">
        <v>445</v>
      </c>
      <c r="G1540" s="1" t="s">
        <v>152</v>
      </c>
      <c r="H1540" s="1">
        <v>13</v>
      </c>
      <c r="I1540" s="1">
        <v>13</v>
      </c>
      <c r="J1540" s="1">
        <v>9437</v>
      </c>
      <c r="K1540" s="1">
        <v>60.840699999999899</v>
      </c>
      <c r="L1540" s="1">
        <v>15511</v>
      </c>
      <c r="M1540" s="1">
        <v>2010</v>
      </c>
    </row>
    <row r="1541" spans="1:13">
      <c r="A1541" s="1" t="s">
        <v>147</v>
      </c>
      <c r="B1541" s="1">
        <v>277</v>
      </c>
      <c r="C1541" s="1" t="s">
        <v>442</v>
      </c>
      <c r="D1541" s="1" t="s">
        <v>89</v>
      </c>
      <c r="E1541" s="1">
        <v>9901</v>
      </c>
      <c r="F1541" s="1" t="s">
        <v>153</v>
      </c>
      <c r="G1541" s="1" t="s">
        <v>154</v>
      </c>
      <c r="H1541" s="1">
        <v>13</v>
      </c>
      <c r="I1541" s="1">
        <v>13</v>
      </c>
      <c r="J1541" s="1">
        <v>22</v>
      </c>
      <c r="K1541" s="1">
        <v>0.14180000000000001</v>
      </c>
      <c r="L1541" s="1">
        <v>15511</v>
      </c>
      <c r="M1541" s="1">
        <v>2010</v>
      </c>
    </row>
    <row r="1542" spans="1:13">
      <c r="A1542" s="1" t="s">
        <v>147</v>
      </c>
      <c r="B1542" s="1">
        <v>278</v>
      </c>
      <c r="C1542" s="1" t="s">
        <v>446</v>
      </c>
      <c r="D1542" s="1" t="s">
        <v>90</v>
      </c>
      <c r="E1542" s="1">
        <v>301</v>
      </c>
      <c r="F1542" s="1" t="s">
        <v>966</v>
      </c>
      <c r="G1542" s="1" t="s">
        <v>150</v>
      </c>
      <c r="H1542" s="1">
        <v>12</v>
      </c>
      <c r="I1542" s="1">
        <v>12</v>
      </c>
      <c r="J1542" s="1">
        <v>3546</v>
      </c>
      <c r="K1542" s="1">
        <v>41.246899999999897</v>
      </c>
      <c r="L1542" s="1">
        <v>8597</v>
      </c>
      <c r="M1542" s="1">
        <v>2010</v>
      </c>
    </row>
    <row r="1543" spans="1:13">
      <c r="A1543" s="1" t="s">
        <v>147</v>
      </c>
      <c r="B1543" s="1">
        <v>278</v>
      </c>
      <c r="C1543" s="1" t="s">
        <v>446</v>
      </c>
      <c r="D1543" s="1" t="s">
        <v>90</v>
      </c>
      <c r="E1543" s="1">
        <v>401</v>
      </c>
      <c r="F1543" s="1" t="s">
        <v>967</v>
      </c>
      <c r="G1543" s="1" t="s">
        <v>152</v>
      </c>
      <c r="H1543" s="1">
        <v>12</v>
      </c>
      <c r="I1543" s="1">
        <v>12</v>
      </c>
      <c r="J1543" s="1">
        <v>5043</v>
      </c>
      <c r="K1543" s="1">
        <v>58.659999999999897</v>
      </c>
      <c r="L1543" s="1">
        <v>8597</v>
      </c>
      <c r="M1543" s="1">
        <v>2010</v>
      </c>
    </row>
    <row r="1544" spans="1:13">
      <c r="A1544" s="1" t="s">
        <v>147</v>
      </c>
      <c r="B1544" s="1">
        <v>278</v>
      </c>
      <c r="C1544" s="1" t="s">
        <v>446</v>
      </c>
      <c r="D1544" s="1" t="s">
        <v>90</v>
      </c>
      <c r="E1544" s="1">
        <v>9901</v>
      </c>
      <c r="F1544" s="1" t="s">
        <v>153</v>
      </c>
      <c r="G1544" s="1" t="s">
        <v>154</v>
      </c>
      <c r="H1544" s="1">
        <v>12</v>
      </c>
      <c r="I1544" s="1">
        <v>12</v>
      </c>
      <c r="J1544" s="1">
        <v>8</v>
      </c>
      <c r="K1544" s="4">
        <v>9.3100000000000002E-2</v>
      </c>
      <c r="L1544" s="1">
        <v>8597</v>
      </c>
      <c r="M1544" s="1">
        <v>2010</v>
      </c>
    </row>
    <row r="1545" spans="1:13">
      <c r="A1545" s="1" t="s">
        <v>147</v>
      </c>
      <c r="B1545" s="1">
        <v>279</v>
      </c>
      <c r="C1545" s="1" t="s">
        <v>449</v>
      </c>
      <c r="D1545" s="1" t="s">
        <v>91</v>
      </c>
      <c r="E1545" s="1">
        <v>301</v>
      </c>
      <c r="F1545" s="1" t="s">
        <v>822</v>
      </c>
      <c r="G1545" s="1" t="s">
        <v>150</v>
      </c>
      <c r="H1545" s="1">
        <v>10</v>
      </c>
      <c r="I1545" s="1">
        <v>10</v>
      </c>
      <c r="J1545" s="1">
        <v>4130</v>
      </c>
      <c r="K1545" s="1">
        <v>39.582099999999897</v>
      </c>
      <c r="L1545" s="1">
        <v>10434</v>
      </c>
      <c r="M1545" s="1">
        <v>2010</v>
      </c>
    </row>
    <row r="1546" spans="1:13">
      <c r="A1546" s="1" t="s">
        <v>147</v>
      </c>
      <c r="B1546" s="1">
        <v>279</v>
      </c>
      <c r="C1546" s="1" t="s">
        <v>449</v>
      </c>
      <c r="D1546" s="1" t="s">
        <v>91</v>
      </c>
      <c r="E1546" s="1">
        <v>401</v>
      </c>
      <c r="F1546" s="1" t="s">
        <v>451</v>
      </c>
      <c r="G1546" s="1" t="s">
        <v>152</v>
      </c>
      <c r="H1546" s="1">
        <v>10</v>
      </c>
      <c r="I1546" s="1">
        <v>10</v>
      </c>
      <c r="J1546" s="1">
        <v>6289</v>
      </c>
      <c r="K1546" s="1">
        <v>60.274099999999898</v>
      </c>
      <c r="L1546" s="1">
        <v>10434</v>
      </c>
      <c r="M1546" s="1">
        <v>2010</v>
      </c>
    </row>
    <row r="1547" spans="1:13">
      <c r="A1547" s="1" t="s">
        <v>147</v>
      </c>
      <c r="B1547" s="1">
        <v>279</v>
      </c>
      <c r="C1547" s="1" t="s">
        <v>449</v>
      </c>
      <c r="D1547" s="1" t="s">
        <v>91</v>
      </c>
      <c r="E1547" s="1">
        <v>9901</v>
      </c>
      <c r="F1547" s="1" t="s">
        <v>153</v>
      </c>
      <c r="G1547" s="1" t="s">
        <v>154</v>
      </c>
      <c r="H1547" s="1">
        <v>10</v>
      </c>
      <c r="I1547" s="1">
        <v>10</v>
      </c>
      <c r="J1547" s="1">
        <v>15</v>
      </c>
      <c r="K1547" s="1">
        <v>0.14380000000000001</v>
      </c>
      <c r="L1547" s="1">
        <v>10434</v>
      </c>
      <c r="M1547" s="1">
        <v>2010</v>
      </c>
    </row>
    <row r="1548" spans="1:13">
      <c r="A1548" s="1" t="s">
        <v>147</v>
      </c>
      <c r="B1548" s="1">
        <v>280</v>
      </c>
      <c r="C1548" s="1" t="s">
        <v>452</v>
      </c>
      <c r="D1548" s="1" t="s">
        <v>92</v>
      </c>
      <c r="E1548" s="1">
        <v>301</v>
      </c>
      <c r="F1548" s="1" t="s">
        <v>968</v>
      </c>
      <c r="G1548" s="1" t="s">
        <v>150</v>
      </c>
      <c r="H1548" s="1">
        <v>9</v>
      </c>
      <c r="I1548" s="1">
        <v>9</v>
      </c>
      <c r="J1548" s="1">
        <v>6813</v>
      </c>
      <c r="K1548" s="1">
        <v>48.9968</v>
      </c>
      <c r="L1548" s="1">
        <v>13905</v>
      </c>
      <c r="M1548" s="1">
        <v>2010</v>
      </c>
    </row>
    <row r="1549" spans="1:13">
      <c r="A1549" s="1" t="s">
        <v>147</v>
      </c>
      <c r="B1549" s="1">
        <v>280</v>
      </c>
      <c r="C1549" s="1" t="s">
        <v>452</v>
      </c>
      <c r="D1549" s="1" t="s">
        <v>92</v>
      </c>
      <c r="E1549" s="1">
        <v>401</v>
      </c>
      <c r="F1549" s="1" t="s">
        <v>454</v>
      </c>
      <c r="G1549" s="1" t="s">
        <v>152</v>
      </c>
      <c r="H1549" s="1">
        <v>9</v>
      </c>
      <c r="I1549" s="1">
        <v>9</v>
      </c>
      <c r="J1549" s="1">
        <v>7077</v>
      </c>
      <c r="K1549" s="1">
        <v>50.895400000000002</v>
      </c>
      <c r="L1549" s="1">
        <v>13905</v>
      </c>
      <c r="M1549" s="1">
        <v>2010</v>
      </c>
    </row>
    <row r="1550" spans="1:13">
      <c r="A1550" s="1" t="s">
        <v>147</v>
      </c>
      <c r="B1550" s="1">
        <v>280</v>
      </c>
      <c r="C1550" s="1" t="s">
        <v>452</v>
      </c>
      <c r="D1550" s="1" t="s">
        <v>92</v>
      </c>
      <c r="E1550" s="1">
        <v>9901</v>
      </c>
      <c r="F1550" s="1" t="s">
        <v>153</v>
      </c>
      <c r="G1550" s="1" t="s">
        <v>154</v>
      </c>
      <c r="H1550" s="1">
        <v>9</v>
      </c>
      <c r="I1550" s="1">
        <v>9</v>
      </c>
      <c r="J1550" s="1">
        <v>15</v>
      </c>
      <c r="K1550" s="1">
        <v>0.1079</v>
      </c>
      <c r="L1550" s="1">
        <v>13905</v>
      </c>
      <c r="M1550" s="1">
        <v>2010</v>
      </c>
    </row>
    <row r="1551" spans="1:13">
      <c r="A1551" s="1" t="s">
        <v>147</v>
      </c>
      <c r="B1551" s="1">
        <v>281</v>
      </c>
      <c r="C1551" s="1" t="s">
        <v>455</v>
      </c>
      <c r="D1551" s="1" t="s">
        <v>93</v>
      </c>
      <c r="E1551" s="1">
        <v>201</v>
      </c>
      <c r="F1551" s="1" t="s">
        <v>969</v>
      </c>
      <c r="G1551" s="1" t="s">
        <v>166</v>
      </c>
      <c r="H1551" s="1">
        <v>14</v>
      </c>
      <c r="I1551" s="1">
        <v>14</v>
      </c>
      <c r="J1551" s="1">
        <v>822</v>
      </c>
      <c r="K1551" s="1">
        <v>5.0938999999999899</v>
      </c>
      <c r="L1551" s="1">
        <v>16137</v>
      </c>
      <c r="M1551" s="1">
        <v>2010</v>
      </c>
    </row>
    <row r="1552" spans="1:13">
      <c r="A1552" s="1" t="s">
        <v>147</v>
      </c>
      <c r="B1552" s="1">
        <v>281</v>
      </c>
      <c r="C1552" s="1" t="s">
        <v>455</v>
      </c>
      <c r="D1552" s="1" t="s">
        <v>93</v>
      </c>
      <c r="E1552" s="1">
        <v>301</v>
      </c>
      <c r="F1552" s="1" t="s">
        <v>447</v>
      </c>
      <c r="G1552" s="1" t="s">
        <v>150</v>
      </c>
      <c r="H1552" s="1">
        <v>14</v>
      </c>
      <c r="I1552" s="1">
        <v>14</v>
      </c>
      <c r="J1552" s="1">
        <v>7030</v>
      </c>
      <c r="K1552" s="1">
        <v>43.564500000000002</v>
      </c>
      <c r="L1552" s="1">
        <v>16137</v>
      </c>
      <c r="M1552" s="1">
        <v>2010</v>
      </c>
    </row>
    <row r="1553" spans="1:13">
      <c r="A1553" s="1" t="s">
        <v>147</v>
      </c>
      <c r="B1553" s="1">
        <v>281</v>
      </c>
      <c r="C1553" s="1" t="s">
        <v>455</v>
      </c>
      <c r="D1553" s="1" t="s">
        <v>93</v>
      </c>
      <c r="E1553" s="1">
        <v>401</v>
      </c>
      <c r="F1553" s="1" t="s">
        <v>457</v>
      </c>
      <c r="G1553" s="1" t="s">
        <v>152</v>
      </c>
      <c r="H1553" s="1">
        <v>14</v>
      </c>
      <c r="I1553" s="1">
        <v>14</v>
      </c>
      <c r="J1553" s="1">
        <v>8278</v>
      </c>
      <c r="K1553" s="1">
        <v>51.298299999999898</v>
      </c>
      <c r="L1553" s="1">
        <v>16137</v>
      </c>
      <c r="M1553" s="1">
        <v>2010</v>
      </c>
    </row>
    <row r="1554" spans="1:13">
      <c r="A1554" s="1" t="s">
        <v>147</v>
      </c>
      <c r="B1554" s="1">
        <v>281</v>
      </c>
      <c r="C1554" s="1" t="s">
        <v>455</v>
      </c>
      <c r="D1554" s="1" t="s">
        <v>93</v>
      </c>
      <c r="E1554" s="1">
        <v>9901</v>
      </c>
      <c r="F1554" s="1" t="s">
        <v>153</v>
      </c>
      <c r="G1554" s="1" t="s">
        <v>154</v>
      </c>
      <c r="H1554" s="1">
        <v>14</v>
      </c>
      <c r="I1554" s="1">
        <v>14</v>
      </c>
      <c r="J1554" s="1">
        <v>7</v>
      </c>
      <c r="K1554" s="4">
        <v>4.3400000000000001E-2</v>
      </c>
      <c r="L1554" s="1">
        <v>16137</v>
      </c>
      <c r="M1554" s="1">
        <v>2010</v>
      </c>
    </row>
    <row r="1555" spans="1:13">
      <c r="A1555" s="1" t="s">
        <v>147</v>
      </c>
      <c r="B1555" s="1">
        <v>282</v>
      </c>
      <c r="C1555" s="1" t="s">
        <v>458</v>
      </c>
      <c r="D1555" s="1" t="s">
        <v>94</v>
      </c>
      <c r="E1555" s="1">
        <v>301</v>
      </c>
      <c r="F1555" s="1" t="s">
        <v>459</v>
      </c>
      <c r="G1555" s="1" t="s">
        <v>150</v>
      </c>
      <c r="H1555" s="1">
        <v>15</v>
      </c>
      <c r="I1555" s="1">
        <v>15</v>
      </c>
      <c r="J1555" s="1">
        <v>11965</v>
      </c>
      <c r="K1555" s="1">
        <v>66.642499999999899</v>
      </c>
      <c r="L1555" s="1">
        <v>17954</v>
      </c>
      <c r="M1555" s="1">
        <v>2010</v>
      </c>
    </row>
    <row r="1556" spans="1:13">
      <c r="A1556" s="1" t="s">
        <v>147</v>
      </c>
      <c r="B1556" s="1">
        <v>282</v>
      </c>
      <c r="C1556" s="1" t="s">
        <v>458</v>
      </c>
      <c r="D1556" s="1" t="s">
        <v>94</v>
      </c>
      <c r="E1556" s="1">
        <v>401</v>
      </c>
      <c r="F1556" s="1" t="s">
        <v>970</v>
      </c>
      <c r="G1556" s="1" t="s">
        <v>152</v>
      </c>
      <c r="H1556" s="1">
        <v>15</v>
      </c>
      <c r="I1556" s="1">
        <v>15</v>
      </c>
      <c r="J1556" s="1">
        <v>5976</v>
      </c>
      <c r="K1556" s="1">
        <v>33.2851</v>
      </c>
      <c r="L1556" s="1">
        <v>17954</v>
      </c>
      <c r="M1556" s="1">
        <v>2010</v>
      </c>
    </row>
    <row r="1557" spans="1:13">
      <c r="A1557" s="1" t="s">
        <v>147</v>
      </c>
      <c r="B1557" s="1">
        <v>282</v>
      </c>
      <c r="C1557" s="1" t="s">
        <v>458</v>
      </c>
      <c r="D1557" s="1" t="s">
        <v>94</v>
      </c>
      <c r="E1557" s="1">
        <v>9901</v>
      </c>
      <c r="F1557" s="1" t="s">
        <v>153</v>
      </c>
      <c r="G1557" s="1" t="s">
        <v>154</v>
      </c>
      <c r="H1557" s="1">
        <v>15</v>
      </c>
      <c r="I1557" s="1">
        <v>15</v>
      </c>
      <c r="J1557" s="1">
        <v>13</v>
      </c>
      <c r="K1557" s="4">
        <v>7.2400000000000006E-2</v>
      </c>
      <c r="L1557" s="1">
        <v>17954</v>
      </c>
      <c r="M1557" s="1">
        <v>2010</v>
      </c>
    </row>
    <row r="1558" spans="1:13">
      <c r="A1558" s="1" t="s">
        <v>147</v>
      </c>
      <c r="B1558" s="1">
        <v>283</v>
      </c>
      <c r="C1558" s="1" t="s">
        <v>461</v>
      </c>
      <c r="D1558" s="1" t="s">
        <v>95</v>
      </c>
      <c r="E1558" s="1">
        <v>301</v>
      </c>
      <c r="F1558" s="1" t="s">
        <v>462</v>
      </c>
      <c r="G1558" s="1" t="s">
        <v>150</v>
      </c>
      <c r="H1558" s="1">
        <v>16</v>
      </c>
      <c r="I1558" s="1">
        <v>16</v>
      </c>
      <c r="J1558" s="1">
        <v>10203</v>
      </c>
      <c r="K1558" s="1">
        <v>67.979200000000006</v>
      </c>
      <c r="L1558" s="1">
        <v>15009</v>
      </c>
      <c r="M1558" s="1">
        <v>2010</v>
      </c>
    </row>
    <row r="1559" spans="1:13">
      <c r="A1559" s="1" t="s">
        <v>147</v>
      </c>
      <c r="B1559" s="1">
        <v>283</v>
      </c>
      <c r="C1559" s="1" t="s">
        <v>461</v>
      </c>
      <c r="D1559" s="1" t="s">
        <v>95</v>
      </c>
      <c r="E1559" s="1">
        <v>401</v>
      </c>
      <c r="F1559" s="1" t="s">
        <v>971</v>
      </c>
      <c r="G1559" s="1" t="s">
        <v>152</v>
      </c>
      <c r="H1559" s="1">
        <v>16</v>
      </c>
      <c r="I1559" s="1">
        <v>16</v>
      </c>
      <c r="J1559" s="1">
        <v>4766</v>
      </c>
      <c r="K1559" s="1">
        <v>31.754300000000001</v>
      </c>
      <c r="L1559" s="1">
        <v>15009</v>
      </c>
      <c r="M1559" s="1">
        <v>2010</v>
      </c>
    </row>
    <row r="1560" spans="1:13">
      <c r="A1560" s="1" t="s">
        <v>147</v>
      </c>
      <c r="B1560" s="1">
        <v>283</v>
      </c>
      <c r="C1560" s="1" t="s">
        <v>461</v>
      </c>
      <c r="D1560" s="1" t="s">
        <v>95</v>
      </c>
      <c r="E1560" s="1">
        <v>9901</v>
      </c>
      <c r="F1560" s="1" t="s">
        <v>153</v>
      </c>
      <c r="G1560" s="1" t="s">
        <v>154</v>
      </c>
      <c r="H1560" s="1">
        <v>16</v>
      </c>
      <c r="I1560" s="1">
        <v>16</v>
      </c>
      <c r="J1560" s="1">
        <v>40</v>
      </c>
      <c r="K1560" s="1">
        <v>0.26650000000000001</v>
      </c>
      <c r="L1560" s="1">
        <v>15009</v>
      </c>
      <c r="M1560" s="1">
        <v>2010</v>
      </c>
    </row>
    <row r="1561" spans="1:13">
      <c r="A1561" s="1" t="s">
        <v>147</v>
      </c>
      <c r="B1561" s="1">
        <v>284</v>
      </c>
      <c r="C1561" s="1" t="s">
        <v>464</v>
      </c>
      <c r="D1561" s="1" t="s">
        <v>96</v>
      </c>
      <c r="E1561" s="1">
        <v>301</v>
      </c>
      <c r="F1561" s="1" t="s">
        <v>827</v>
      </c>
      <c r="G1561" s="1" t="s">
        <v>150</v>
      </c>
      <c r="H1561" s="1">
        <v>15</v>
      </c>
      <c r="I1561" s="1">
        <v>15</v>
      </c>
      <c r="J1561" s="1">
        <v>12871</v>
      </c>
      <c r="K1561" s="1">
        <v>69.105999999999895</v>
      </c>
      <c r="L1561" s="1">
        <v>18625</v>
      </c>
      <c r="M1561" s="1">
        <v>2010</v>
      </c>
    </row>
    <row r="1562" spans="1:13">
      <c r="A1562" s="1" t="s">
        <v>147</v>
      </c>
      <c r="B1562" s="1">
        <v>284</v>
      </c>
      <c r="C1562" s="1" t="s">
        <v>464</v>
      </c>
      <c r="D1562" s="1" t="s">
        <v>96</v>
      </c>
      <c r="E1562" s="1">
        <v>401</v>
      </c>
      <c r="F1562" s="1" t="s">
        <v>972</v>
      </c>
      <c r="G1562" s="1" t="s">
        <v>152</v>
      </c>
      <c r="H1562" s="1">
        <v>15</v>
      </c>
      <c r="I1562" s="1">
        <v>15</v>
      </c>
      <c r="J1562" s="1">
        <v>5741</v>
      </c>
      <c r="K1562" s="1">
        <v>30.824200000000001</v>
      </c>
      <c r="L1562" s="1">
        <v>18625</v>
      </c>
      <c r="M1562" s="1">
        <v>2010</v>
      </c>
    </row>
    <row r="1563" spans="1:13">
      <c r="A1563" s="1" t="s">
        <v>147</v>
      </c>
      <c r="B1563" s="1">
        <v>284</v>
      </c>
      <c r="C1563" s="1" t="s">
        <v>464</v>
      </c>
      <c r="D1563" s="1" t="s">
        <v>96</v>
      </c>
      <c r="E1563" s="1">
        <v>9901</v>
      </c>
      <c r="F1563" s="1" t="s">
        <v>153</v>
      </c>
      <c r="G1563" s="1" t="s">
        <v>154</v>
      </c>
      <c r="H1563" s="1">
        <v>15</v>
      </c>
      <c r="I1563" s="1">
        <v>15</v>
      </c>
      <c r="J1563" s="1">
        <v>13</v>
      </c>
      <c r="K1563" s="4">
        <v>6.9800000000000001E-2</v>
      </c>
      <c r="L1563" s="1">
        <v>18625</v>
      </c>
      <c r="M1563" s="1">
        <v>2010</v>
      </c>
    </row>
    <row r="1564" spans="1:13">
      <c r="A1564" s="1" t="s">
        <v>147</v>
      </c>
      <c r="B1564" s="1">
        <v>285</v>
      </c>
      <c r="C1564" s="1" t="s">
        <v>467</v>
      </c>
      <c r="D1564" s="1" t="s">
        <v>97</v>
      </c>
      <c r="E1564" s="1">
        <v>301</v>
      </c>
      <c r="F1564" s="1" t="s">
        <v>973</v>
      </c>
      <c r="G1564" s="1" t="s">
        <v>150</v>
      </c>
      <c r="H1564" s="1">
        <v>13</v>
      </c>
      <c r="I1564" s="1">
        <v>13</v>
      </c>
      <c r="J1564" s="1">
        <v>7171</v>
      </c>
      <c r="K1564" s="1">
        <v>49.965200000000003</v>
      </c>
      <c r="L1564" s="1">
        <v>14352</v>
      </c>
      <c r="M1564" s="1">
        <v>2010</v>
      </c>
    </row>
    <row r="1565" spans="1:13">
      <c r="A1565" s="1" t="s">
        <v>147</v>
      </c>
      <c r="B1565" s="1">
        <v>285</v>
      </c>
      <c r="C1565" s="1" t="s">
        <v>467</v>
      </c>
      <c r="D1565" s="1" t="s">
        <v>97</v>
      </c>
      <c r="E1565" s="1">
        <v>401</v>
      </c>
      <c r="F1565" s="1" t="s">
        <v>830</v>
      </c>
      <c r="G1565" s="1" t="s">
        <v>152</v>
      </c>
      <c r="H1565" s="1">
        <v>13</v>
      </c>
      <c r="I1565" s="1">
        <v>13</v>
      </c>
      <c r="J1565" s="1">
        <v>6760</v>
      </c>
      <c r="K1565" s="1">
        <v>47.101399999999899</v>
      </c>
      <c r="L1565" s="1">
        <v>14352</v>
      </c>
      <c r="M1565" s="1">
        <v>2010</v>
      </c>
    </row>
    <row r="1566" spans="1:13">
      <c r="A1566" s="1" t="s">
        <v>147</v>
      </c>
      <c r="B1566" s="1">
        <v>285</v>
      </c>
      <c r="C1566" s="1" t="s">
        <v>467</v>
      </c>
      <c r="D1566" s="1" t="s">
        <v>97</v>
      </c>
      <c r="E1566" s="1">
        <v>1001</v>
      </c>
      <c r="F1566" s="1" t="s">
        <v>974</v>
      </c>
      <c r="G1566" s="1" t="s">
        <v>906</v>
      </c>
      <c r="H1566" s="1">
        <v>13</v>
      </c>
      <c r="I1566" s="1">
        <v>13</v>
      </c>
      <c r="J1566" s="1">
        <v>410</v>
      </c>
      <c r="K1566" s="1">
        <v>2.8567</v>
      </c>
      <c r="L1566" s="1">
        <v>14352</v>
      </c>
      <c r="M1566" s="1">
        <v>2010</v>
      </c>
    </row>
    <row r="1567" spans="1:13">
      <c r="A1567" s="1" t="s">
        <v>147</v>
      </c>
      <c r="B1567" s="1">
        <v>285</v>
      </c>
      <c r="C1567" s="1" t="s">
        <v>467</v>
      </c>
      <c r="D1567" s="1" t="s">
        <v>97</v>
      </c>
      <c r="E1567" s="1">
        <v>9901</v>
      </c>
      <c r="F1567" s="1" t="s">
        <v>153</v>
      </c>
      <c r="G1567" s="1" t="s">
        <v>154</v>
      </c>
      <c r="H1567" s="1">
        <v>13</v>
      </c>
      <c r="I1567" s="1">
        <v>13</v>
      </c>
      <c r="J1567" s="1">
        <v>11</v>
      </c>
      <c r="K1567" s="4">
        <v>7.6600000000000001E-2</v>
      </c>
      <c r="L1567" s="1">
        <v>14352</v>
      </c>
      <c r="M1567" s="1">
        <v>2010</v>
      </c>
    </row>
    <row r="1568" spans="1:13">
      <c r="A1568" s="1" t="s">
        <v>147</v>
      </c>
      <c r="B1568" s="1">
        <v>286</v>
      </c>
      <c r="C1568" s="1" t="s">
        <v>470</v>
      </c>
      <c r="D1568" s="1" t="s">
        <v>98</v>
      </c>
      <c r="E1568" s="1">
        <v>301</v>
      </c>
      <c r="F1568" s="1" t="s">
        <v>975</v>
      </c>
      <c r="G1568" s="1" t="s">
        <v>150</v>
      </c>
      <c r="H1568" s="1">
        <v>17</v>
      </c>
      <c r="I1568" s="1">
        <v>17</v>
      </c>
      <c r="J1568" s="1">
        <v>5164</v>
      </c>
      <c r="K1568" s="1">
        <v>40.1617999999999</v>
      </c>
      <c r="L1568" s="1">
        <v>12858</v>
      </c>
      <c r="M1568" s="1">
        <v>2010</v>
      </c>
    </row>
    <row r="1569" spans="1:13">
      <c r="A1569" s="1" t="s">
        <v>147</v>
      </c>
      <c r="B1569" s="1">
        <v>286</v>
      </c>
      <c r="C1569" s="1" t="s">
        <v>470</v>
      </c>
      <c r="D1569" s="1" t="s">
        <v>98</v>
      </c>
      <c r="E1569" s="1">
        <v>401</v>
      </c>
      <c r="F1569" s="1" t="s">
        <v>681</v>
      </c>
      <c r="G1569" s="1" t="s">
        <v>152</v>
      </c>
      <c r="H1569" s="1">
        <v>17</v>
      </c>
      <c r="I1569" s="1">
        <v>17</v>
      </c>
      <c r="J1569" s="1">
        <v>7674</v>
      </c>
      <c r="K1569" s="1">
        <v>59.682699999999897</v>
      </c>
      <c r="L1569" s="1">
        <v>12858</v>
      </c>
      <c r="M1569" s="1">
        <v>2010</v>
      </c>
    </row>
    <row r="1570" spans="1:13">
      <c r="A1570" s="1" t="s">
        <v>147</v>
      </c>
      <c r="B1570" s="1">
        <v>286</v>
      </c>
      <c r="C1570" s="1" t="s">
        <v>470</v>
      </c>
      <c r="D1570" s="1" t="s">
        <v>98</v>
      </c>
      <c r="E1570" s="1">
        <v>9901</v>
      </c>
      <c r="F1570" s="1" t="s">
        <v>153</v>
      </c>
      <c r="G1570" s="1" t="s">
        <v>154</v>
      </c>
      <c r="H1570" s="1">
        <v>17</v>
      </c>
      <c r="I1570" s="1">
        <v>17</v>
      </c>
      <c r="J1570" s="1">
        <v>20</v>
      </c>
      <c r="K1570" s="1">
        <v>0.1555</v>
      </c>
      <c r="L1570" s="1">
        <v>12858</v>
      </c>
      <c r="M1570" s="1">
        <v>2010</v>
      </c>
    </row>
    <row r="1571" spans="1:13">
      <c r="A1571" s="1" t="s">
        <v>147</v>
      </c>
      <c r="B1571" s="1">
        <v>287</v>
      </c>
      <c r="C1571" s="1" t="s">
        <v>473</v>
      </c>
      <c r="D1571" s="1" t="s">
        <v>99</v>
      </c>
      <c r="E1571" s="1">
        <v>301</v>
      </c>
      <c r="F1571" s="1" t="s">
        <v>976</v>
      </c>
      <c r="G1571" s="1" t="s">
        <v>150</v>
      </c>
      <c r="H1571" s="1">
        <v>10</v>
      </c>
      <c r="I1571" s="1">
        <v>10</v>
      </c>
      <c r="J1571" s="1">
        <v>7667</v>
      </c>
      <c r="K1571" s="1">
        <v>47.514899999999898</v>
      </c>
      <c r="L1571" s="1">
        <v>16136</v>
      </c>
      <c r="M1571" s="1">
        <v>2010</v>
      </c>
    </row>
    <row r="1572" spans="1:13">
      <c r="A1572" s="1" t="s">
        <v>147</v>
      </c>
      <c r="B1572" s="1">
        <v>287</v>
      </c>
      <c r="C1572" s="1" t="s">
        <v>473</v>
      </c>
      <c r="D1572" s="1" t="s">
        <v>99</v>
      </c>
      <c r="E1572" s="1">
        <v>401</v>
      </c>
      <c r="F1572" s="1" t="s">
        <v>683</v>
      </c>
      <c r="G1572" s="1" t="s">
        <v>152</v>
      </c>
      <c r="H1572" s="1">
        <v>10</v>
      </c>
      <c r="I1572" s="1">
        <v>10</v>
      </c>
      <c r="J1572" s="1">
        <v>8455</v>
      </c>
      <c r="K1572" s="1">
        <v>52.398400000000002</v>
      </c>
      <c r="L1572" s="1">
        <v>16136</v>
      </c>
      <c r="M1572" s="1">
        <v>2010</v>
      </c>
    </row>
    <row r="1573" spans="1:13">
      <c r="A1573" s="1" t="s">
        <v>147</v>
      </c>
      <c r="B1573" s="1">
        <v>287</v>
      </c>
      <c r="C1573" s="1" t="s">
        <v>473</v>
      </c>
      <c r="D1573" s="1" t="s">
        <v>99</v>
      </c>
      <c r="E1573" s="1">
        <v>9901</v>
      </c>
      <c r="F1573" s="1" t="s">
        <v>153</v>
      </c>
      <c r="G1573" s="1" t="s">
        <v>154</v>
      </c>
      <c r="H1573" s="1">
        <v>10</v>
      </c>
      <c r="I1573" s="1">
        <v>10</v>
      </c>
      <c r="J1573" s="1">
        <v>14</v>
      </c>
      <c r="K1573" s="4">
        <v>8.6800000000000002E-2</v>
      </c>
      <c r="L1573" s="1">
        <v>16136</v>
      </c>
      <c r="M1573" s="1">
        <v>2010</v>
      </c>
    </row>
    <row r="1574" spans="1:13">
      <c r="A1574" s="1" t="s">
        <v>147</v>
      </c>
      <c r="B1574" s="1">
        <v>288</v>
      </c>
      <c r="C1574" s="1" t="s">
        <v>476</v>
      </c>
      <c r="D1574" s="1" t="s">
        <v>100</v>
      </c>
      <c r="E1574" s="1">
        <v>301</v>
      </c>
      <c r="F1574" s="1" t="s">
        <v>833</v>
      </c>
      <c r="G1574" s="1" t="s">
        <v>150</v>
      </c>
      <c r="H1574" s="1">
        <v>18</v>
      </c>
      <c r="I1574" s="1">
        <v>18</v>
      </c>
      <c r="J1574" s="1">
        <v>10270</v>
      </c>
      <c r="K1574" s="1">
        <v>55.866799999999898</v>
      </c>
      <c r="L1574" s="1">
        <v>18383</v>
      </c>
      <c r="M1574" s="1">
        <v>2010</v>
      </c>
    </row>
    <row r="1575" spans="1:13">
      <c r="A1575" s="1" t="s">
        <v>147</v>
      </c>
      <c r="B1575" s="1">
        <v>288</v>
      </c>
      <c r="C1575" s="1" t="s">
        <v>476</v>
      </c>
      <c r="D1575" s="1" t="s">
        <v>100</v>
      </c>
      <c r="E1575" s="1">
        <v>401</v>
      </c>
      <c r="F1575" s="1" t="s">
        <v>977</v>
      </c>
      <c r="G1575" s="1" t="s">
        <v>152</v>
      </c>
      <c r="H1575" s="1">
        <v>18</v>
      </c>
      <c r="I1575" s="1">
        <v>18</v>
      </c>
      <c r="J1575" s="1">
        <v>8097</v>
      </c>
      <c r="K1575" s="1">
        <v>44.046100000000003</v>
      </c>
      <c r="L1575" s="1">
        <v>18383</v>
      </c>
      <c r="M1575" s="1">
        <v>2010</v>
      </c>
    </row>
    <row r="1576" spans="1:13">
      <c r="A1576" s="1" t="s">
        <v>147</v>
      </c>
      <c r="B1576" s="1">
        <v>288</v>
      </c>
      <c r="C1576" s="1" t="s">
        <v>476</v>
      </c>
      <c r="D1576" s="1" t="s">
        <v>100</v>
      </c>
      <c r="E1576" s="1">
        <v>9901</v>
      </c>
      <c r="F1576" s="1" t="s">
        <v>153</v>
      </c>
      <c r="G1576" s="1" t="s">
        <v>154</v>
      </c>
      <c r="H1576" s="1">
        <v>18</v>
      </c>
      <c r="I1576" s="1">
        <v>18</v>
      </c>
      <c r="J1576" s="1">
        <v>16</v>
      </c>
      <c r="K1576" s="4">
        <v>8.6999999999999897E-2</v>
      </c>
      <c r="L1576" s="1">
        <v>18383</v>
      </c>
      <c r="M1576" s="1">
        <v>2010</v>
      </c>
    </row>
    <row r="1577" spans="1:13">
      <c r="A1577" s="1" t="s">
        <v>147</v>
      </c>
      <c r="B1577" s="1">
        <v>289</v>
      </c>
      <c r="C1577" s="1" t="s">
        <v>479</v>
      </c>
      <c r="D1577" s="1" t="s">
        <v>101</v>
      </c>
      <c r="E1577" s="1">
        <v>301</v>
      </c>
      <c r="F1577" s="1" t="s">
        <v>978</v>
      </c>
      <c r="G1577" s="1" t="s">
        <v>150</v>
      </c>
      <c r="H1577" s="1">
        <v>17</v>
      </c>
      <c r="I1577" s="1">
        <v>17</v>
      </c>
      <c r="J1577" s="1">
        <v>6225</v>
      </c>
      <c r="K1577" s="1">
        <v>45.927399999999899</v>
      </c>
      <c r="L1577" s="1">
        <v>13554</v>
      </c>
      <c r="M1577" s="1">
        <v>2010</v>
      </c>
    </row>
    <row r="1578" spans="1:13">
      <c r="A1578" s="1" t="s">
        <v>147</v>
      </c>
      <c r="B1578" s="1">
        <v>289</v>
      </c>
      <c r="C1578" s="1" t="s">
        <v>479</v>
      </c>
      <c r="D1578" s="1" t="s">
        <v>101</v>
      </c>
      <c r="E1578" s="1">
        <v>401</v>
      </c>
      <c r="F1578" s="1" t="s">
        <v>687</v>
      </c>
      <c r="G1578" s="1" t="s">
        <v>152</v>
      </c>
      <c r="H1578" s="1">
        <v>17</v>
      </c>
      <c r="I1578" s="1">
        <v>17</v>
      </c>
      <c r="J1578" s="1">
        <v>7312</v>
      </c>
      <c r="K1578" s="1">
        <v>53.947200000000002</v>
      </c>
      <c r="L1578" s="1">
        <v>13554</v>
      </c>
      <c r="M1578" s="1">
        <v>2010</v>
      </c>
    </row>
    <row r="1579" spans="1:13">
      <c r="A1579" s="1" t="s">
        <v>147</v>
      </c>
      <c r="B1579" s="1">
        <v>289</v>
      </c>
      <c r="C1579" s="1" t="s">
        <v>479</v>
      </c>
      <c r="D1579" s="1" t="s">
        <v>101</v>
      </c>
      <c r="E1579" s="1">
        <v>9901</v>
      </c>
      <c r="F1579" s="1" t="s">
        <v>153</v>
      </c>
      <c r="G1579" s="1" t="s">
        <v>154</v>
      </c>
      <c r="H1579" s="1">
        <v>17</v>
      </c>
      <c r="I1579" s="1">
        <v>17</v>
      </c>
      <c r="J1579" s="1">
        <v>17</v>
      </c>
      <c r="K1579" s="1">
        <v>0.12540000000000001</v>
      </c>
      <c r="L1579" s="1">
        <v>13554</v>
      </c>
      <c r="M1579" s="1">
        <v>2010</v>
      </c>
    </row>
    <row r="1580" spans="1:13">
      <c r="A1580" s="1" t="s">
        <v>147</v>
      </c>
      <c r="B1580" s="1">
        <v>290</v>
      </c>
      <c r="C1580" s="1" t="s">
        <v>483</v>
      </c>
      <c r="D1580" s="1" t="s">
        <v>102</v>
      </c>
      <c r="E1580" s="1">
        <v>301</v>
      </c>
      <c r="F1580" s="1" t="s">
        <v>688</v>
      </c>
      <c r="G1580" s="1" t="s">
        <v>150</v>
      </c>
      <c r="H1580" s="1">
        <v>12</v>
      </c>
      <c r="I1580" s="1">
        <v>12</v>
      </c>
      <c r="J1580" s="1">
        <v>13183</v>
      </c>
      <c r="K1580" s="1">
        <v>66.735900000000001</v>
      </c>
      <c r="L1580" s="1">
        <v>19754</v>
      </c>
      <c r="M1580" s="1">
        <v>2010</v>
      </c>
    </row>
    <row r="1581" spans="1:13">
      <c r="A1581" s="1" t="s">
        <v>147</v>
      </c>
      <c r="B1581" s="1">
        <v>290</v>
      </c>
      <c r="C1581" s="1" t="s">
        <v>483</v>
      </c>
      <c r="D1581" s="1" t="s">
        <v>102</v>
      </c>
      <c r="E1581" s="1">
        <v>401</v>
      </c>
      <c r="F1581" s="1" t="s">
        <v>979</v>
      </c>
      <c r="G1581" s="1" t="s">
        <v>152</v>
      </c>
      <c r="H1581" s="1">
        <v>12</v>
      </c>
      <c r="I1581" s="1">
        <v>12</v>
      </c>
      <c r="J1581" s="1">
        <v>6548</v>
      </c>
      <c r="K1581" s="1">
        <v>33.1477</v>
      </c>
      <c r="L1581" s="1">
        <v>19754</v>
      </c>
      <c r="M1581" s="1">
        <v>2010</v>
      </c>
    </row>
    <row r="1582" spans="1:13">
      <c r="A1582" s="1" t="s">
        <v>147</v>
      </c>
      <c r="B1582" s="1">
        <v>290</v>
      </c>
      <c r="C1582" s="1" t="s">
        <v>483</v>
      </c>
      <c r="D1582" s="1" t="s">
        <v>102</v>
      </c>
      <c r="E1582" s="1">
        <v>9901</v>
      </c>
      <c r="F1582" s="1" t="s">
        <v>153</v>
      </c>
      <c r="G1582" s="1" t="s">
        <v>154</v>
      </c>
      <c r="H1582" s="1">
        <v>12</v>
      </c>
      <c r="I1582" s="1">
        <v>12</v>
      </c>
      <c r="J1582" s="1">
        <v>23</v>
      </c>
      <c r="K1582" s="1">
        <v>0.1164</v>
      </c>
      <c r="L1582" s="1">
        <v>19754</v>
      </c>
      <c r="M1582" s="1">
        <v>2010</v>
      </c>
    </row>
    <row r="1583" spans="1:13">
      <c r="A1583" s="1" t="s">
        <v>147</v>
      </c>
      <c r="B1583" s="1">
        <v>291</v>
      </c>
      <c r="C1583" s="1" t="s">
        <v>486</v>
      </c>
      <c r="D1583" s="1" t="s">
        <v>103</v>
      </c>
      <c r="E1583" s="1">
        <v>301</v>
      </c>
      <c r="F1583" s="1" t="s">
        <v>487</v>
      </c>
      <c r="G1583" s="1" t="s">
        <v>150</v>
      </c>
      <c r="H1583" s="1">
        <v>21</v>
      </c>
      <c r="I1583" s="1">
        <v>21</v>
      </c>
      <c r="J1583" s="1">
        <v>13006</v>
      </c>
      <c r="K1583" s="1">
        <v>60.509900000000002</v>
      </c>
      <c r="L1583" s="1">
        <v>21494</v>
      </c>
      <c r="M1583" s="1">
        <v>2010</v>
      </c>
    </row>
    <row r="1584" spans="1:13">
      <c r="A1584" s="1" t="s">
        <v>147</v>
      </c>
      <c r="B1584" s="1">
        <v>291</v>
      </c>
      <c r="C1584" s="1" t="s">
        <v>486</v>
      </c>
      <c r="D1584" s="1" t="s">
        <v>103</v>
      </c>
      <c r="E1584" s="1">
        <v>401</v>
      </c>
      <c r="F1584" s="1" t="s">
        <v>980</v>
      </c>
      <c r="G1584" s="1" t="s">
        <v>152</v>
      </c>
      <c r="H1584" s="1">
        <v>21</v>
      </c>
      <c r="I1584" s="1">
        <v>21</v>
      </c>
      <c r="J1584" s="1">
        <v>8481</v>
      </c>
      <c r="K1584" s="1">
        <v>39.457500000000003</v>
      </c>
      <c r="L1584" s="1">
        <v>21494</v>
      </c>
      <c r="M1584" s="1">
        <v>2010</v>
      </c>
    </row>
    <row r="1585" spans="1:13">
      <c r="A1585" s="1" t="s">
        <v>147</v>
      </c>
      <c r="B1585" s="1">
        <v>291</v>
      </c>
      <c r="C1585" s="1" t="s">
        <v>486</v>
      </c>
      <c r="D1585" s="1" t="s">
        <v>103</v>
      </c>
      <c r="E1585" s="1">
        <v>9901</v>
      </c>
      <c r="F1585" s="1" t="s">
        <v>153</v>
      </c>
      <c r="G1585" s="1" t="s">
        <v>154</v>
      </c>
      <c r="H1585" s="1">
        <v>21</v>
      </c>
      <c r="I1585" s="1">
        <v>21</v>
      </c>
      <c r="J1585" s="1">
        <v>7</v>
      </c>
      <c r="K1585" s="4">
        <v>3.25999999999999E-2</v>
      </c>
      <c r="L1585" s="1">
        <v>21494</v>
      </c>
      <c r="M1585" s="1">
        <v>2010</v>
      </c>
    </row>
    <row r="1586" spans="1:13">
      <c r="A1586" s="1" t="s">
        <v>147</v>
      </c>
      <c r="B1586" s="1">
        <v>292</v>
      </c>
      <c r="C1586" s="1" t="s">
        <v>489</v>
      </c>
      <c r="D1586" s="1" t="s">
        <v>104</v>
      </c>
      <c r="E1586" s="1">
        <v>301</v>
      </c>
      <c r="F1586" s="1" t="s">
        <v>981</v>
      </c>
      <c r="G1586" s="1" t="s">
        <v>150</v>
      </c>
      <c r="H1586" s="1">
        <v>13</v>
      </c>
      <c r="I1586" s="1">
        <v>13</v>
      </c>
      <c r="J1586" s="1">
        <v>10131</v>
      </c>
      <c r="K1586" s="1">
        <v>56.3051999999999</v>
      </c>
      <c r="L1586" s="1">
        <v>17993</v>
      </c>
      <c r="M1586" s="1">
        <v>2010</v>
      </c>
    </row>
    <row r="1587" spans="1:13">
      <c r="A1587" s="1" t="s">
        <v>147</v>
      </c>
      <c r="B1587" s="1">
        <v>292</v>
      </c>
      <c r="C1587" s="1" t="s">
        <v>489</v>
      </c>
      <c r="D1587" s="1" t="s">
        <v>104</v>
      </c>
      <c r="E1587" s="1">
        <v>401</v>
      </c>
      <c r="F1587" s="1" t="s">
        <v>491</v>
      </c>
      <c r="G1587" s="1" t="s">
        <v>152</v>
      </c>
      <c r="H1587" s="1">
        <v>13</v>
      </c>
      <c r="I1587" s="1">
        <v>13</v>
      </c>
      <c r="J1587" s="1">
        <v>7851</v>
      </c>
      <c r="K1587" s="1">
        <v>43.633600000000001</v>
      </c>
      <c r="L1587" s="1">
        <v>17993</v>
      </c>
      <c r="M1587" s="1">
        <v>2010</v>
      </c>
    </row>
    <row r="1588" spans="1:13">
      <c r="A1588" s="1" t="s">
        <v>147</v>
      </c>
      <c r="B1588" s="1">
        <v>292</v>
      </c>
      <c r="C1588" s="1" t="s">
        <v>489</v>
      </c>
      <c r="D1588" s="1" t="s">
        <v>104</v>
      </c>
      <c r="E1588" s="1">
        <v>9901</v>
      </c>
      <c r="F1588" s="1" t="s">
        <v>153</v>
      </c>
      <c r="G1588" s="1" t="s">
        <v>154</v>
      </c>
      <c r="H1588" s="1">
        <v>13</v>
      </c>
      <c r="I1588" s="1">
        <v>13</v>
      </c>
      <c r="J1588" s="1">
        <v>11</v>
      </c>
      <c r="K1588" s="4">
        <v>6.1100000000000002E-2</v>
      </c>
      <c r="L1588" s="1">
        <v>17993</v>
      </c>
      <c r="M1588" s="1">
        <v>2010</v>
      </c>
    </row>
    <row r="1589" spans="1:13">
      <c r="A1589" s="1" t="s">
        <v>147</v>
      </c>
      <c r="B1589" s="1">
        <v>293</v>
      </c>
      <c r="C1589" s="1" t="s">
        <v>492</v>
      </c>
      <c r="D1589" s="1" t="s">
        <v>105</v>
      </c>
      <c r="E1589" s="1">
        <v>301</v>
      </c>
      <c r="F1589" s="1" t="s">
        <v>690</v>
      </c>
      <c r="G1589" s="1" t="s">
        <v>150</v>
      </c>
      <c r="H1589" s="1">
        <v>10</v>
      </c>
      <c r="I1589" s="1">
        <v>10</v>
      </c>
      <c r="J1589" s="1">
        <v>9288</v>
      </c>
      <c r="K1589" s="1">
        <v>54.812600000000003</v>
      </c>
      <c r="L1589" s="1">
        <v>16945</v>
      </c>
      <c r="M1589" s="1">
        <v>2010</v>
      </c>
    </row>
    <row r="1590" spans="1:13">
      <c r="A1590" s="1" t="s">
        <v>147</v>
      </c>
      <c r="B1590" s="1">
        <v>293</v>
      </c>
      <c r="C1590" s="1" t="s">
        <v>492</v>
      </c>
      <c r="D1590" s="1" t="s">
        <v>105</v>
      </c>
      <c r="E1590" s="1">
        <v>401</v>
      </c>
      <c r="F1590" s="1" t="s">
        <v>839</v>
      </c>
      <c r="G1590" s="1" t="s">
        <v>152</v>
      </c>
      <c r="H1590" s="1">
        <v>10</v>
      </c>
      <c r="I1590" s="1">
        <v>10</v>
      </c>
      <c r="J1590" s="1">
        <v>7636</v>
      </c>
      <c r="K1590" s="1">
        <v>45.063400000000001</v>
      </c>
      <c r="L1590" s="1">
        <v>16945</v>
      </c>
      <c r="M1590" s="1">
        <v>2010</v>
      </c>
    </row>
    <row r="1591" spans="1:13">
      <c r="A1591" s="1" t="s">
        <v>147</v>
      </c>
      <c r="B1591" s="1">
        <v>293</v>
      </c>
      <c r="C1591" s="1" t="s">
        <v>492</v>
      </c>
      <c r="D1591" s="1" t="s">
        <v>105</v>
      </c>
      <c r="E1591" s="1">
        <v>9901</v>
      </c>
      <c r="F1591" s="1" t="s">
        <v>153</v>
      </c>
      <c r="G1591" s="1" t="s">
        <v>154</v>
      </c>
      <c r="H1591" s="1">
        <v>10</v>
      </c>
      <c r="I1591" s="1">
        <v>10</v>
      </c>
      <c r="J1591" s="1">
        <v>21</v>
      </c>
      <c r="K1591" s="1">
        <v>0.1239</v>
      </c>
      <c r="L1591" s="1">
        <v>16945</v>
      </c>
      <c r="M1591" s="1">
        <v>2010</v>
      </c>
    </row>
    <row r="1592" spans="1:13">
      <c r="A1592" s="1" t="s">
        <v>147</v>
      </c>
      <c r="B1592" s="1">
        <v>294</v>
      </c>
      <c r="C1592" s="1" t="s">
        <v>495</v>
      </c>
      <c r="D1592" s="1" t="s">
        <v>106</v>
      </c>
      <c r="E1592" s="1">
        <v>301</v>
      </c>
      <c r="F1592" s="1" t="s">
        <v>982</v>
      </c>
      <c r="G1592" s="1" t="s">
        <v>150</v>
      </c>
      <c r="H1592" s="1">
        <v>11</v>
      </c>
      <c r="I1592" s="1">
        <v>11</v>
      </c>
      <c r="J1592" s="1">
        <v>6835</v>
      </c>
      <c r="K1592" s="1">
        <v>40.566200000000002</v>
      </c>
      <c r="L1592" s="1">
        <v>16849</v>
      </c>
      <c r="M1592" s="1">
        <v>2010</v>
      </c>
    </row>
    <row r="1593" spans="1:13">
      <c r="A1593" s="1" t="s">
        <v>147</v>
      </c>
      <c r="B1593" s="1">
        <v>294</v>
      </c>
      <c r="C1593" s="1" t="s">
        <v>495</v>
      </c>
      <c r="D1593" s="1" t="s">
        <v>106</v>
      </c>
      <c r="E1593" s="1">
        <v>401</v>
      </c>
      <c r="F1593" s="1" t="s">
        <v>497</v>
      </c>
      <c r="G1593" s="1" t="s">
        <v>152</v>
      </c>
      <c r="H1593" s="1">
        <v>11</v>
      </c>
      <c r="I1593" s="1">
        <v>11</v>
      </c>
      <c r="J1593" s="1">
        <v>9997</v>
      </c>
      <c r="K1593" s="1">
        <v>59.332900000000002</v>
      </c>
      <c r="L1593" s="1">
        <v>16849</v>
      </c>
      <c r="M1593" s="1">
        <v>2010</v>
      </c>
    </row>
    <row r="1594" spans="1:13">
      <c r="A1594" s="1" t="s">
        <v>147</v>
      </c>
      <c r="B1594" s="1">
        <v>294</v>
      </c>
      <c r="C1594" s="1" t="s">
        <v>495</v>
      </c>
      <c r="D1594" s="1" t="s">
        <v>106</v>
      </c>
      <c r="E1594" s="1">
        <v>9901</v>
      </c>
      <c r="F1594" s="1" t="s">
        <v>153</v>
      </c>
      <c r="G1594" s="1" t="s">
        <v>154</v>
      </c>
      <c r="H1594" s="1">
        <v>11</v>
      </c>
      <c r="I1594" s="1">
        <v>11</v>
      </c>
      <c r="J1594" s="1">
        <v>17</v>
      </c>
      <c r="K1594" s="1">
        <v>0.1009</v>
      </c>
      <c r="L1594" s="1">
        <v>16849</v>
      </c>
      <c r="M1594" s="1">
        <v>2010</v>
      </c>
    </row>
    <row r="1595" spans="1:13">
      <c r="A1595" s="1" t="s">
        <v>147</v>
      </c>
      <c r="B1595" s="1">
        <v>295</v>
      </c>
      <c r="C1595" s="1" t="s">
        <v>498</v>
      </c>
      <c r="D1595" s="1" t="s">
        <v>107</v>
      </c>
      <c r="E1595" s="1">
        <v>301</v>
      </c>
      <c r="F1595" s="1" t="s">
        <v>983</v>
      </c>
      <c r="G1595" s="1" t="s">
        <v>150</v>
      </c>
      <c r="H1595" s="1">
        <v>13</v>
      </c>
      <c r="I1595" s="1">
        <v>13</v>
      </c>
      <c r="J1595" s="1">
        <v>6851</v>
      </c>
      <c r="K1595" s="1">
        <v>43.115200000000002</v>
      </c>
      <c r="L1595" s="1">
        <v>15890</v>
      </c>
      <c r="M1595" s="1">
        <v>2010</v>
      </c>
    </row>
    <row r="1596" spans="1:13">
      <c r="A1596" s="1" t="s">
        <v>147</v>
      </c>
      <c r="B1596" s="1">
        <v>295</v>
      </c>
      <c r="C1596" s="1" t="s">
        <v>498</v>
      </c>
      <c r="D1596" s="1" t="s">
        <v>107</v>
      </c>
      <c r="E1596" s="1">
        <v>401</v>
      </c>
      <c r="F1596" s="1" t="s">
        <v>500</v>
      </c>
      <c r="G1596" s="1" t="s">
        <v>152</v>
      </c>
      <c r="H1596" s="1">
        <v>13</v>
      </c>
      <c r="I1596" s="1">
        <v>13</v>
      </c>
      <c r="J1596" s="1">
        <v>9022</v>
      </c>
      <c r="K1596" s="1">
        <v>56.7777999999999</v>
      </c>
      <c r="L1596" s="1">
        <v>15890</v>
      </c>
      <c r="M1596" s="1">
        <v>2010</v>
      </c>
    </row>
    <row r="1597" spans="1:13">
      <c r="A1597" s="1" t="s">
        <v>147</v>
      </c>
      <c r="B1597" s="1">
        <v>295</v>
      </c>
      <c r="C1597" s="1" t="s">
        <v>498</v>
      </c>
      <c r="D1597" s="1" t="s">
        <v>107</v>
      </c>
      <c r="E1597" s="1">
        <v>9901</v>
      </c>
      <c r="F1597" s="1" t="s">
        <v>153</v>
      </c>
      <c r="G1597" s="1" t="s">
        <v>154</v>
      </c>
      <c r="H1597" s="1">
        <v>13</v>
      </c>
      <c r="I1597" s="1">
        <v>13</v>
      </c>
      <c r="J1597" s="1">
        <v>17</v>
      </c>
      <c r="K1597" s="1">
        <v>0.107</v>
      </c>
      <c r="L1597" s="1">
        <v>15890</v>
      </c>
      <c r="M1597" s="1">
        <v>2010</v>
      </c>
    </row>
    <row r="1598" spans="1:13">
      <c r="A1598" s="1" t="s">
        <v>147</v>
      </c>
      <c r="B1598" s="1">
        <v>296</v>
      </c>
      <c r="C1598" s="1" t="s">
        <v>501</v>
      </c>
      <c r="D1598" s="1" t="s">
        <v>108</v>
      </c>
      <c r="E1598" s="1">
        <v>201</v>
      </c>
      <c r="F1598" s="1" t="s">
        <v>984</v>
      </c>
      <c r="G1598" s="1" t="s">
        <v>166</v>
      </c>
      <c r="H1598" s="1">
        <v>15</v>
      </c>
      <c r="I1598" s="1">
        <v>15</v>
      </c>
      <c r="J1598" s="1">
        <v>930</v>
      </c>
      <c r="K1598" s="1">
        <v>6.6963999999999899</v>
      </c>
      <c r="L1598" s="1">
        <v>13888</v>
      </c>
      <c r="M1598" s="1">
        <v>2010</v>
      </c>
    </row>
    <row r="1599" spans="1:13">
      <c r="A1599" s="1" t="s">
        <v>147</v>
      </c>
      <c r="B1599" s="1">
        <v>296</v>
      </c>
      <c r="C1599" s="1" t="s">
        <v>501</v>
      </c>
      <c r="D1599" s="1" t="s">
        <v>108</v>
      </c>
      <c r="E1599" s="1">
        <v>301</v>
      </c>
      <c r="F1599" s="1" t="s">
        <v>985</v>
      </c>
      <c r="G1599" s="1" t="s">
        <v>150</v>
      </c>
      <c r="H1599" s="1">
        <v>15</v>
      </c>
      <c r="I1599" s="1">
        <v>15</v>
      </c>
      <c r="J1599" s="1">
        <v>5136</v>
      </c>
      <c r="K1599" s="1">
        <v>36.9816</v>
      </c>
      <c r="L1599" s="1">
        <v>13888</v>
      </c>
      <c r="M1599" s="1">
        <v>2010</v>
      </c>
    </row>
    <row r="1600" spans="1:13">
      <c r="A1600" s="1" t="s">
        <v>147</v>
      </c>
      <c r="B1600" s="1">
        <v>296</v>
      </c>
      <c r="C1600" s="1" t="s">
        <v>501</v>
      </c>
      <c r="D1600" s="1" t="s">
        <v>108</v>
      </c>
      <c r="E1600" s="1">
        <v>401</v>
      </c>
      <c r="F1600" s="1" t="s">
        <v>504</v>
      </c>
      <c r="G1600" s="1" t="s">
        <v>152</v>
      </c>
      <c r="H1600" s="1">
        <v>15</v>
      </c>
      <c r="I1600" s="1">
        <v>15</v>
      </c>
      <c r="J1600" s="1">
        <v>7810</v>
      </c>
      <c r="K1600" s="1">
        <v>56.235599999999899</v>
      </c>
      <c r="L1600" s="1">
        <v>13888</v>
      </c>
      <c r="M1600" s="1">
        <v>2010</v>
      </c>
    </row>
    <row r="1601" spans="1:13">
      <c r="A1601" s="1" t="s">
        <v>147</v>
      </c>
      <c r="B1601" s="1">
        <v>296</v>
      </c>
      <c r="C1601" s="1" t="s">
        <v>501</v>
      </c>
      <c r="D1601" s="1" t="s">
        <v>108</v>
      </c>
      <c r="E1601" s="1">
        <v>9901</v>
      </c>
      <c r="F1601" s="1" t="s">
        <v>153</v>
      </c>
      <c r="G1601" s="1" t="s">
        <v>154</v>
      </c>
      <c r="H1601" s="1">
        <v>15</v>
      </c>
      <c r="I1601" s="1">
        <v>15</v>
      </c>
      <c r="J1601" s="1">
        <v>12</v>
      </c>
      <c r="K1601" s="4">
        <v>8.6400000000000005E-2</v>
      </c>
      <c r="L1601" s="1">
        <v>13888</v>
      </c>
      <c r="M1601" s="1">
        <v>2010</v>
      </c>
    </row>
    <row r="1602" spans="1:13">
      <c r="A1602" s="1" t="s">
        <v>147</v>
      </c>
      <c r="B1602" s="1">
        <v>297</v>
      </c>
      <c r="C1602" s="1" t="s">
        <v>505</v>
      </c>
      <c r="D1602" s="1" t="s">
        <v>109</v>
      </c>
      <c r="E1602" s="1">
        <v>301</v>
      </c>
      <c r="F1602" s="1" t="s">
        <v>694</v>
      </c>
      <c r="G1602" s="1" t="s">
        <v>150</v>
      </c>
      <c r="H1602" s="1">
        <v>13</v>
      </c>
      <c r="I1602" s="1">
        <v>13</v>
      </c>
      <c r="J1602" s="1">
        <v>6069</v>
      </c>
      <c r="K1602" s="1">
        <v>42.640300000000003</v>
      </c>
      <c r="L1602" s="1">
        <v>14233</v>
      </c>
      <c r="M1602" s="1">
        <v>2010</v>
      </c>
    </row>
    <row r="1603" spans="1:13">
      <c r="A1603" s="1" t="s">
        <v>147</v>
      </c>
      <c r="B1603" s="1">
        <v>297</v>
      </c>
      <c r="C1603" s="1" t="s">
        <v>505</v>
      </c>
      <c r="D1603" s="1" t="s">
        <v>109</v>
      </c>
      <c r="E1603" s="1">
        <v>401</v>
      </c>
      <c r="F1603" s="1" t="s">
        <v>507</v>
      </c>
      <c r="G1603" s="1" t="s">
        <v>152</v>
      </c>
      <c r="H1603" s="1">
        <v>13</v>
      </c>
      <c r="I1603" s="1">
        <v>13</v>
      </c>
      <c r="J1603" s="1">
        <v>8146</v>
      </c>
      <c r="K1603" s="1">
        <v>57.233199999999897</v>
      </c>
      <c r="L1603" s="1">
        <v>14233</v>
      </c>
      <c r="M1603" s="1">
        <v>2010</v>
      </c>
    </row>
    <row r="1604" spans="1:13">
      <c r="A1604" s="1" t="s">
        <v>147</v>
      </c>
      <c r="B1604" s="1">
        <v>297</v>
      </c>
      <c r="C1604" s="1" t="s">
        <v>505</v>
      </c>
      <c r="D1604" s="1" t="s">
        <v>109</v>
      </c>
      <c r="E1604" s="1">
        <v>9901</v>
      </c>
      <c r="F1604" s="1" t="s">
        <v>153</v>
      </c>
      <c r="G1604" s="1" t="s">
        <v>154</v>
      </c>
      <c r="H1604" s="1">
        <v>13</v>
      </c>
      <c r="I1604" s="1">
        <v>13</v>
      </c>
      <c r="J1604" s="1">
        <v>18</v>
      </c>
      <c r="K1604" s="1">
        <v>0.1265</v>
      </c>
      <c r="L1604" s="1">
        <v>14233</v>
      </c>
      <c r="M1604" s="1">
        <v>2010</v>
      </c>
    </row>
    <row r="1605" spans="1:13">
      <c r="A1605" s="1" t="s">
        <v>147</v>
      </c>
      <c r="B1605" s="1">
        <v>298</v>
      </c>
      <c r="C1605" s="1" t="s">
        <v>508</v>
      </c>
      <c r="D1605" s="1" t="s">
        <v>110</v>
      </c>
      <c r="E1605" s="1">
        <v>301</v>
      </c>
      <c r="F1605" s="1" t="s">
        <v>846</v>
      </c>
      <c r="G1605" s="1" t="s">
        <v>150</v>
      </c>
      <c r="H1605" s="1">
        <v>15</v>
      </c>
      <c r="I1605" s="1">
        <v>15</v>
      </c>
      <c r="J1605" s="1">
        <v>9166</v>
      </c>
      <c r="K1605" s="1">
        <v>49.6721</v>
      </c>
      <c r="L1605" s="1">
        <v>18453</v>
      </c>
      <c r="M1605" s="1">
        <v>2010</v>
      </c>
    </row>
    <row r="1606" spans="1:13">
      <c r="A1606" s="1" t="s">
        <v>147</v>
      </c>
      <c r="B1606" s="1">
        <v>298</v>
      </c>
      <c r="C1606" s="1" t="s">
        <v>508</v>
      </c>
      <c r="D1606" s="1" t="s">
        <v>110</v>
      </c>
      <c r="E1606" s="1">
        <v>401</v>
      </c>
      <c r="F1606" s="1" t="s">
        <v>695</v>
      </c>
      <c r="G1606" s="1" t="s">
        <v>152</v>
      </c>
      <c r="H1606" s="1">
        <v>15</v>
      </c>
      <c r="I1606" s="1">
        <v>15</v>
      </c>
      <c r="J1606" s="1">
        <v>8259</v>
      </c>
      <c r="K1606" s="1">
        <v>44.756999999999898</v>
      </c>
      <c r="L1606" s="1">
        <v>18453</v>
      </c>
      <c r="M1606" s="1">
        <v>2010</v>
      </c>
    </row>
    <row r="1607" spans="1:13">
      <c r="A1607" s="1" t="s">
        <v>147</v>
      </c>
      <c r="B1607" s="1">
        <v>298</v>
      </c>
      <c r="C1607" s="1" t="s">
        <v>508</v>
      </c>
      <c r="D1607" s="1" t="s">
        <v>110</v>
      </c>
      <c r="E1607" s="1">
        <v>1501</v>
      </c>
      <c r="F1607" s="1" t="s">
        <v>986</v>
      </c>
      <c r="G1607" s="1" t="s">
        <v>987</v>
      </c>
      <c r="H1607" s="1">
        <v>15</v>
      </c>
      <c r="I1607" s="1">
        <v>15</v>
      </c>
      <c r="J1607" s="1">
        <v>1018</v>
      </c>
      <c r="K1607" s="1">
        <v>5.5167000000000002</v>
      </c>
      <c r="L1607" s="1">
        <v>18453</v>
      </c>
      <c r="M1607" s="1">
        <v>2010</v>
      </c>
    </row>
    <row r="1608" spans="1:13">
      <c r="A1608" s="1" t="s">
        <v>147</v>
      </c>
      <c r="B1608" s="1">
        <v>298</v>
      </c>
      <c r="C1608" s="1" t="s">
        <v>508</v>
      </c>
      <c r="D1608" s="1" t="s">
        <v>110</v>
      </c>
      <c r="E1608" s="1">
        <v>9901</v>
      </c>
      <c r="F1608" s="1" t="s">
        <v>153</v>
      </c>
      <c r="G1608" s="1" t="s">
        <v>154</v>
      </c>
      <c r="H1608" s="1">
        <v>15</v>
      </c>
      <c r="I1608" s="1">
        <v>15</v>
      </c>
      <c r="J1608" s="1">
        <v>10</v>
      </c>
      <c r="K1608" s="4">
        <v>5.4199999999999901E-2</v>
      </c>
      <c r="L1608" s="1">
        <v>18453</v>
      </c>
      <c r="M1608" s="1">
        <v>2010</v>
      </c>
    </row>
    <row r="1609" spans="1:13">
      <c r="A1609" s="1" t="s">
        <v>147</v>
      </c>
      <c r="B1609" s="1">
        <v>299</v>
      </c>
      <c r="C1609" s="1" t="s">
        <v>511</v>
      </c>
      <c r="D1609" s="1" t="s">
        <v>111</v>
      </c>
      <c r="E1609" s="1">
        <v>301</v>
      </c>
      <c r="F1609" s="1" t="s">
        <v>988</v>
      </c>
      <c r="G1609" s="1" t="s">
        <v>150</v>
      </c>
      <c r="H1609" s="1">
        <v>13</v>
      </c>
      <c r="I1609" s="1">
        <v>13</v>
      </c>
      <c r="J1609" s="1">
        <v>10778</v>
      </c>
      <c r="K1609" s="1">
        <v>53.117100000000001</v>
      </c>
      <c r="L1609" s="1">
        <v>20291</v>
      </c>
      <c r="M1609" s="1">
        <v>2010</v>
      </c>
    </row>
    <row r="1610" spans="1:13">
      <c r="A1610" s="1" t="s">
        <v>147</v>
      </c>
      <c r="B1610" s="1">
        <v>299</v>
      </c>
      <c r="C1610" s="1" t="s">
        <v>511</v>
      </c>
      <c r="D1610" s="1" t="s">
        <v>111</v>
      </c>
      <c r="E1610" s="1">
        <v>401</v>
      </c>
      <c r="F1610" s="1" t="s">
        <v>696</v>
      </c>
      <c r="G1610" s="1" t="s">
        <v>152</v>
      </c>
      <c r="H1610" s="1">
        <v>13</v>
      </c>
      <c r="I1610" s="1">
        <v>13</v>
      </c>
      <c r="J1610" s="1">
        <v>9494</v>
      </c>
      <c r="K1610" s="1">
        <v>46.789200000000001</v>
      </c>
      <c r="L1610" s="1">
        <v>20291</v>
      </c>
      <c r="M1610" s="1">
        <v>2010</v>
      </c>
    </row>
    <row r="1611" spans="1:13">
      <c r="A1611" s="1" t="s">
        <v>147</v>
      </c>
      <c r="B1611" s="1">
        <v>299</v>
      </c>
      <c r="C1611" s="1" t="s">
        <v>511</v>
      </c>
      <c r="D1611" s="1" t="s">
        <v>111</v>
      </c>
      <c r="E1611" s="1">
        <v>9901</v>
      </c>
      <c r="F1611" s="1" t="s">
        <v>153</v>
      </c>
      <c r="G1611" s="1" t="s">
        <v>154</v>
      </c>
      <c r="H1611" s="1">
        <v>13</v>
      </c>
      <c r="I1611" s="1">
        <v>13</v>
      </c>
      <c r="J1611" s="1">
        <v>19</v>
      </c>
      <c r="K1611" s="4">
        <v>9.3600000000000003E-2</v>
      </c>
      <c r="L1611" s="1">
        <v>20291</v>
      </c>
      <c r="M1611" s="1">
        <v>2010</v>
      </c>
    </row>
    <row r="1612" spans="1:13">
      <c r="A1612" s="1" t="s">
        <v>147</v>
      </c>
      <c r="B1612" s="1">
        <v>300</v>
      </c>
      <c r="C1612" s="1" t="s">
        <v>514</v>
      </c>
      <c r="D1612" s="1" t="s">
        <v>112</v>
      </c>
      <c r="E1612" s="1">
        <v>301</v>
      </c>
      <c r="F1612" s="1" t="s">
        <v>989</v>
      </c>
      <c r="G1612" s="1" t="s">
        <v>150</v>
      </c>
      <c r="H1612" s="1">
        <v>16</v>
      </c>
      <c r="I1612" s="1">
        <v>16</v>
      </c>
      <c r="J1612" s="1">
        <v>7310</v>
      </c>
      <c r="K1612" s="1">
        <v>51.544199999999897</v>
      </c>
      <c r="L1612" s="1">
        <v>14182</v>
      </c>
      <c r="M1612" s="1">
        <v>2010</v>
      </c>
    </row>
    <row r="1613" spans="1:13">
      <c r="A1613" s="1" t="s">
        <v>147</v>
      </c>
      <c r="B1613" s="1">
        <v>300</v>
      </c>
      <c r="C1613" s="1" t="s">
        <v>514</v>
      </c>
      <c r="D1613" s="1" t="s">
        <v>112</v>
      </c>
      <c r="E1613" s="1">
        <v>401</v>
      </c>
      <c r="F1613" s="1" t="s">
        <v>990</v>
      </c>
      <c r="G1613" s="1" t="s">
        <v>152</v>
      </c>
      <c r="H1613" s="1">
        <v>16</v>
      </c>
      <c r="I1613" s="1">
        <v>16</v>
      </c>
      <c r="J1613" s="1">
        <v>6858</v>
      </c>
      <c r="K1613" s="1">
        <v>48.357100000000003</v>
      </c>
      <c r="L1613" s="1">
        <v>14182</v>
      </c>
      <c r="M1613" s="1">
        <v>2010</v>
      </c>
    </row>
    <row r="1614" spans="1:13">
      <c r="A1614" s="1" t="s">
        <v>147</v>
      </c>
      <c r="B1614" s="1">
        <v>300</v>
      </c>
      <c r="C1614" s="1" t="s">
        <v>514</v>
      </c>
      <c r="D1614" s="1" t="s">
        <v>112</v>
      </c>
      <c r="E1614" s="1">
        <v>9901</v>
      </c>
      <c r="F1614" s="1" t="s">
        <v>153</v>
      </c>
      <c r="G1614" s="1" t="s">
        <v>154</v>
      </c>
      <c r="H1614" s="1">
        <v>16</v>
      </c>
      <c r="I1614" s="1">
        <v>16</v>
      </c>
      <c r="J1614" s="1">
        <v>14</v>
      </c>
      <c r="K1614" s="4">
        <v>9.8699999999999899E-2</v>
      </c>
      <c r="L1614" s="1">
        <v>14182</v>
      </c>
      <c r="M1614" s="1">
        <v>2010</v>
      </c>
    </row>
    <row r="1615" spans="1:13">
      <c r="A1615" s="1" t="s">
        <v>147</v>
      </c>
      <c r="B1615" s="1">
        <v>301</v>
      </c>
      <c r="C1615" s="1" t="s">
        <v>517</v>
      </c>
      <c r="D1615" s="1" t="s">
        <v>113</v>
      </c>
      <c r="E1615" s="1">
        <v>301</v>
      </c>
      <c r="F1615" s="1" t="s">
        <v>519</v>
      </c>
      <c r="G1615" s="1" t="s">
        <v>150</v>
      </c>
      <c r="H1615" s="1">
        <v>21</v>
      </c>
      <c r="I1615" s="1">
        <v>21</v>
      </c>
      <c r="J1615" s="1">
        <v>10885</v>
      </c>
      <c r="K1615" s="1">
        <v>65.473699999999894</v>
      </c>
      <c r="L1615" s="1">
        <v>16625</v>
      </c>
      <c r="M1615" s="1">
        <v>2010</v>
      </c>
    </row>
    <row r="1616" spans="1:13">
      <c r="A1616" s="1" t="s">
        <v>147</v>
      </c>
      <c r="B1616" s="1">
        <v>301</v>
      </c>
      <c r="C1616" s="1" t="s">
        <v>517</v>
      </c>
      <c r="D1616" s="1" t="s">
        <v>113</v>
      </c>
      <c r="E1616" s="1">
        <v>401</v>
      </c>
      <c r="F1616" s="1" t="s">
        <v>991</v>
      </c>
      <c r="G1616" s="1" t="s">
        <v>152</v>
      </c>
      <c r="H1616" s="1">
        <v>21</v>
      </c>
      <c r="I1616" s="1">
        <v>21</v>
      </c>
      <c r="J1616" s="1">
        <v>5726</v>
      </c>
      <c r="K1616" s="1">
        <v>34.442100000000003</v>
      </c>
      <c r="L1616" s="1">
        <v>16625</v>
      </c>
      <c r="M1616" s="1">
        <v>2010</v>
      </c>
    </row>
    <row r="1617" spans="1:13">
      <c r="A1617" s="1" t="s">
        <v>147</v>
      </c>
      <c r="B1617" s="1">
        <v>301</v>
      </c>
      <c r="C1617" s="1" t="s">
        <v>517</v>
      </c>
      <c r="D1617" s="1" t="s">
        <v>113</v>
      </c>
      <c r="E1617" s="1">
        <v>9901</v>
      </c>
      <c r="F1617" s="1" t="s">
        <v>153</v>
      </c>
      <c r="G1617" s="1" t="s">
        <v>154</v>
      </c>
      <c r="H1617" s="1">
        <v>21</v>
      </c>
      <c r="I1617" s="1">
        <v>21</v>
      </c>
      <c r="J1617" s="1">
        <v>14</v>
      </c>
      <c r="K1617" s="4">
        <v>8.41999999999999E-2</v>
      </c>
      <c r="L1617" s="1">
        <v>16625</v>
      </c>
      <c r="M1617" s="1">
        <v>2010</v>
      </c>
    </row>
    <row r="1618" spans="1:13">
      <c r="A1618" s="1" t="s">
        <v>147</v>
      </c>
      <c r="B1618" s="1">
        <v>302</v>
      </c>
      <c r="C1618" s="1" t="s">
        <v>521</v>
      </c>
      <c r="D1618" s="1" t="s">
        <v>114</v>
      </c>
      <c r="E1618" s="1">
        <v>301</v>
      </c>
      <c r="F1618" s="1" t="s">
        <v>992</v>
      </c>
      <c r="G1618" s="1" t="s">
        <v>150</v>
      </c>
      <c r="H1618" s="1">
        <v>12</v>
      </c>
      <c r="I1618" s="1">
        <v>12</v>
      </c>
      <c r="J1618" s="1">
        <v>1775</v>
      </c>
      <c r="K1618" s="1">
        <v>20.6251</v>
      </c>
      <c r="L1618" s="1">
        <v>8606</v>
      </c>
      <c r="M1618" s="1">
        <v>2010</v>
      </c>
    </row>
    <row r="1619" spans="1:13">
      <c r="A1619" s="1" t="s">
        <v>147</v>
      </c>
      <c r="B1619" s="1">
        <v>302</v>
      </c>
      <c r="C1619" s="1" t="s">
        <v>521</v>
      </c>
      <c r="D1619" s="1" t="s">
        <v>114</v>
      </c>
      <c r="E1619" s="1">
        <v>401</v>
      </c>
      <c r="F1619" s="1" t="s">
        <v>523</v>
      </c>
      <c r="G1619" s="1" t="s">
        <v>152</v>
      </c>
      <c r="H1619" s="1">
        <v>12</v>
      </c>
      <c r="I1619" s="1">
        <v>12</v>
      </c>
      <c r="J1619" s="1">
        <v>6798</v>
      </c>
      <c r="K1619" s="1">
        <v>78.991399999999899</v>
      </c>
      <c r="L1619" s="1">
        <v>8606</v>
      </c>
      <c r="M1619" s="1">
        <v>2010</v>
      </c>
    </row>
    <row r="1620" spans="1:13">
      <c r="A1620" s="1" t="s">
        <v>147</v>
      </c>
      <c r="B1620" s="1">
        <v>302</v>
      </c>
      <c r="C1620" s="1" t="s">
        <v>521</v>
      </c>
      <c r="D1620" s="1" t="s">
        <v>114</v>
      </c>
      <c r="E1620" s="1">
        <v>9901</v>
      </c>
      <c r="F1620" s="1" t="s">
        <v>153</v>
      </c>
      <c r="G1620" s="1" t="s">
        <v>154</v>
      </c>
      <c r="H1620" s="1">
        <v>12</v>
      </c>
      <c r="I1620" s="1">
        <v>12</v>
      </c>
      <c r="J1620" s="1">
        <v>33</v>
      </c>
      <c r="K1620" s="1">
        <v>0.38350000000000001</v>
      </c>
      <c r="L1620" s="1">
        <v>8606</v>
      </c>
      <c r="M1620" s="1">
        <v>2010</v>
      </c>
    </row>
    <row r="1621" spans="1:13">
      <c r="A1621" s="1" t="s">
        <v>147</v>
      </c>
      <c r="B1621" s="1">
        <v>303</v>
      </c>
      <c r="C1621" s="1" t="s">
        <v>524</v>
      </c>
      <c r="D1621" s="1" t="s">
        <v>115</v>
      </c>
      <c r="E1621" s="1">
        <v>301</v>
      </c>
      <c r="F1621" s="1" t="s">
        <v>993</v>
      </c>
      <c r="G1621" s="1" t="s">
        <v>150</v>
      </c>
      <c r="H1621" s="1">
        <v>14</v>
      </c>
      <c r="I1621" s="1">
        <v>14</v>
      </c>
      <c r="J1621" s="1">
        <v>1636</v>
      </c>
      <c r="K1621" s="1">
        <v>18.9088999999999</v>
      </c>
      <c r="L1621" s="1">
        <v>8652</v>
      </c>
      <c r="M1621" s="1">
        <v>2010</v>
      </c>
    </row>
    <row r="1622" spans="1:13">
      <c r="A1622" s="1" t="s">
        <v>147</v>
      </c>
      <c r="B1622" s="1">
        <v>303</v>
      </c>
      <c r="C1622" s="1" t="s">
        <v>524</v>
      </c>
      <c r="D1622" s="1" t="s">
        <v>115</v>
      </c>
      <c r="E1622" s="1">
        <v>401</v>
      </c>
      <c r="F1622" s="1" t="s">
        <v>853</v>
      </c>
      <c r="G1622" s="1" t="s">
        <v>152</v>
      </c>
      <c r="H1622" s="1">
        <v>14</v>
      </c>
      <c r="I1622" s="1">
        <v>14</v>
      </c>
      <c r="J1622" s="1">
        <v>6990</v>
      </c>
      <c r="K1622" s="1">
        <v>80.790599999999898</v>
      </c>
      <c r="L1622" s="1">
        <v>8652</v>
      </c>
      <c r="M1622" s="1">
        <v>2010</v>
      </c>
    </row>
    <row r="1623" spans="1:13">
      <c r="A1623" s="1" t="s">
        <v>147</v>
      </c>
      <c r="B1623" s="1">
        <v>303</v>
      </c>
      <c r="C1623" s="1" t="s">
        <v>524</v>
      </c>
      <c r="D1623" s="1" t="s">
        <v>115</v>
      </c>
      <c r="E1623" s="1">
        <v>9901</v>
      </c>
      <c r="F1623" s="1" t="s">
        <v>153</v>
      </c>
      <c r="G1623" s="1" t="s">
        <v>154</v>
      </c>
      <c r="H1623" s="1">
        <v>14</v>
      </c>
      <c r="I1623" s="1">
        <v>14</v>
      </c>
      <c r="J1623" s="1">
        <v>26</v>
      </c>
      <c r="K1623" s="1">
        <v>0.30049999999999899</v>
      </c>
      <c r="L1623" s="1">
        <v>8652</v>
      </c>
      <c r="M1623" s="1">
        <v>2010</v>
      </c>
    </row>
    <row r="1624" spans="1:13">
      <c r="A1624" s="1" t="s">
        <v>147</v>
      </c>
      <c r="B1624" s="1">
        <v>304</v>
      </c>
      <c r="C1624" s="1" t="s">
        <v>527</v>
      </c>
      <c r="D1624" s="1" t="s">
        <v>116</v>
      </c>
      <c r="E1624" s="1">
        <v>301</v>
      </c>
      <c r="F1624" s="1" t="s">
        <v>994</v>
      </c>
      <c r="G1624" s="1" t="s">
        <v>150</v>
      </c>
      <c r="H1624" s="1">
        <v>12</v>
      </c>
      <c r="I1624" s="1">
        <v>12</v>
      </c>
      <c r="J1624" s="1">
        <v>2757</v>
      </c>
      <c r="K1624" s="1">
        <v>20.6873</v>
      </c>
      <c r="L1624" s="1">
        <v>13327</v>
      </c>
      <c r="M1624" s="1">
        <v>2010</v>
      </c>
    </row>
    <row r="1625" spans="1:13">
      <c r="A1625" s="1" t="s">
        <v>147</v>
      </c>
      <c r="B1625" s="1">
        <v>304</v>
      </c>
      <c r="C1625" s="1" t="s">
        <v>527</v>
      </c>
      <c r="D1625" s="1" t="s">
        <v>116</v>
      </c>
      <c r="E1625" s="1">
        <v>401</v>
      </c>
      <c r="F1625" s="1" t="s">
        <v>530</v>
      </c>
      <c r="G1625" s="1" t="s">
        <v>152</v>
      </c>
      <c r="H1625" s="1">
        <v>12</v>
      </c>
      <c r="I1625" s="1">
        <v>12</v>
      </c>
      <c r="J1625" s="1">
        <v>10528</v>
      </c>
      <c r="K1625" s="1">
        <v>78.997500000000002</v>
      </c>
      <c r="L1625" s="1">
        <v>13327</v>
      </c>
      <c r="M1625" s="1">
        <v>2010</v>
      </c>
    </row>
    <row r="1626" spans="1:13">
      <c r="A1626" s="1" t="s">
        <v>147</v>
      </c>
      <c r="B1626" s="1">
        <v>304</v>
      </c>
      <c r="C1626" s="1" t="s">
        <v>527</v>
      </c>
      <c r="D1626" s="1" t="s">
        <v>116</v>
      </c>
      <c r="E1626" s="1">
        <v>9901</v>
      </c>
      <c r="F1626" s="1" t="s">
        <v>153</v>
      </c>
      <c r="G1626" s="1" t="s">
        <v>154</v>
      </c>
      <c r="H1626" s="1">
        <v>12</v>
      </c>
      <c r="I1626" s="1">
        <v>12</v>
      </c>
      <c r="J1626" s="1">
        <v>42</v>
      </c>
      <c r="K1626" s="1">
        <v>0.31509999999999899</v>
      </c>
      <c r="L1626" s="1">
        <v>13327</v>
      </c>
      <c r="M1626" s="1">
        <v>2010</v>
      </c>
    </row>
    <row r="1627" spans="1:13">
      <c r="A1627" s="1" t="s">
        <v>147</v>
      </c>
      <c r="B1627" s="1">
        <v>305</v>
      </c>
      <c r="C1627" s="1" t="s">
        <v>531</v>
      </c>
      <c r="D1627" s="1" t="s">
        <v>117</v>
      </c>
      <c r="E1627" s="1">
        <v>201</v>
      </c>
      <c r="F1627" s="1" t="s">
        <v>533</v>
      </c>
      <c r="G1627" s="1" t="s">
        <v>166</v>
      </c>
      <c r="H1627" s="1">
        <v>13</v>
      </c>
      <c r="I1627" s="1">
        <v>13</v>
      </c>
      <c r="J1627" s="1">
        <v>491</v>
      </c>
      <c r="K1627" s="1">
        <v>4.4722</v>
      </c>
      <c r="L1627" s="1">
        <v>10979</v>
      </c>
      <c r="M1627" s="1">
        <v>2010</v>
      </c>
    </row>
    <row r="1628" spans="1:13">
      <c r="A1628" s="1" t="s">
        <v>147</v>
      </c>
      <c r="B1628" s="1">
        <v>305</v>
      </c>
      <c r="C1628" s="1" t="s">
        <v>531</v>
      </c>
      <c r="D1628" s="1" t="s">
        <v>117</v>
      </c>
      <c r="E1628" s="1">
        <v>301</v>
      </c>
      <c r="F1628" s="1" t="s">
        <v>995</v>
      </c>
      <c r="G1628" s="1" t="s">
        <v>150</v>
      </c>
      <c r="H1628" s="1">
        <v>13</v>
      </c>
      <c r="I1628" s="1">
        <v>13</v>
      </c>
      <c r="J1628" s="1">
        <v>2074</v>
      </c>
      <c r="K1628" s="1">
        <v>18.8905999999999</v>
      </c>
      <c r="L1628" s="1">
        <v>10979</v>
      </c>
      <c r="M1628" s="1">
        <v>2010</v>
      </c>
    </row>
    <row r="1629" spans="1:13">
      <c r="A1629" s="1" t="s">
        <v>147</v>
      </c>
      <c r="B1629" s="1">
        <v>305</v>
      </c>
      <c r="C1629" s="1" t="s">
        <v>531</v>
      </c>
      <c r="D1629" s="1" t="s">
        <v>117</v>
      </c>
      <c r="E1629" s="1">
        <v>401</v>
      </c>
      <c r="F1629" s="1" t="s">
        <v>535</v>
      </c>
      <c r="G1629" s="1" t="s">
        <v>152</v>
      </c>
      <c r="H1629" s="1">
        <v>13</v>
      </c>
      <c r="I1629" s="1">
        <v>13</v>
      </c>
      <c r="J1629" s="1">
        <v>7353</v>
      </c>
      <c r="K1629" s="1">
        <v>66.973299999999895</v>
      </c>
      <c r="L1629" s="1">
        <v>10979</v>
      </c>
      <c r="M1629" s="1">
        <v>2010</v>
      </c>
    </row>
    <row r="1630" spans="1:13">
      <c r="A1630" s="1" t="s">
        <v>147</v>
      </c>
      <c r="B1630" s="1">
        <v>305</v>
      </c>
      <c r="C1630" s="1" t="s">
        <v>531</v>
      </c>
      <c r="D1630" s="1" t="s">
        <v>117</v>
      </c>
      <c r="E1630" s="1">
        <v>701</v>
      </c>
      <c r="F1630" s="1" t="s">
        <v>996</v>
      </c>
      <c r="G1630" s="1" t="s">
        <v>206</v>
      </c>
      <c r="H1630" s="1">
        <v>13</v>
      </c>
      <c r="I1630" s="1">
        <v>13</v>
      </c>
      <c r="J1630" s="1">
        <v>1035</v>
      </c>
      <c r="K1630" s="1">
        <v>9.4270999999999905</v>
      </c>
      <c r="L1630" s="1">
        <v>10979</v>
      </c>
      <c r="M1630" s="1">
        <v>2010</v>
      </c>
    </row>
    <row r="1631" spans="1:13">
      <c r="A1631" s="1" t="s">
        <v>147</v>
      </c>
      <c r="B1631" s="1">
        <v>305</v>
      </c>
      <c r="C1631" s="1" t="s">
        <v>531</v>
      </c>
      <c r="D1631" s="1" t="s">
        <v>117</v>
      </c>
      <c r="E1631" s="1">
        <v>9901</v>
      </c>
      <c r="F1631" s="1" t="s">
        <v>153</v>
      </c>
      <c r="G1631" s="1" t="s">
        <v>154</v>
      </c>
      <c r="H1631" s="1">
        <v>13</v>
      </c>
      <c r="I1631" s="1">
        <v>13</v>
      </c>
      <c r="J1631" s="1">
        <v>26</v>
      </c>
      <c r="K1631" s="1">
        <v>0.23680000000000001</v>
      </c>
      <c r="L1631" s="1">
        <v>10979</v>
      </c>
      <c r="M1631" s="1">
        <v>2010</v>
      </c>
    </row>
    <row r="1632" spans="1:13">
      <c r="A1632" s="1" t="s">
        <v>147</v>
      </c>
      <c r="B1632" s="1">
        <v>306</v>
      </c>
      <c r="C1632" s="1" t="s">
        <v>536</v>
      </c>
      <c r="D1632" s="1" t="s">
        <v>118</v>
      </c>
      <c r="E1632" s="1">
        <v>301</v>
      </c>
      <c r="F1632" s="1" t="s">
        <v>997</v>
      </c>
      <c r="G1632" s="1" t="s">
        <v>150</v>
      </c>
      <c r="H1632" s="1">
        <v>13</v>
      </c>
      <c r="I1632" s="1">
        <v>13</v>
      </c>
      <c r="J1632" s="1">
        <v>3272</v>
      </c>
      <c r="K1632" s="1">
        <v>21.4206</v>
      </c>
      <c r="L1632" s="1">
        <v>15275</v>
      </c>
      <c r="M1632" s="1">
        <v>2010</v>
      </c>
    </row>
    <row r="1633" spans="1:13">
      <c r="A1633" s="1" t="s">
        <v>147</v>
      </c>
      <c r="B1633" s="1">
        <v>306</v>
      </c>
      <c r="C1633" s="1" t="s">
        <v>536</v>
      </c>
      <c r="D1633" s="1" t="s">
        <v>118</v>
      </c>
      <c r="E1633" s="1">
        <v>401</v>
      </c>
      <c r="F1633" s="1" t="s">
        <v>998</v>
      </c>
      <c r="G1633" s="1" t="s">
        <v>152</v>
      </c>
      <c r="H1633" s="1">
        <v>13</v>
      </c>
      <c r="I1633" s="1">
        <v>13</v>
      </c>
      <c r="J1633" s="1">
        <v>11963</v>
      </c>
      <c r="K1633" s="1">
        <v>78.317499999999896</v>
      </c>
      <c r="L1633" s="1">
        <v>15275</v>
      </c>
      <c r="M1633" s="1">
        <v>2010</v>
      </c>
    </row>
    <row r="1634" spans="1:13">
      <c r="A1634" s="1" t="s">
        <v>147</v>
      </c>
      <c r="B1634" s="1">
        <v>306</v>
      </c>
      <c r="C1634" s="1" t="s">
        <v>536</v>
      </c>
      <c r="D1634" s="1" t="s">
        <v>118</v>
      </c>
      <c r="E1634" s="1">
        <v>9901</v>
      </c>
      <c r="F1634" s="1" t="s">
        <v>153</v>
      </c>
      <c r="G1634" s="1" t="s">
        <v>154</v>
      </c>
      <c r="H1634" s="1">
        <v>13</v>
      </c>
      <c r="I1634" s="1">
        <v>13</v>
      </c>
      <c r="J1634" s="1">
        <v>40</v>
      </c>
      <c r="K1634" s="1">
        <v>0.26190000000000002</v>
      </c>
      <c r="L1634" s="1">
        <v>15275</v>
      </c>
      <c r="M1634" s="1">
        <v>2010</v>
      </c>
    </row>
    <row r="1635" spans="1:13">
      <c r="A1635" s="1" t="s">
        <v>147</v>
      </c>
      <c r="B1635" s="1">
        <v>307</v>
      </c>
      <c r="C1635" s="1" t="s">
        <v>540</v>
      </c>
      <c r="D1635" s="1" t="s">
        <v>119</v>
      </c>
      <c r="E1635" s="1">
        <v>301</v>
      </c>
      <c r="F1635" s="1" t="s">
        <v>999</v>
      </c>
      <c r="G1635" s="1" t="s">
        <v>150</v>
      </c>
      <c r="H1635" s="1">
        <v>13</v>
      </c>
      <c r="I1635" s="1">
        <v>13</v>
      </c>
      <c r="J1635" s="1">
        <v>3557</v>
      </c>
      <c r="K1635" s="1">
        <v>19.4467</v>
      </c>
      <c r="L1635" s="1">
        <v>18291</v>
      </c>
      <c r="M1635" s="1">
        <v>2010</v>
      </c>
    </row>
    <row r="1636" spans="1:13">
      <c r="A1636" s="1" t="s">
        <v>147</v>
      </c>
      <c r="B1636" s="1">
        <v>307</v>
      </c>
      <c r="C1636" s="1" t="s">
        <v>540</v>
      </c>
      <c r="D1636" s="1" t="s">
        <v>119</v>
      </c>
      <c r="E1636" s="1">
        <v>401</v>
      </c>
      <c r="F1636" s="1" t="s">
        <v>542</v>
      </c>
      <c r="G1636" s="1" t="s">
        <v>152</v>
      </c>
      <c r="H1636" s="1">
        <v>13</v>
      </c>
      <c r="I1636" s="1">
        <v>13</v>
      </c>
      <c r="J1636" s="1">
        <v>14707</v>
      </c>
      <c r="K1636" s="1">
        <v>80.405699999999896</v>
      </c>
      <c r="L1636" s="1">
        <v>18291</v>
      </c>
      <c r="M1636" s="1">
        <v>2010</v>
      </c>
    </row>
    <row r="1637" spans="1:13">
      <c r="A1637" s="1" t="s">
        <v>147</v>
      </c>
      <c r="B1637" s="1">
        <v>307</v>
      </c>
      <c r="C1637" s="1" t="s">
        <v>540</v>
      </c>
      <c r="D1637" s="1" t="s">
        <v>119</v>
      </c>
      <c r="E1637" s="1">
        <v>9901</v>
      </c>
      <c r="F1637" s="1" t="s">
        <v>153</v>
      </c>
      <c r="G1637" s="1" t="s">
        <v>154</v>
      </c>
      <c r="H1637" s="1">
        <v>13</v>
      </c>
      <c r="I1637" s="1">
        <v>13</v>
      </c>
      <c r="J1637" s="1">
        <v>27</v>
      </c>
      <c r="K1637" s="1">
        <v>0.14760000000000001</v>
      </c>
      <c r="L1637" s="1">
        <v>18291</v>
      </c>
      <c r="M1637" s="1">
        <v>2010</v>
      </c>
    </row>
    <row r="1638" spans="1:13">
      <c r="A1638" s="1" t="s">
        <v>147</v>
      </c>
      <c r="B1638" s="1">
        <v>308</v>
      </c>
      <c r="C1638" s="1" t="s">
        <v>543</v>
      </c>
      <c r="D1638" s="1" t="s">
        <v>120</v>
      </c>
      <c r="E1638" s="1">
        <v>201</v>
      </c>
      <c r="F1638" s="1" t="s">
        <v>1000</v>
      </c>
      <c r="G1638" s="1" t="s">
        <v>166</v>
      </c>
      <c r="H1638" s="1">
        <v>11</v>
      </c>
      <c r="I1638" s="1">
        <v>11</v>
      </c>
      <c r="J1638" s="1">
        <v>876</v>
      </c>
      <c r="K1638" s="1">
        <v>11.5292999999999</v>
      </c>
      <c r="L1638" s="1">
        <v>7598</v>
      </c>
      <c r="M1638" s="1">
        <v>2010</v>
      </c>
    </row>
    <row r="1639" spans="1:13">
      <c r="A1639" s="1" t="s">
        <v>147</v>
      </c>
      <c r="B1639" s="1">
        <v>308</v>
      </c>
      <c r="C1639" s="1" t="s">
        <v>543</v>
      </c>
      <c r="D1639" s="1" t="s">
        <v>120</v>
      </c>
      <c r="E1639" s="1">
        <v>301</v>
      </c>
      <c r="F1639" s="1" t="s">
        <v>1001</v>
      </c>
      <c r="G1639" s="1" t="s">
        <v>150</v>
      </c>
      <c r="H1639" s="1">
        <v>11</v>
      </c>
      <c r="I1639" s="1">
        <v>11</v>
      </c>
      <c r="J1639" s="1">
        <v>746</v>
      </c>
      <c r="K1639" s="1">
        <v>9.8184000000000005</v>
      </c>
      <c r="L1639" s="1">
        <v>7598</v>
      </c>
      <c r="M1639" s="1">
        <v>2010</v>
      </c>
    </row>
    <row r="1640" spans="1:13">
      <c r="A1640" s="1" t="s">
        <v>147</v>
      </c>
      <c r="B1640" s="1">
        <v>308</v>
      </c>
      <c r="C1640" s="1" t="s">
        <v>543</v>
      </c>
      <c r="D1640" s="1" t="s">
        <v>120</v>
      </c>
      <c r="E1640" s="1">
        <v>401</v>
      </c>
      <c r="F1640" s="1" t="s">
        <v>545</v>
      </c>
      <c r="G1640" s="1" t="s">
        <v>152</v>
      </c>
      <c r="H1640" s="1">
        <v>11</v>
      </c>
      <c r="I1640" s="1">
        <v>11</v>
      </c>
      <c r="J1640" s="1">
        <v>5963</v>
      </c>
      <c r="K1640" s="1">
        <v>78.481200000000001</v>
      </c>
      <c r="L1640" s="1">
        <v>7598</v>
      </c>
      <c r="M1640" s="1">
        <v>2010</v>
      </c>
    </row>
    <row r="1641" spans="1:13">
      <c r="A1641" s="1" t="s">
        <v>147</v>
      </c>
      <c r="B1641" s="1">
        <v>308</v>
      </c>
      <c r="C1641" s="1" t="s">
        <v>543</v>
      </c>
      <c r="D1641" s="1" t="s">
        <v>120</v>
      </c>
      <c r="E1641" s="1">
        <v>9901</v>
      </c>
      <c r="F1641" s="1" t="s">
        <v>153</v>
      </c>
      <c r="G1641" s="1" t="s">
        <v>154</v>
      </c>
      <c r="H1641" s="1">
        <v>11</v>
      </c>
      <c r="I1641" s="1">
        <v>11</v>
      </c>
      <c r="J1641" s="1">
        <v>13</v>
      </c>
      <c r="K1641" s="1">
        <v>0.1711</v>
      </c>
      <c r="L1641" s="1">
        <v>7598</v>
      </c>
      <c r="M1641" s="1">
        <v>2010</v>
      </c>
    </row>
    <row r="1642" spans="1:13">
      <c r="A1642" s="1" t="s">
        <v>147</v>
      </c>
      <c r="B1642" s="1">
        <v>309</v>
      </c>
      <c r="C1642" s="1" t="s">
        <v>546</v>
      </c>
      <c r="D1642" s="1" t="s">
        <v>121</v>
      </c>
      <c r="E1642" s="1">
        <v>301</v>
      </c>
      <c r="F1642" s="1" t="s">
        <v>1002</v>
      </c>
      <c r="G1642" s="1" t="s">
        <v>150</v>
      </c>
      <c r="H1642" s="1">
        <v>12</v>
      </c>
      <c r="I1642" s="1">
        <v>12</v>
      </c>
      <c r="J1642" s="1">
        <v>1142</v>
      </c>
      <c r="K1642" s="1">
        <v>11.5435</v>
      </c>
      <c r="L1642" s="1">
        <v>9893</v>
      </c>
      <c r="M1642" s="1">
        <v>2010</v>
      </c>
    </row>
    <row r="1643" spans="1:13">
      <c r="A1643" s="1" t="s">
        <v>147</v>
      </c>
      <c r="B1643" s="1">
        <v>309</v>
      </c>
      <c r="C1643" s="1" t="s">
        <v>546</v>
      </c>
      <c r="D1643" s="1" t="s">
        <v>121</v>
      </c>
      <c r="E1643" s="1">
        <v>401</v>
      </c>
      <c r="F1643" s="1" t="s">
        <v>863</v>
      </c>
      <c r="G1643" s="1" t="s">
        <v>152</v>
      </c>
      <c r="H1643" s="1">
        <v>12</v>
      </c>
      <c r="I1643" s="1">
        <v>12</v>
      </c>
      <c r="J1643" s="1">
        <v>8721</v>
      </c>
      <c r="K1643" s="1">
        <v>88.153199999999899</v>
      </c>
      <c r="L1643" s="1">
        <v>9893</v>
      </c>
      <c r="M1643" s="1">
        <v>2010</v>
      </c>
    </row>
    <row r="1644" spans="1:13">
      <c r="A1644" s="1" t="s">
        <v>147</v>
      </c>
      <c r="B1644" s="1">
        <v>309</v>
      </c>
      <c r="C1644" s="1" t="s">
        <v>546</v>
      </c>
      <c r="D1644" s="1" t="s">
        <v>121</v>
      </c>
      <c r="E1644" s="1">
        <v>9901</v>
      </c>
      <c r="F1644" s="1" t="s">
        <v>153</v>
      </c>
      <c r="G1644" s="1" t="s">
        <v>154</v>
      </c>
      <c r="H1644" s="1">
        <v>12</v>
      </c>
      <c r="I1644" s="1">
        <v>12</v>
      </c>
      <c r="J1644" s="1">
        <v>30</v>
      </c>
      <c r="K1644" s="1">
        <v>0.30320000000000003</v>
      </c>
      <c r="L1644" s="1">
        <v>9893</v>
      </c>
      <c r="M1644" s="1">
        <v>2010</v>
      </c>
    </row>
    <row r="1645" spans="1:13">
      <c r="A1645" s="1" t="s">
        <v>147</v>
      </c>
      <c r="B1645" s="1">
        <v>310</v>
      </c>
      <c r="C1645" s="1" t="s">
        <v>549</v>
      </c>
      <c r="D1645" s="1" t="s">
        <v>122</v>
      </c>
      <c r="E1645" s="1">
        <v>301</v>
      </c>
      <c r="F1645" s="1" t="s">
        <v>1003</v>
      </c>
      <c r="G1645" s="1" t="s">
        <v>150</v>
      </c>
      <c r="H1645" s="1">
        <v>13</v>
      </c>
      <c r="I1645" s="1">
        <v>13</v>
      </c>
      <c r="J1645" s="1">
        <v>2544</v>
      </c>
      <c r="K1645" s="1">
        <v>15.792400000000001</v>
      </c>
      <c r="L1645" s="1">
        <v>16109</v>
      </c>
      <c r="M1645" s="1">
        <v>2010</v>
      </c>
    </row>
    <row r="1646" spans="1:13">
      <c r="A1646" s="1" t="s">
        <v>147</v>
      </c>
      <c r="B1646" s="1">
        <v>310</v>
      </c>
      <c r="C1646" s="1" t="s">
        <v>549</v>
      </c>
      <c r="D1646" s="1" t="s">
        <v>122</v>
      </c>
      <c r="E1646" s="1">
        <v>401</v>
      </c>
      <c r="F1646" s="1" t="s">
        <v>552</v>
      </c>
      <c r="G1646" s="1" t="s">
        <v>152</v>
      </c>
      <c r="H1646" s="1">
        <v>13</v>
      </c>
      <c r="I1646" s="1">
        <v>13</v>
      </c>
      <c r="J1646" s="1">
        <v>13524</v>
      </c>
      <c r="K1646" s="1">
        <v>83.953100000000006</v>
      </c>
      <c r="L1646" s="1">
        <v>16109</v>
      </c>
      <c r="M1646" s="1">
        <v>2010</v>
      </c>
    </row>
    <row r="1647" spans="1:13">
      <c r="A1647" s="1" t="s">
        <v>147</v>
      </c>
      <c r="B1647" s="1">
        <v>310</v>
      </c>
      <c r="C1647" s="1" t="s">
        <v>549</v>
      </c>
      <c r="D1647" s="1" t="s">
        <v>122</v>
      </c>
      <c r="E1647" s="1">
        <v>9901</v>
      </c>
      <c r="F1647" s="1" t="s">
        <v>153</v>
      </c>
      <c r="G1647" s="1" t="s">
        <v>154</v>
      </c>
      <c r="H1647" s="1">
        <v>13</v>
      </c>
      <c r="I1647" s="1">
        <v>13</v>
      </c>
      <c r="J1647" s="1">
        <v>41</v>
      </c>
      <c r="K1647" s="1">
        <v>0.2545</v>
      </c>
      <c r="L1647" s="1">
        <v>16109</v>
      </c>
      <c r="M1647" s="1">
        <v>2010</v>
      </c>
    </row>
    <row r="1648" spans="1:13">
      <c r="A1648" s="1" t="s">
        <v>147</v>
      </c>
      <c r="B1648" s="1">
        <v>311</v>
      </c>
      <c r="C1648" s="1" t="s">
        <v>553</v>
      </c>
      <c r="D1648" s="1" t="s">
        <v>123</v>
      </c>
      <c r="E1648" s="1">
        <v>301</v>
      </c>
      <c r="F1648" s="1" t="s">
        <v>1004</v>
      </c>
      <c r="G1648" s="1" t="s">
        <v>150</v>
      </c>
      <c r="H1648" s="1">
        <v>13</v>
      </c>
      <c r="I1648" s="1">
        <v>13</v>
      </c>
      <c r="J1648" s="1">
        <v>3868</v>
      </c>
      <c r="K1648" s="1">
        <v>22.5459999999999</v>
      </c>
      <c r="L1648" s="1">
        <v>17156</v>
      </c>
      <c r="M1648" s="1">
        <v>2010</v>
      </c>
    </row>
    <row r="1649" spans="1:13">
      <c r="A1649" s="1" t="s">
        <v>147</v>
      </c>
      <c r="B1649" s="1">
        <v>311</v>
      </c>
      <c r="C1649" s="1" t="s">
        <v>553</v>
      </c>
      <c r="D1649" s="1" t="s">
        <v>123</v>
      </c>
      <c r="E1649" s="1">
        <v>401</v>
      </c>
      <c r="F1649" s="1" t="s">
        <v>555</v>
      </c>
      <c r="G1649" s="1" t="s">
        <v>152</v>
      </c>
      <c r="H1649" s="1">
        <v>13</v>
      </c>
      <c r="I1649" s="1">
        <v>13</v>
      </c>
      <c r="J1649" s="1">
        <v>13243</v>
      </c>
      <c r="K1649" s="1">
        <v>77.191699999999898</v>
      </c>
      <c r="L1649" s="1">
        <v>17156</v>
      </c>
      <c r="M1649" s="1">
        <v>2010</v>
      </c>
    </row>
    <row r="1650" spans="1:13">
      <c r="A1650" s="1" t="s">
        <v>147</v>
      </c>
      <c r="B1650" s="1">
        <v>311</v>
      </c>
      <c r="C1650" s="1" t="s">
        <v>553</v>
      </c>
      <c r="D1650" s="1" t="s">
        <v>123</v>
      </c>
      <c r="E1650" s="1">
        <v>9901</v>
      </c>
      <c r="F1650" s="1" t="s">
        <v>153</v>
      </c>
      <c r="G1650" s="1" t="s">
        <v>154</v>
      </c>
      <c r="H1650" s="1">
        <v>13</v>
      </c>
      <c r="I1650" s="1">
        <v>13</v>
      </c>
      <c r="J1650" s="1">
        <v>45</v>
      </c>
      <c r="K1650" s="1">
        <v>0.26229999999999898</v>
      </c>
      <c r="L1650" s="1">
        <v>17156</v>
      </c>
      <c r="M1650" s="1">
        <v>2010</v>
      </c>
    </row>
    <row r="1651" spans="1:13">
      <c r="A1651" s="1" t="s">
        <v>147</v>
      </c>
      <c r="B1651" s="1">
        <v>312</v>
      </c>
      <c r="C1651" s="1" t="s">
        <v>556</v>
      </c>
      <c r="D1651" s="1" t="s">
        <v>124</v>
      </c>
      <c r="E1651" s="1">
        <v>301</v>
      </c>
      <c r="F1651" s="1" t="s">
        <v>1005</v>
      </c>
      <c r="G1651" s="1" t="s">
        <v>150</v>
      </c>
      <c r="H1651" s="1">
        <v>10</v>
      </c>
      <c r="I1651" s="1">
        <v>10</v>
      </c>
      <c r="J1651" s="1">
        <v>4558</v>
      </c>
      <c r="K1651" s="1">
        <v>29.2912</v>
      </c>
      <c r="L1651" s="1">
        <v>15561</v>
      </c>
      <c r="M1651" s="1">
        <v>2010</v>
      </c>
    </row>
    <row r="1652" spans="1:13">
      <c r="A1652" s="1" t="s">
        <v>147</v>
      </c>
      <c r="B1652" s="1">
        <v>312</v>
      </c>
      <c r="C1652" s="1" t="s">
        <v>556</v>
      </c>
      <c r="D1652" s="1" t="s">
        <v>124</v>
      </c>
      <c r="E1652" s="1">
        <v>401</v>
      </c>
      <c r="F1652" s="1" t="s">
        <v>558</v>
      </c>
      <c r="G1652" s="1" t="s">
        <v>152</v>
      </c>
      <c r="H1652" s="1">
        <v>10</v>
      </c>
      <c r="I1652" s="1">
        <v>10</v>
      </c>
      <c r="J1652" s="1">
        <v>10988</v>
      </c>
      <c r="K1652" s="1">
        <v>70.612399999999894</v>
      </c>
      <c r="L1652" s="1">
        <v>15561</v>
      </c>
      <c r="M1652" s="1">
        <v>2010</v>
      </c>
    </row>
    <row r="1653" spans="1:13">
      <c r="A1653" s="1" t="s">
        <v>147</v>
      </c>
      <c r="B1653" s="1">
        <v>312</v>
      </c>
      <c r="C1653" s="1" t="s">
        <v>556</v>
      </c>
      <c r="D1653" s="1" t="s">
        <v>124</v>
      </c>
      <c r="E1653" s="1">
        <v>9901</v>
      </c>
      <c r="F1653" s="1" t="s">
        <v>153</v>
      </c>
      <c r="G1653" s="1" t="s">
        <v>154</v>
      </c>
      <c r="H1653" s="1">
        <v>10</v>
      </c>
      <c r="I1653" s="1">
        <v>10</v>
      </c>
      <c r="J1653" s="1">
        <v>15</v>
      </c>
      <c r="K1653" s="1">
        <v>9.64E-2</v>
      </c>
      <c r="L1653" s="1">
        <v>15561</v>
      </c>
      <c r="M1653" s="1">
        <v>2010</v>
      </c>
    </row>
    <row r="1654" spans="1:13">
      <c r="A1654" s="1" t="s">
        <v>147</v>
      </c>
      <c r="B1654" s="1">
        <v>313</v>
      </c>
      <c r="C1654" s="1" t="s">
        <v>559</v>
      </c>
      <c r="D1654" s="1" t="s">
        <v>125</v>
      </c>
      <c r="E1654" s="1">
        <v>301</v>
      </c>
      <c r="F1654" s="1" t="s">
        <v>1006</v>
      </c>
      <c r="G1654" s="1" t="s">
        <v>150</v>
      </c>
      <c r="H1654" s="1">
        <v>13</v>
      </c>
      <c r="I1654" s="1">
        <v>13</v>
      </c>
      <c r="J1654" s="1">
        <v>4729</v>
      </c>
      <c r="K1654" s="1">
        <v>39.2774</v>
      </c>
      <c r="L1654" s="1">
        <v>12040</v>
      </c>
      <c r="M1654" s="1">
        <v>2010</v>
      </c>
    </row>
    <row r="1655" spans="1:13">
      <c r="A1655" s="1" t="s">
        <v>147</v>
      </c>
      <c r="B1655" s="1">
        <v>313</v>
      </c>
      <c r="C1655" s="1" t="s">
        <v>559</v>
      </c>
      <c r="D1655" s="1" t="s">
        <v>125</v>
      </c>
      <c r="E1655" s="1">
        <v>401</v>
      </c>
      <c r="F1655" s="1" t="s">
        <v>716</v>
      </c>
      <c r="G1655" s="1" t="s">
        <v>152</v>
      </c>
      <c r="H1655" s="1">
        <v>13</v>
      </c>
      <c r="I1655" s="1">
        <v>13</v>
      </c>
      <c r="J1655" s="1">
        <v>7297</v>
      </c>
      <c r="K1655" s="1">
        <v>60.606299999999898</v>
      </c>
      <c r="L1655" s="1">
        <v>12040</v>
      </c>
      <c r="M1655" s="1">
        <v>2010</v>
      </c>
    </row>
    <row r="1656" spans="1:13">
      <c r="A1656" s="1" t="s">
        <v>147</v>
      </c>
      <c r="B1656" s="1">
        <v>313</v>
      </c>
      <c r="C1656" s="1" t="s">
        <v>559</v>
      </c>
      <c r="D1656" s="1" t="s">
        <v>125</v>
      </c>
      <c r="E1656" s="1">
        <v>9901</v>
      </c>
      <c r="F1656" s="1" t="s">
        <v>153</v>
      </c>
      <c r="G1656" s="1" t="s">
        <v>154</v>
      </c>
      <c r="H1656" s="1">
        <v>13</v>
      </c>
      <c r="I1656" s="1">
        <v>13</v>
      </c>
      <c r="J1656" s="1">
        <v>14</v>
      </c>
      <c r="K1656" s="1">
        <v>0.1163</v>
      </c>
      <c r="L1656" s="1">
        <v>12040</v>
      </c>
      <c r="M1656" s="1">
        <v>2010</v>
      </c>
    </row>
    <row r="1657" spans="1:13">
      <c r="A1657" s="1" t="s">
        <v>147</v>
      </c>
      <c r="B1657" s="1">
        <v>314</v>
      </c>
      <c r="C1657" s="1" t="s">
        <v>563</v>
      </c>
      <c r="D1657" s="1" t="s">
        <v>126</v>
      </c>
      <c r="E1657" s="1">
        <v>301</v>
      </c>
      <c r="F1657" s="1" t="s">
        <v>1007</v>
      </c>
      <c r="G1657" s="1" t="s">
        <v>150</v>
      </c>
      <c r="H1657" s="1">
        <v>15</v>
      </c>
      <c r="I1657" s="1">
        <v>15</v>
      </c>
      <c r="J1657" s="1">
        <v>3300</v>
      </c>
      <c r="K1657" s="1">
        <v>21.2122999999999</v>
      </c>
      <c r="L1657" s="1">
        <v>15557</v>
      </c>
      <c r="M1657" s="1">
        <v>2010</v>
      </c>
    </row>
    <row r="1658" spans="1:13">
      <c r="A1658" s="1" t="s">
        <v>147</v>
      </c>
      <c r="B1658" s="1">
        <v>314</v>
      </c>
      <c r="C1658" s="1" t="s">
        <v>563</v>
      </c>
      <c r="D1658" s="1" t="s">
        <v>126</v>
      </c>
      <c r="E1658" s="1">
        <v>401</v>
      </c>
      <c r="F1658" s="1" t="s">
        <v>717</v>
      </c>
      <c r="G1658" s="1" t="s">
        <v>152</v>
      </c>
      <c r="H1658" s="1">
        <v>15</v>
      </c>
      <c r="I1658" s="1">
        <v>15</v>
      </c>
      <c r="J1658" s="1">
        <v>12223</v>
      </c>
      <c r="K1658" s="1">
        <v>78.569100000000006</v>
      </c>
      <c r="L1658" s="1">
        <v>15557</v>
      </c>
      <c r="M1658" s="1">
        <v>2010</v>
      </c>
    </row>
    <row r="1659" spans="1:13">
      <c r="A1659" s="1" t="s">
        <v>147</v>
      </c>
      <c r="B1659" s="1">
        <v>314</v>
      </c>
      <c r="C1659" s="1" t="s">
        <v>563</v>
      </c>
      <c r="D1659" s="1" t="s">
        <v>126</v>
      </c>
      <c r="E1659" s="1">
        <v>9901</v>
      </c>
      <c r="F1659" s="1" t="s">
        <v>153</v>
      </c>
      <c r="G1659" s="1" t="s">
        <v>154</v>
      </c>
      <c r="H1659" s="1">
        <v>15</v>
      </c>
      <c r="I1659" s="1">
        <v>15</v>
      </c>
      <c r="J1659" s="1">
        <v>34</v>
      </c>
      <c r="K1659" s="1">
        <v>0.21859999999999899</v>
      </c>
      <c r="L1659" s="1">
        <v>15557</v>
      </c>
      <c r="M1659" s="1">
        <v>2010</v>
      </c>
    </row>
    <row r="1660" spans="1:13">
      <c r="A1660" s="1" t="s">
        <v>147</v>
      </c>
      <c r="B1660" s="1">
        <v>315</v>
      </c>
      <c r="C1660" s="1" t="s">
        <v>566</v>
      </c>
      <c r="D1660" s="1" t="s">
        <v>127</v>
      </c>
      <c r="E1660" s="1">
        <v>301</v>
      </c>
      <c r="F1660" s="1" t="s">
        <v>1008</v>
      </c>
      <c r="G1660" s="1" t="s">
        <v>150</v>
      </c>
      <c r="H1660" s="1">
        <v>14</v>
      </c>
      <c r="I1660" s="1">
        <v>14</v>
      </c>
      <c r="J1660" s="1">
        <v>5369</v>
      </c>
      <c r="K1660" s="1">
        <v>30.516100000000002</v>
      </c>
      <c r="L1660" s="1">
        <v>17594</v>
      </c>
      <c r="M1660" s="1">
        <v>2010</v>
      </c>
    </row>
    <row r="1661" spans="1:13">
      <c r="A1661" s="1" t="s">
        <v>147</v>
      </c>
      <c r="B1661" s="1">
        <v>315</v>
      </c>
      <c r="C1661" s="1" t="s">
        <v>566</v>
      </c>
      <c r="D1661" s="1" t="s">
        <v>127</v>
      </c>
      <c r="E1661" s="1">
        <v>401</v>
      </c>
      <c r="F1661" s="1" t="s">
        <v>568</v>
      </c>
      <c r="G1661" s="1" t="s">
        <v>152</v>
      </c>
      <c r="H1661" s="1">
        <v>14</v>
      </c>
      <c r="I1661" s="1">
        <v>14</v>
      </c>
      <c r="J1661" s="1">
        <v>12209</v>
      </c>
      <c r="K1661" s="1">
        <v>69.393000000000001</v>
      </c>
      <c r="L1661" s="1">
        <v>17594</v>
      </c>
      <c r="M1661" s="1">
        <v>2010</v>
      </c>
    </row>
    <row r="1662" spans="1:13">
      <c r="A1662" s="1" t="s">
        <v>147</v>
      </c>
      <c r="B1662" s="1">
        <v>315</v>
      </c>
      <c r="C1662" s="1" t="s">
        <v>566</v>
      </c>
      <c r="D1662" s="1" t="s">
        <v>127</v>
      </c>
      <c r="E1662" s="1">
        <v>9901</v>
      </c>
      <c r="F1662" s="1" t="s">
        <v>153</v>
      </c>
      <c r="G1662" s="1" t="s">
        <v>154</v>
      </c>
      <c r="H1662" s="1">
        <v>14</v>
      </c>
      <c r="I1662" s="1">
        <v>14</v>
      </c>
      <c r="J1662" s="1">
        <v>16</v>
      </c>
      <c r="K1662" s="4">
        <v>9.0899999999999898E-2</v>
      </c>
      <c r="L1662" s="1">
        <v>17594</v>
      </c>
      <c r="M1662" s="1">
        <v>2010</v>
      </c>
    </row>
    <row r="1663" spans="1:13">
      <c r="A1663" s="1" t="s">
        <v>147</v>
      </c>
      <c r="B1663" s="1">
        <v>316</v>
      </c>
      <c r="C1663" s="1" t="s">
        <v>569</v>
      </c>
      <c r="D1663" s="1" t="s">
        <v>128</v>
      </c>
      <c r="E1663" s="1">
        <v>301</v>
      </c>
      <c r="F1663" s="1" t="s">
        <v>570</v>
      </c>
      <c r="G1663" s="1" t="s">
        <v>150</v>
      </c>
      <c r="H1663" s="1">
        <v>11</v>
      </c>
      <c r="I1663" s="1">
        <v>11</v>
      </c>
      <c r="J1663" s="1">
        <v>1313</v>
      </c>
      <c r="K1663" s="1">
        <v>20.224900000000002</v>
      </c>
      <c r="L1663" s="1">
        <v>6492</v>
      </c>
      <c r="M1663" s="1">
        <v>2010</v>
      </c>
    </row>
    <row r="1664" spans="1:13">
      <c r="A1664" s="1" t="s">
        <v>147</v>
      </c>
      <c r="B1664" s="1">
        <v>316</v>
      </c>
      <c r="C1664" s="1" t="s">
        <v>569</v>
      </c>
      <c r="D1664" s="1" t="s">
        <v>128</v>
      </c>
      <c r="E1664" s="1">
        <v>401</v>
      </c>
      <c r="F1664" s="1" t="s">
        <v>1009</v>
      </c>
      <c r="G1664" s="1" t="s">
        <v>152</v>
      </c>
      <c r="H1664" s="1">
        <v>11</v>
      </c>
      <c r="I1664" s="1">
        <v>11</v>
      </c>
      <c r="J1664" s="1">
        <v>5149</v>
      </c>
      <c r="K1664" s="1">
        <v>79.313000000000002</v>
      </c>
      <c r="L1664" s="1">
        <v>6492</v>
      </c>
      <c r="M1664" s="1">
        <v>2010</v>
      </c>
    </row>
    <row r="1665" spans="1:13">
      <c r="A1665" s="1" t="s">
        <v>147</v>
      </c>
      <c r="B1665" s="1">
        <v>316</v>
      </c>
      <c r="C1665" s="1" t="s">
        <v>569</v>
      </c>
      <c r="D1665" s="1" t="s">
        <v>128</v>
      </c>
      <c r="E1665" s="1">
        <v>9901</v>
      </c>
      <c r="F1665" s="1" t="s">
        <v>153</v>
      </c>
      <c r="G1665" s="1" t="s">
        <v>154</v>
      </c>
      <c r="H1665" s="1">
        <v>11</v>
      </c>
      <c r="I1665" s="1">
        <v>11</v>
      </c>
      <c r="J1665" s="1">
        <v>30</v>
      </c>
      <c r="K1665" s="1">
        <v>0.46210000000000001</v>
      </c>
      <c r="L1665" s="1">
        <v>6492</v>
      </c>
      <c r="M1665" s="1">
        <v>2010</v>
      </c>
    </row>
    <row r="1666" spans="1:13">
      <c r="A1666" s="1" t="s">
        <v>147</v>
      </c>
      <c r="B1666" s="1">
        <v>317</v>
      </c>
      <c r="C1666" s="1" t="s">
        <v>572</v>
      </c>
      <c r="D1666" s="1" t="s">
        <v>129</v>
      </c>
      <c r="E1666" s="1">
        <v>301</v>
      </c>
      <c r="F1666" s="1" t="s">
        <v>1010</v>
      </c>
      <c r="G1666" s="1" t="s">
        <v>150</v>
      </c>
      <c r="H1666" s="1">
        <v>14</v>
      </c>
      <c r="I1666" s="1">
        <v>14</v>
      </c>
      <c r="J1666" s="1">
        <v>2880</v>
      </c>
      <c r="K1666" s="1">
        <v>24.7699</v>
      </c>
      <c r="L1666" s="1">
        <v>11627</v>
      </c>
      <c r="M1666" s="1">
        <v>2010</v>
      </c>
    </row>
    <row r="1667" spans="1:13">
      <c r="A1667" s="1" t="s">
        <v>147</v>
      </c>
      <c r="B1667" s="1">
        <v>317</v>
      </c>
      <c r="C1667" s="1" t="s">
        <v>572</v>
      </c>
      <c r="D1667" s="1" t="s">
        <v>129</v>
      </c>
      <c r="E1667" s="1">
        <v>401</v>
      </c>
      <c r="F1667" s="1" t="s">
        <v>575</v>
      </c>
      <c r="G1667" s="1" t="s">
        <v>152</v>
      </c>
      <c r="H1667" s="1">
        <v>14</v>
      </c>
      <c r="I1667" s="1">
        <v>14</v>
      </c>
      <c r="J1667" s="1">
        <v>8718</v>
      </c>
      <c r="K1667" s="1">
        <v>74.980599999999896</v>
      </c>
      <c r="L1667" s="1">
        <v>11627</v>
      </c>
      <c r="M1667" s="1">
        <v>2010</v>
      </c>
    </row>
    <row r="1668" spans="1:13">
      <c r="A1668" s="1" t="s">
        <v>147</v>
      </c>
      <c r="B1668" s="1">
        <v>317</v>
      </c>
      <c r="C1668" s="1" t="s">
        <v>572</v>
      </c>
      <c r="D1668" s="1" t="s">
        <v>129</v>
      </c>
      <c r="E1668" s="1">
        <v>9901</v>
      </c>
      <c r="F1668" s="1" t="s">
        <v>153</v>
      </c>
      <c r="G1668" s="1" t="s">
        <v>154</v>
      </c>
      <c r="H1668" s="1">
        <v>14</v>
      </c>
      <c r="I1668" s="1">
        <v>14</v>
      </c>
      <c r="J1668" s="1">
        <v>29</v>
      </c>
      <c r="K1668" s="1">
        <v>0.24940000000000001</v>
      </c>
      <c r="L1668" s="1">
        <v>11627</v>
      </c>
      <c r="M1668" s="1">
        <v>2010</v>
      </c>
    </row>
    <row r="1669" spans="1:13">
      <c r="A1669" s="1" t="s">
        <v>147</v>
      </c>
      <c r="B1669" s="1">
        <v>318</v>
      </c>
      <c r="C1669" s="1" t="s">
        <v>576</v>
      </c>
      <c r="D1669" s="1" t="s">
        <v>130</v>
      </c>
      <c r="E1669" s="1">
        <v>301</v>
      </c>
      <c r="F1669" s="1" t="s">
        <v>1011</v>
      </c>
      <c r="G1669" s="1" t="s">
        <v>150</v>
      </c>
      <c r="H1669" s="1">
        <v>12</v>
      </c>
      <c r="I1669" s="1">
        <v>12</v>
      </c>
      <c r="J1669" s="1">
        <v>1952</v>
      </c>
      <c r="K1669" s="1">
        <v>28.396899999999899</v>
      </c>
      <c r="L1669" s="1">
        <v>6874</v>
      </c>
      <c r="M1669" s="1">
        <v>2010</v>
      </c>
    </row>
    <row r="1670" spans="1:13">
      <c r="A1670" s="1" t="s">
        <v>147</v>
      </c>
      <c r="B1670" s="1">
        <v>318</v>
      </c>
      <c r="C1670" s="1" t="s">
        <v>576</v>
      </c>
      <c r="D1670" s="1" t="s">
        <v>130</v>
      </c>
      <c r="E1670" s="1">
        <v>401</v>
      </c>
      <c r="F1670" s="1" t="s">
        <v>578</v>
      </c>
      <c r="G1670" s="1" t="s">
        <v>152</v>
      </c>
      <c r="H1670" s="1">
        <v>12</v>
      </c>
      <c r="I1670" s="1">
        <v>12</v>
      </c>
      <c r="J1670" s="1">
        <v>4894</v>
      </c>
      <c r="K1670" s="1">
        <v>71.195800000000006</v>
      </c>
      <c r="L1670" s="1">
        <v>6874</v>
      </c>
      <c r="M1670" s="1">
        <v>2010</v>
      </c>
    </row>
    <row r="1671" spans="1:13">
      <c r="A1671" s="1" t="s">
        <v>147</v>
      </c>
      <c r="B1671" s="1">
        <v>318</v>
      </c>
      <c r="C1671" s="1" t="s">
        <v>576</v>
      </c>
      <c r="D1671" s="1" t="s">
        <v>130</v>
      </c>
      <c r="E1671" s="1">
        <v>9901</v>
      </c>
      <c r="F1671" s="1" t="s">
        <v>153</v>
      </c>
      <c r="G1671" s="1" t="s">
        <v>154</v>
      </c>
      <c r="H1671" s="1">
        <v>12</v>
      </c>
      <c r="I1671" s="1">
        <v>12</v>
      </c>
      <c r="J1671" s="1">
        <v>28</v>
      </c>
      <c r="K1671" s="1">
        <v>0.4073</v>
      </c>
      <c r="L1671" s="1">
        <v>6874</v>
      </c>
      <c r="M1671" s="1">
        <v>2010</v>
      </c>
    </row>
    <row r="1672" spans="1:13">
      <c r="A1672" s="1" t="s">
        <v>147</v>
      </c>
      <c r="B1672" s="1">
        <v>319</v>
      </c>
      <c r="C1672" s="1" t="s">
        <v>579</v>
      </c>
      <c r="D1672" s="1" t="s">
        <v>131</v>
      </c>
      <c r="E1672" s="1">
        <v>301</v>
      </c>
      <c r="F1672" s="1" t="s">
        <v>1012</v>
      </c>
      <c r="G1672" s="1" t="s">
        <v>150</v>
      </c>
      <c r="H1672" s="1">
        <v>14</v>
      </c>
      <c r="I1672" s="1">
        <v>14</v>
      </c>
      <c r="J1672" s="1">
        <v>3232</v>
      </c>
      <c r="K1672" s="1">
        <v>21.4879</v>
      </c>
      <c r="L1672" s="1">
        <v>15041</v>
      </c>
      <c r="M1672" s="1">
        <v>2010</v>
      </c>
    </row>
    <row r="1673" spans="1:13">
      <c r="A1673" s="1" t="s">
        <v>147</v>
      </c>
      <c r="B1673" s="1">
        <v>319</v>
      </c>
      <c r="C1673" s="1" t="s">
        <v>579</v>
      </c>
      <c r="D1673" s="1" t="s">
        <v>131</v>
      </c>
      <c r="E1673" s="1">
        <v>401</v>
      </c>
      <c r="F1673" s="1" t="s">
        <v>581</v>
      </c>
      <c r="G1673" s="1" t="s">
        <v>152</v>
      </c>
      <c r="H1673" s="1">
        <v>14</v>
      </c>
      <c r="I1673" s="1">
        <v>14</v>
      </c>
      <c r="J1673" s="1">
        <v>11773</v>
      </c>
      <c r="K1673" s="1">
        <v>78.2727</v>
      </c>
      <c r="L1673" s="1">
        <v>15041</v>
      </c>
      <c r="M1673" s="1">
        <v>2010</v>
      </c>
    </row>
    <row r="1674" spans="1:13">
      <c r="A1674" s="1" t="s">
        <v>147</v>
      </c>
      <c r="B1674" s="1">
        <v>319</v>
      </c>
      <c r="C1674" s="1" t="s">
        <v>579</v>
      </c>
      <c r="D1674" s="1" t="s">
        <v>131</v>
      </c>
      <c r="E1674" s="1">
        <v>9901</v>
      </c>
      <c r="F1674" s="1" t="s">
        <v>153</v>
      </c>
      <c r="G1674" s="1" t="s">
        <v>154</v>
      </c>
      <c r="H1674" s="1">
        <v>14</v>
      </c>
      <c r="I1674" s="1">
        <v>14</v>
      </c>
      <c r="J1674" s="1">
        <v>36</v>
      </c>
      <c r="K1674" s="1">
        <v>0.23930000000000001</v>
      </c>
      <c r="L1674" s="1">
        <v>15041</v>
      </c>
      <c r="M1674" s="1">
        <v>2010</v>
      </c>
    </row>
    <row r="1675" spans="1:13">
      <c r="A1675" s="1" t="s">
        <v>147</v>
      </c>
      <c r="B1675" s="1">
        <v>320</v>
      </c>
      <c r="C1675" s="1" t="s">
        <v>582</v>
      </c>
      <c r="D1675" s="1" t="s">
        <v>132</v>
      </c>
      <c r="E1675" s="1">
        <v>301</v>
      </c>
      <c r="F1675" s="1" t="s">
        <v>1013</v>
      </c>
      <c r="G1675" s="1" t="s">
        <v>150</v>
      </c>
      <c r="H1675" s="1">
        <v>13</v>
      </c>
      <c r="I1675" s="1">
        <v>13</v>
      </c>
      <c r="J1675" s="1">
        <v>2243</v>
      </c>
      <c r="K1675" s="1">
        <v>28.104199999999899</v>
      </c>
      <c r="L1675" s="1">
        <v>7981</v>
      </c>
      <c r="M1675" s="1">
        <v>2010</v>
      </c>
    </row>
    <row r="1676" spans="1:13">
      <c r="A1676" s="1" t="s">
        <v>147</v>
      </c>
      <c r="B1676" s="1">
        <v>320</v>
      </c>
      <c r="C1676" s="1" t="s">
        <v>582</v>
      </c>
      <c r="D1676" s="1" t="s">
        <v>132</v>
      </c>
      <c r="E1676" s="1">
        <v>401</v>
      </c>
      <c r="F1676" s="1" t="s">
        <v>584</v>
      </c>
      <c r="G1676" s="1" t="s">
        <v>152</v>
      </c>
      <c r="H1676" s="1">
        <v>13</v>
      </c>
      <c r="I1676" s="1">
        <v>13</v>
      </c>
      <c r="J1676" s="1">
        <v>5719</v>
      </c>
      <c r="K1676" s="1">
        <v>71.657700000000006</v>
      </c>
      <c r="L1676" s="1">
        <v>7981</v>
      </c>
      <c r="M1676" s="1">
        <v>2010</v>
      </c>
    </row>
    <row r="1677" spans="1:13">
      <c r="A1677" s="1" t="s">
        <v>147</v>
      </c>
      <c r="B1677" s="1">
        <v>320</v>
      </c>
      <c r="C1677" s="1" t="s">
        <v>582</v>
      </c>
      <c r="D1677" s="1" t="s">
        <v>132</v>
      </c>
      <c r="E1677" s="1">
        <v>9901</v>
      </c>
      <c r="F1677" s="1" t="s">
        <v>153</v>
      </c>
      <c r="G1677" s="1" t="s">
        <v>154</v>
      </c>
      <c r="H1677" s="1">
        <v>13</v>
      </c>
      <c r="I1677" s="1">
        <v>13</v>
      </c>
      <c r="J1677" s="1">
        <v>19</v>
      </c>
      <c r="K1677" s="1">
        <v>0.23810000000000001</v>
      </c>
      <c r="L1677" s="1">
        <v>7981</v>
      </c>
      <c r="M1677" s="1">
        <v>2010</v>
      </c>
    </row>
    <row r="1678" spans="1:13">
      <c r="A1678" s="1" t="s">
        <v>147</v>
      </c>
      <c r="B1678" s="1">
        <v>321</v>
      </c>
      <c r="C1678" s="1" t="s">
        <v>585</v>
      </c>
      <c r="D1678" s="1" t="s">
        <v>133</v>
      </c>
      <c r="E1678" s="1">
        <v>301</v>
      </c>
      <c r="F1678" s="1" t="s">
        <v>1014</v>
      </c>
      <c r="G1678" s="1" t="s">
        <v>150</v>
      </c>
      <c r="H1678" s="1">
        <v>13</v>
      </c>
      <c r="I1678" s="1">
        <v>13</v>
      </c>
      <c r="J1678" s="1">
        <v>2488</v>
      </c>
      <c r="K1678" s="1">
        <v>29.270600000000002</v>
      </c>
      <c r="L1678" s="1">
        <v>8500</v>
      </c>
      <c r="M1678" s="1">
        <v>2010</v>
      </c>
    </row>
    <row r="1679" spans="1:13">
      <c r="A1679" s="1" t="s">
        <v>147</v>
      </c>
      <c r="B1679" s="1">
        <v>321</v>
      </c>
      <c r="C1679" s="1" t="s">
        <v>585</v>
      </c>
      <c r="D1679" s="1" t="s">
        <v>133</v>
      </c>
      <c r="E1679" s="1">
        <v>401</v>
      </c>
      <c r="F1679" s="1" t="s">
        <v>589</v>
      </c>
      <c r="G1679" s="1" t="s">
        <v>152</v>
      </c>
      <c r="H1679" s="1">
        <v>13</v>
      </c>
      <c r="I1679" s="1">
        <v>13</v>
      </c>
      <c r="J1679" s="1">
        <v>5986</v>
      </c>
      <c r="K1679" s="1">
        <v>70.423500000000004</v>
      </c>
      <c r="L1679" s="1">
        <v>8500</v>
      </c>
      <c r="M1679" s="1">
        <v>2010</v>
      </c>
    </row>
    <row r="1680" spans="1:13">
      <c r="A1680" s="1" t="s">
        <v>147</v>
      </c>
      <c r="B1680" s="1">
        <v>321</v>
      </c>
      <c r="C1680" s="1" t="s">
        <v>585</v>
      </c>
      <c r="D1680" s="1" t="s">
        <v>133</v>
      </c>
      <c r="E1680" s="1">
        <v>9901</v>
      </c>
      <c r="F1680" s="1" t="s">
        <v>153</v>
      </c>
      <c r="G1680" s="1" t="s">
        <v>154</v>
      </c>
      <c r="H1680" s="1">
        <v>13</v>
      </c>
      <c r="I1680" s="1">
        <v>13</v>
      </c>
      <c r="J1680" s="1">
        <v>26</v>
      </c>
      <c r="K1680" s="1">
        <v>0.30590000000000001</v>
      </c>
      <c r="L1680" s="1">
        <v>8500</v>
      </c>
      <c r="M1680" s="1">
        <v>2010</v>
      </c>
    </row>
    <row r="1681" spans="1:13">
      <c r="A1681" s="1" t="s">
        <v>147</v>
      </c>
      <c r="B1681" s="1">
        <v>188</v>
      </c>
      <c r="C1681" s="1" t="s">
        <v>1015</v>
      </c>
      <c r="D1681" s="1" t="s">
        <v>0</v>
      </c>
      <c r="E1681" s="1">
        <v>301</v>
      </c>
      <c r="F1681" s="1" t="s">
        <v>873</v>
      </c>
      <c r="G1681" s="1" t="s">
        <v>150</v>
      </c>
      <c r="H1681" s="1">
        <v>155</v>
      </c>
      <c r="I1681" s="1">
        <v>155</v>
      </c>
      <c r="J1681" s="1">
        <v>11146</v>
      </c>
      <c r="K1681" s="1">
        <v>60.17</v>
      </c>
      <c r="L1681" s="1">
        <v>18525</v>
      </c>
      <c r="M1681" s="1">
        <v>2012</v>
      </c>
    </row>
    <row r="1682" spans="1:13">
      <c r="A1682" s="1" t="s">
        <v>147</v>
      </c>
      <c r="B1682" s="1">
        <v>188</v>
      </c>
      <c r="C1682" s="1" t="s">
        <v>1015</v>
      </c>
      <c r="D1682" s="1" t="s">
        <v>0</v>
      </c>
      <c r="E1682" s="1">
        <v>401</v>
      </c>
      <c r="F1682" s="1" t="s">
        <v>1016</v>
      </c>
      <c r="G1682" s="1" t="s">
        <v>152</v>
      </c>
      <c r="H1682" s="1">
        <v>155</v>
      </c>
      <c r="I1682" s="1">
        <v>155</v>
      </c>
      <c r="J1682" s="1">
        <v>7370</v>
      </c>
      <c r="K1682" s="1">
        <v>39.78</v>
      </c>
      <c r="L1682" s="1">
        <v>18525</v>
      </c>
      <c r="M1682" s="1">
        <v>2012</v>
      </c>
    </row>
    <row r="1683" spans="1:13">
      <c r="A1683" s="1" t="s">
        <v>147</v>
      </c>
      <c r="B1683" s="1">
        <v>188</v>
      </c>
      <c r="C1683" s="1" t="s">
        <v>1015</v>
      </c>
      <c r="D1683" s="1" t="s">
        <v>0</v>
      </c>
      <c r="E1683" s="1">
        <v>9901</v>
      </c>
      <c r="F1683" s="1" t="s">
        <v>153</v>
      </c>
      <c r="G1683" s="1" t="s">
        <v>154</v>
      </c>
      <c r="H1683" s="1">
        <v>155</v>
      </c>
      <c r="I1683" s="1">
        <v>155</v>
      </c>
      <c r="J1683" s="1">
        <v>9</v>
      </c>
      <c r="K1683" s="1">
        <v>0.05</v>
      </c>
      <c r="L1683" s="1">
        <v>18525</v>
      </c>
      <c r="M1683" s="1">
        <v>2012</v>
      </c>
    </row>
    <row r="1684" spans="1:13">
      <c r="A1684" s="1" t="s">
        <v>147</v>
      </c>
      <c r="B1684" s="1">
        <v>189</v>
      </c>
      <c r="C1684" s="1" t="s">
        <v>1017</v>
      </c>
      <c r="D1684" s="1" t="s">
        <v>1</v>
      </c>
      <c r="E1684" s="1">
        <v>301</v>
      </c>
      <c r="F1684" s="1" t="s">
        <v>1018</v>
      </c>
      <c r="G1684" s="1" t="s">
        <v>150</v>
      </c>
      <c r="H1684" s="1">
        <v>123</v>
      </c>
      <c r="I1684" s="1">
        <v>123</v>
      </c>
      <c r="J1684" s="1">
        <v>9401</v>
      </c>
      <c r="K1684" s="1">
        <v>51.9</v>
      </c>
      <c r="L1684" s="1">
        <v>18113</v>
      </c>
      <c r="M1684" s="1">
        <v>2012</v>
      </c>
    </row>
    <row r="1685" spans="1:13">
      <c r="A1685" s="1" t="s">
        <v>147</v>
      </c>
      <c r="B1685" s="1">
        <v>189</v>
      </c>
      <c r="C1685" s="1" t="s">
        <v>1017</v>
      </c>
      <c r="D1685" s="1" t="s">
        <v>1</v>
      </c>
      <c r="E1685" s="1">
        <v>401</v>
      </c>
      <c r="F1685" s="1" t="s">
        <v>1019</v>
      </c>
      <c r="G1685" s="1" t="s">
        <v>152</v>
      </c>
      <c r="H1685" s="1">
        <v>123</v>
      </c>
      <c r="I1685" s="1">
        <v>123</v>
      </c>
      <c r="J1685" s="1">
        <v>8685</v>
      </c>
      <c r="K1685" s="1">
        <v>47.95</v>
      </c>
      <c r="L1685" s="1">
        <v>18113</v>
      </c>
      <c r="M1685" s="1">
        <v>2012</v>
      </c>
    </row>
    <row r="1686" spans="1:13">
      <c r="A1686" s="1" t="s">
        <v>147</v>
      </c>
      <c r="B1686" s="1">
        <v>189</v>
      </c>
      <c r="C1686" s="1" t="s">
        <v>1017</v>
      </c>
      <c r="D1686" s="1" t="s">
        <v>1</v>
      </c>
      <c r="E1686" s="1">
        <v>9901</v>
      </c>
      <c r="F1686" s="1" t="s">
        <v>153</v>
      </c>
      <c r="G1686" s="1" t="s">
        <v>154</v>
      </c>
      <c r="H1686" s="1">
        <v>123</v>
      </c>
      <c r="I1686" s="1">
        <v>123</v>
      </c>
      <c r="J1686" s="1">
        <v>27</v>
      </c>
      <c r="K1686" s="1">
        <v>0.15</v>
      </c>
      <c r="L1686" s="1">
        <v>18113</v>
      </c>
      <c r="M1686" s="1">
        <v>2012</v>
      </c>
    </row>
    <row r="1687" spans="1:13">
      <c r="A1687" s="1" t="s">
        <v>147</v>
      </c>
      <c r="B1687" s="1">
        <v>190</v>
      </c>
      <c r="C1687" s="1" t="s">
        <v>1020</v>
      </c>
      <c r="D1687" s="1" t="s">
        <v>2</v>
      </c>
      <c r="E1687" s="1">
        <v>301</v>
      </c>
      <c r="F1687" s="1" t="s">
        <v>1021</v>
      </c>
      <c r="G1687" s="1" t="s">
        <v>150</v>
      </c>
      <c r="H1687" s="1">
        <v>107</v>
      </c>
      <c r="I1687" s="1">
        <v>107</v>
      </c>
      <c r="J1687" s="1">
        <v>8901</v>
      </c>
      <c r="K1687" s="1">
        <v>45.29</v>
      </c>
      <c r="L1687" s="1">
        <v>19652</v>
      </c>
      <c r="M1687" s="1">
        <v>2012</v>
      </c>
    </row>
    <row r="1688" spans="1:13">
      <c r="A1688" s="1" t="s">
        <v>147</v>
      </c>
      <c r="B1688" s="1">
        <v>190</v>
      </c>
      <c r="C1688" s="1" t="s">
        <v>1020</v>
      </c>
      <c r="D1688" s="1" t="s">
        <v>2</v>
      </c>
      <c r="E1688" s="1">
        <v>401</v>
      </c>
      <c r="F1688" s="1" t="s">
        <v>1022</v>
      </c>
      <c r="G1688" s="1" t="s">
        <v>152</v>
      </c>
      <c r="H1688" s="1">
        <v>107</v>
      </c>
      <c r="I1688" s="1">
        <v>107</v>
      </c>
      <c r="J1688" s="1">
        <v>10730</v>
      </c>
      <c r="K1688" s="1">
        <v>54.6</v>
      </c>
      <c r="L1688" s="1">
        <v>19652</v>
      </c>
      <c r="M1688" s="1">
        <v>2012</v>
      </c>
    </row>
    <row r="1689" spans="1:13">
      <c r="A1689" s="1" t="s">
        <v>147</v>
      </c>
      <c r="B1689" s="1">
        <v>190</v>
      </c>
      <c r="C1689" s="1" t="s">
        <v>1020</v>
      </c>
      <c r="D1689" s="1" t="s">
        <v>2</v>
      </c>
      <c r="E1689" s="1">
        <v>9901</v>
      </c>
      <c r="F1689" s="1" t="s">
        <v>153</v>
      </c>
      <c r="G1689" s="1" t="s">
        <v>154</v>
      </c>
      <c r="H1689" s="1">
        <v>107</v>
      </c>
      <c r="I1689" s="1">
        <v>107</v>
      </c>
      <c r="J1689" s="1">
        <v>21</v>
      </c>
      <c r="K1689" s="1">
        <v>0.11</v>
      </c>
      <c r="L1689" s="1">
        <v>19652</v>
      </c>
      <c r="M1689" s="1">
        <v>2012</v>
      </c>
    </row>
    <row r="1690" spans="1:13">
      <c r="A1690" s="1" t="s">
        <v>147</v>
      </c>
      <c r="B1690" s="1">
        <v>191</v>
      </c>
      <c r="C1690" s="1" t="s">
        <v>1023</v>
      </c>
      <c r="D1690" s="1" t="s">
        <v>3</v>
      </c>
      <c r="E1690" s="1">
        <v>301</v>
      </c>
      <c r="F1690" s="1" t="s">
        <v>727</v>
      </c>
      <c r="G1690" s="1" t="s">
        <v>150</v>
      </c>
      <c r="H1690" s="1">
        <v>87</v>
      </c>
      <c r="I1690" s="1">
        <v>87</v>
      </c>
      <c r="J1690" s="1">
        <v>9759</v>
      </c>
      <c r="K1690" s="1">
        <v>50.96</v>
      </c>
      <c r="L1690" s="1">
        <v>19150</v>
      </c>
      <c r="M1690" s="1">
        <v>2012</v>
      </c>
    </row>
    <row r="1691" spans="1:13">
      <c r="A1691" s="1" t="s">
        <v>147</v>
      </c>
      <c r="B1691" s="1">
        <v>191</v>
      </c>
      <c r="C1691" s="1" t="s">
        <v>1023</v>
      </c>
      <c r="D1691" s="1" t="s">
        <v>3</v>
      </c>
      <c r="E1691" s="1">
        <v>401</v>
      </c>
      <c r="F1691" s="1" t="s">
        <v>163</v>
      </c>
      <c r="G1691" s="1" t="s">
        <v>152</v>
      </c>
      <c r="H1691" s="1">
        <v>87</v>
      </c>
      <c r="I1691" s="1">
        <v>87</v>
      </c>
      <c r="J1691" s="1">
        <v>9376</v>
      </c>
      <c r="K1691" s="1">
        <v>48.96</v>
      </c>
      <c r="L1691" s="1">
        <v>19150</v>
      </c>
      <c r="M1691" s="1">
        <v>2012</v>
      </c>
    </row>
    <row r="1692" spans="1:13">
      <c r="A1692" s="1" t="s">
        <v>147</v>
      </c>
      <c r="B1692" s="1">
        <v>191</v>
      </c>
      <c r="C1692" s="1" t="s">
        <v>1023</v>
      </c>
      <c r="D1692" s="1" t="s">
        <v>3</v>
      </c>
      <c r="E1692" s="1">
        <v>9901</v>
      </c>
      <c r="F1692" s="1" t="s">
        <v>153</v>
      </c>
      <c r="G1692" s="1" t="s">
        <v>154</v>
      </c>
      <c r="H1692" s="1">
        <v>87</v>
      </c>
      <c r="I1692" s="1">
        <v>87</v>
      </c>
      <c r="J1692" s="1">
        <v>15</v>
      </c>
      <c r="K1692" s="1">
        <v>0.08</v>
      </c>
      <c r="L1692" s="1">
        <v>19150</v>
      </c>
      <c r="M1692" s="1">
        <v>2012</v>
      </c>
    </row>
    <row r="1693" spans="1:13">
      <c r="A1693" s="1" t="s">
        <v>147</v>
      </c>
      <c r="B1693" s="1">
        <v>192</v>
      </c>
      <c r="C1693" s="1" t="s">
        <v>1024</v>
      </c>
      <c r="D1693" s="1" t="s">
        <v>4</v>
      </c>
      <c r="E1693" s="1">
        <v>301</v>
      </c>
      <c r="F1693" s="1" t="s">
        <v>879</v>
      </c>
      <c r="G1693" s="1" t="s">
        <v>150</v>
      </c>
      <c r="H1693" s="1">
        <v>83</v>
      </c>
      <c r="I1693" s="1">
        <v>83</v>
      </c>
      <c r="J1693" s="1">
        <v>7228</v>
      </c>
      <c r="K1693" s="1">
        <v>32.880000000000003</v>
      </c>
      <c r="L1693" s="1">
        <v>21980</v>
      </c>
      <c r="M1693" s="1">
        <v>2012</v>
      </c>
    </row>
    <row r="1694" spans="1:13">
      <c r="A1694" s="1" t="s">
        <v>147</v>
      </c>
      <c r="B1694" s="1">
        <v>192</v>
      </c>
      <c r="C1694" s="1" t="s">
        <v>1024</v>
      </c>
      <c r="D1694" s="1" t="s">
        <v>4</v>
      </c>
      <c r="E1694" s="1">
        <v>401</v>
      </c>
      <c r="F1694" s="1" t="s">
        <v>188</v>
      </c>
      <c r="G1694" s="1" t="s">
        <v>152</v>
      </c>
      <c r="H1694" s="1">
        <v>83</v>
      </c>
      <c r="I1694" s="1">
        <v>83</v>
      </c>
      <c r="J1694" s="1">
        <v>14671</v>
      </c>
      <c r="K1694" s="1">
        <v>66.75</v>
      </c>
      <c r="L1694" s="1">
        <v>21980</v>
      </c>
      <c r="M1694" s="1">
        <v>2012</v>
      </c>
    </row>
    <row r="1695" spans="1:13">
      <c r="A1695" s="1" t="s">
        <v>147</v>
      </c>
      <c r="B1695" s="1">
        <v>192</v>
      </c>
      <c r="C1695" s="1" t="s">
        <v>1024</v>
      </c>
      <c r="D1695" s="1" t="s">
        <v>4</v>
      </c>
      <c r="E1695" s="1">
        <v>9901</v>
      </c>
      <c r="F1695" s="1" t="s">
        <v>153</v>
      </c>
      <c r="G1695" s="1" t="s">
        <v>154</v>
      </c>
      <c r="H1695" s="1">
        <v>83</v>
      </c>
      <c r="I1695" s="1">
        <v>83</v>
      </c>
      <c r="J1695" s="1">
        <v>81</v>
      </c>
      <c r="K1695" s="1">
        <v>0.37</v>
      </c>
      <c r="L1695" s="1">
        <v>21980</v>
      </c>
      <c r="M1695" s="1">
        <v>2012</v>
      </c>
    </row>
    <row r="1696" spans="1:13">
      <c r="A1696" s="1" t="s">
        <v>147</v>
      </c>
      <c r="B1696" s="1">
        <v>193</v>
      </c>
      <c r="C1696" s="1" t="s">
        <v>1025</v>
      </c>
      <c r="D1696" s="1" t="s">
        <v>5</v>
      </c>
      <c r="E1696" s="1">
        <v>301</v>
      </c>
      <c r="F1696" s="1" t="s">
        <v>880</v>
      </c>
      <c r="G1696" s="1" t="s">
        <v>150</v>
      </c>
      <c r="H1696" s="1">
        <v>20</v>
      </c>
      <c r="I1696" s="1">
        <v>20</v>
      </c>
      <c r="J1696" s="1">
        <v>7727</v>
      </c>
      <c r="K1696" s="1">
        <v>34.93</v>
      </c>
      <c r="L1696" s="1">
        <v>22124</v>
      </c>
      <c r="M1696" s="1">
        <v>2012</v>
      </c>
    </row>
    <row r="1697" spans="1:13">
      <c r="A1697" s="1" t="s">
        <v>147</v>
      </c>
      <c r="B1697" s="1">
        <v>193</v>
      </c>
      <c r="C1697" s="1" t="s">
        <v>1025</v>
      </c>
      <c r="D1697" s="1" t="s">
        <v>5</v>
      </c>
      <c r="E1697" s="1">
        <v>401</v>
      </c>
      <c r="F1697" s="1" t="s">
        <v>191</v>
      </c>
      <c r="G1697" s="1" t="s">
        <v>152</v>
      </c>
      <c r="H1697" s="1">
        <v>20</v>
      </c>
      <c r="I1697" s="1">
        <v>20</v>
      </c>
      <c r="J1697" s="1">
        <v>14366</v>
      </c>
      <c r="K1697" s="1">
        <v>64.930000000000007</v>
      </c>
      <c r="L1697" s="1">
        <v>22124</v>
      </c>
      <c r="M1697" s="1">
        <v>2012</v>
      </c>
    </row>
    <row r="1698" spans="1:13">
      <c r="A1698" s="1" t="s">
        <v>147</v>
      </c>
      <c r="B1698" s="1">
        <v>193</v>
      </c>
      <c r="C1698" s="1" t="s">
        <v>1025</v>
      </c>
      <c r="D1698" s="1" t="s">
        <v>5</v>
      </c>
      <c r="E1698" s="1">
        <v>9901</v>
      </c>
      <c r="F1698" s="1" t="s">
        <v>153</v>
      </c>
      <c r="G1698" s="1" t="s">
        <v>154</v>
      </c>
      <c r="H1698" s="1">
        <v>20</v>
      </c>
      <c r="I1698" s="1">
        <v>20</v>
      </c>
      <c r="J1698" s="1">
        <v>31</v>
      </c>
      <c r="K1698" s="1">
        <v>0.14000000000000001</v>
      </c>
      <c r="L1698" s="1">
        <v>22124</v>
      </c>
      <c r="M1698" s="1">
        <v>2012</v>
      </c>
    </row>
    <row r="1699" spans="1:13">
      <c r="A1699" s="1" t="s">
        <v>147</v>
      </c>
      <c r="B1699" s="1">
        <v>194</v>
      </c>
      <c r="C1699" s="1" t="s">
        <v>1026</v>
      </c>
      <c r="D1699" s="1" t="s">
        <v>6</v>
      </c>
      <c r="E1699" s="1">
        <v>301</v>
      </c>
      <c r="F1699" s="1" t="s">
        <v>1027</v>
      </c>
      <c r="G1699" s="1" t="s">
        <v>150</v>
      </c>
      <c r="H1699" s="1">
        <v>16</v>
      </c>
      <c r="I1699" s="1">
        <v>16</v>
      </c>
      <c r="J1699" s="1">
        <v>8218</v>
      </c>
      <c r="K1699" s="1">
        <v>44.99</v>
      </c>
      <c r="L1699" s="1">
        <v>18268</v>
      </c>
      <c r="M1699" s="1">
        <v>2012</v>
      </c>
    </row>
    <row r="1700" spans="1:13">
      <c r="A1700" s="1" t="s">
        <v>147</v>
      </c>
      <c r="B1700" s="1">
        <v>194</v>
      </c>
      <c r="C1700" s="1" t="s">
        <v>1026</v>
      </c>
      <c r="D1700" s="1" t="s">
        <v>6</v>
      </c>
      <c r="E1700" s="1">
        <v>401</v>
      </c>
      <c r="F1700" s="1" t="s">
        <v>1028</v>
      </c>
      <c r="G1700" s="1" t="s">
        <v>152</v>
      </c>
      <c r="H1700" s="1">
        <v>16</v>
      </c>
      <c r="I1700" s="1">
        <v>16</v>
      </c>
      <c r="J1700" s="1">
        <v>10011</v>
      </c>
      <c r="K1700" s="1">
        <v>54.8</v>
      </c>
      <c r="L1700" s="1">
        <v>18268</v>
      </c>
      <c r="M1700" s="1">
        <v>2012</v>
      </c>
    </row>
    <row r="1701" spans="1:13">
      <c r="A1701" s="1" t="s">
        <v>147</v>
      </c>
      <c r="B1701" s="1">
        <v>194</v>
      </c>
      <c r="C1701" s="1" t="s">
        <v>1026</v>
      </c>
      <c r="D1701" s="1" t="s">
        <v>6</v>
      </c>
      <c r="E1701" s="1">
        <v>9901</v>
      </c>
      <c r="F1701" s="1" t="s">
        <v>153</v>
      </c>
      <c r="G1701" s="1" t="s">
        <v>154</v>
      </c>
      <c r="H1701" s="1">
        <v>16</v>
      </c>
      <c r="I1701" s="1">
        <v>16</v>
      </c>
      <c r="J1701" s="1">
        <v>39</v>
      </c>
      <c r="K1701" s="1">
        <v>0.21</v>
      </c>
      <c r="L1701" s="1">
        <v>18268</v>
      </c>
      <c r="M1701" s="1">
        <v>2012</v>
      </c>
    </row>
    <row r="1702" spans="1:13">
      <c r="A1702" s="1" t="s">
        <v>147</v>
      </c>
      <c r="B1702" s="1">
        <v>195</v>
      </c>
      <c r="C1702" s="1" t="s">
        <v>1029</v>
      </c>
      <c r="D1702" s="1" t="s">
        <v>7</v>
      </c>
      <c r="E1702" s="1">
        <v>301</v>
      </c>
      <c r="F1702" s="1" t="s">
        <v>1030</v>
      </c>
      <c r="G1702" s="1" t="s">
        <v>150</v>
      </c>
      <c r="H1702" s="1">
        <v>82</v>
      </c>
      <c r="I1702" s="1">
        <v>82</v>
      </c>
      <c r="J1702" s="1">
        <v>6719</v>
      </c>
      <c r="K1702" s="1">
        <v>34.68</v>
      </c>
      <c r="L1702" s="1">
        <v>19372</v>
      </c>
      <c r="M1702" s="1">
        <v>2012</v>
      </c>
    </row>
    <row r="1703" spans="1:13">
      <c r="A1703" s="1" t="s">
        <v>147</v>
      </c>
      <c r="B1703" s="1">
        <v>195</v>
      </c>
      <c r="C1703" s="1" t="s">
        <v>1029</v>
      </c>
      <c r="D1703" s="1" t="s">
        <v>7</v>
      </c>
      <c r="E1703" s="1">
        <v>401</v>
      </c>
      <c r="F1703" s="1" t="s">
        <v>211</v>
      </c>
      <c r="G1703" s="1" t="s">
        <v>152</v>
      </c>
      <c r="H1703" s="1">
        <v>82</v>
      </c>
      <c r="I1703" s="1">
        <v>82</v>
      </c>
      <c r="J1703" s="1">
        <v>12637</v>
      </c>
      <c r="K1703" s="1">
        <v>65.23</v>
      </c>
      <c r="L1703" s="1">
        <v>19372</v>
      </c>
      <c r="M1703" s="1">
        <v>2012</v>
      </c>
    </row>
    <row r="1704" spans="1:13">
      <c r="A1704" s="1" t="s">
        <v>147</v>
      </c>
      <c r="B1704" s="1">
        <v>195</v>
      </c>
      <c r="C1704" s="1" t="s">
        <v>1029</v>
      </c>
      <c r="D1704" s="1" t="s">
        <v>7</v>
      </c>
      <c r="E1704" s="1">
        <v>9901</v>
      </c>
      <c r="F1704" s="1" t="s">
        <v>153</v>
      </c>
      <c r="G1704" s="1" t="s">
        <v>154</v>
      </c>
      <c r="H1704" s="1">
        <v>82</v>
      </c>
      <c r="I1704" s="1">
        <v>82</v>
      </c>
      <c r="J1704" s="1">
        <v>16</v>
      </c>
      <c r="K1704" s="1">
        <v>0.08</v>
      </c>
      <c r="L1704" s="1">
        <v>19372</v>
      </c>
      <c r="M1704" s="1">
        <v>2012</v>
      </c>
    </row>
    <row r="1705" spans="1:13">
      <c r="A1705" s="1" t="s">
        <v>147</v>
      </c>
      <c r="B1705" s="1">
        <v>196</v>
      </c>
      <c r="C1705" s="1" t="s">
        <v>1031</v>
      </c>
      <c r="D1705" s="1" t="s">
        <v>8</v>
      </c>
      <c r="E1705" s="1">
        <v>301</v>
      </c>
      <c r="F1705" s="1" t="s">
        <v>176</v>
      </c>
      <c r="G1705" s="1" t="s">
        <v>150</v>
      </c>
      <c r="H1705" s="1">
        <v>70</v>
      </c>
      <c r="I1705" s="1">
        <v>70</v>
      </c>
      <c r="J1705" s="1">
        <v>8497</v>
      </c>
      <c r="K1705" s="1">
        <v>43.75</v>
      </c>
      <c r="L1705" s="1">
        <v>19423</v>
      </c>
      <c r="M1705" s="1">
        <v>2012</v>
      </c>
    </row>
    <row r="1706" spans="1:13">
      <c r="A1706" s="1" t="s">
        <v>147</v>
      </c>
      <c r="B1706" s="1">
        <v>196</v>
      </c>
      <c r="C1706" s="1" t="s">
        <v>1031</v>
      </c>
      <c r="D1706" s="1" t="s">
        <v>8</v>
      </c>
      <c r="E1706" s="1">
        <v>401</v>
      </c>
      <c r="F1706" s="1" t="s">
        <v>733</v>
      </c>
      <c r="G1706" s="1" t="s">
        <v>152</v>
      </c>
      <c r="H1706" s="1">
        <v>70</v>
      </c>
      <c r="I1706" s="1">
        <v>70</v>
      </c>
      <c r="J1706" s="1">
        <v>10901</v>
      </c>
      <c r="K1706" s="1">
        <v>56.12</v>
      </c>
      <c r="L1706" s="1">
        <v>19423</v>
      </c>
      <c r="M1706" s="1">
        <v>2012</v>
      </c>
    </row>
    <row r="1707" spans="1:13">
      <c r="A1707" s="1" t="s">
        <v>147</v>
      </c>
      <c r="B1707" s="1">
        <v>196</v>
      </c>
      <c r="C1707" s="1" t="s">
        <v>1031</v>
      </c>
      <c r="D1707" s="1" t="s">
        <v>8</v>
      </c>
      <c r="E1707" s="1">
        <v>9901</v>
      </c>
      <c r="F1707" s="1" t="s">
        <v>153</v>
      </c>
      <c r="G1707" s="1" t="s">
        <v>154</v>
      </c>
      <c r="H1707" s="1">
        <v>70</v>
      </c>
      <c r="I1707" s="1">
        <v>70</v>
      </c>
      <c r="J1707" s="1">
        <v>25</v>
      </c>
      <c r="K1707" s="1">
        <v>0.13</v>
      </c>
      <c r="L1707" s="1">
        <v>19423</v>
      </c>
      <c r="M1707" s="1">
        <v>2012</v>
      </c>
    </row>
    <row r="1708" spans="1:13">
      <c r="A1708" s="1" t="s">
        <v>147</v>
      </c>
      <c r="B1708" s="1">
        <v>197</v>
      </c>
      <c r="C1708" s="1" t="s">
        <v>1032</v>
      </c>
      <c r="D1708" s="1" t="s">
        <v>9</v>
      </c>
      <c r="E1708" s="1">
        <v>301</v>
      </c>
      <c r="F1708" s="1" t="s">
        <v>730</v>
      </c>
      <c r="G1708" s="1" t="s">
        <v>150</v>
      </c>
      <c r="H1708" s="1">
        <v>58</v>
      </c>
      <c r="I1708" s="1">
        <v>58</v>
      </c>
      <c r="J1708" s="1">
        <v>9707</v>
      </c>
      <c r="K1708" s="1">
        <v>46.45</v>
      </c>
      <c r="L1708" s="1">
        <v>20899</v>
      </c>
      <c r="M1708" s="1">
        <v>2012</v>
      </c>
    </row>
    <row r="1709" spans="1:13">
      <c r="A1709" s="1" t="s">
        <v>147</v>
      </c>
      <c r="B1709" s="1">
        <v>197</v>
      </c>
      <c r="C1709" s="1" t="s">
        <v>1032</v>
      </c>
      <c r="D1709" s="1" t="s">
        <v>9</v>
      </c>
      <c r="E1709" s="1">
        <v>401</v>
      </c>
      <c r="F1709" s="1" t="s">
        <v>596</v>
      </c>
      <c r="G1709" s="1" t="s">
        <v>152</v>
      </c>
      <c r="H1709" s="1">
        <v>58</v>
      </c>
      <c r="I1709" s="1">
        <v>58</v>
      </c>
      <c r="J1709" s="1">
        <v>11162</v>
      </c>
      <c r="K1709" s="1">
        <v>53.41</v>
      </c>
      <c r="L1709" s="1">
        <v>20899</v>
      </c>
      <c r="M1709" s="1">
        <v>2012</v>
      </c>
    </row>
    <row r="1710" spans="1:13">
      <c r="A1710" s="1" t="s">
        <v>147</v>
      </c>
      <c r="B1710" s="1">
        <v>197</v>
      </c>
      <c r="C1710" s="1" t="s">
        <v>1032</v>
      </c>
      <c r="D1710" s="1" t="s">
        <v>9</v>
      </c>
      <c r="E1710" s="1">
        <v>9901</v>
      </c>
      <c r="F1710" s="1" t="s">
        <v>153</v>
      </c>
      <c r="G1710" s="1" t="s">
        <v>154</v>
      </c>
      <c r="H1710" s="1">
        <v>58</v>
      </c>
      <c r="I1710" s="1">
        <v>58</v>
      </c>
      <c r="J1710" s="1">
        <v>30</v>
      </c>
      <c r="K1710" s="1">
        <v>0.14000000000000001</v>
      </c>
      <c r="L1710" s="1">
        <v>20899</v>
      </c>
      <c r="M1710" s="1">
        <v>2012</v>
      </c>
    </row>
    <row r="1711" spans="1:13">
      <c r="A1711" s="1" t="s">
        <v>147</v>
      </c>
      <c r="B1711" s="1">
        <v>198</v>
      </c>
      <c r="C1711" s="1" t="s">
        <v>1033</v>
      </c>
      <c r="D1711" s="1" t="s">
        <v>10</v>
      </c>
      <c r="E1711" s="1">
        <v>301</v>
      </c>
      <c r="F1711" s="1" t="s">
        <v>1034</v>
      </c>
      <c r="G1711" s="1" t="s">
        <v>150</v>
      </c>
      <c r="H1711" s="1">
        <v>62</v>
      </c>
      <c r="I1711" s="1">
        <v>62</v>
      </c>
      <c r="J1711" s="1">
        <v>5989</v>
      </c>
      <c r="K1711" s="1">
        <v>29.06</v>
      </c>
      <c r="L1711" s="1">
        <v>20608</v>
      </c>
      <c r="M1711" s="1">
        <v>2012</v>
      </c>
    </row>
    <row r="1712" spans="1:13">
      <c r="A1712" s="1" t="s">
        <v>147</v>
      </c>
      <c r="B1712" s="1">
        <v>198</v>
      </c>
      <c r="C1712" s="1" t="s">
        <v>1033</v>
      </c>
      <c r="D1712" s="1" t="s">
        <v>10</v>
      </c>
      <c r="E1712" s="1">
        <v>401</v>
      </c>
      <c r="F1712" s="1" t="s">
        <v>1035</v>
      </c>
      <c r="G1712" s="1" t="s">
        <v>152</v>
      </c>
      <c r="H1712" s="1">
        <v>62</v>
      </c>
      <c r="I1712" s="1">
        <v>62</v>
      </c>
      <c r="J1712" s="1">
        <v>14589</v>
      </c>
      <c r="K1712" s="1">
        <v>70.790000000000006</v>
      </c>
      <c r="L1712" s="1">
        <v>20608</v>
      </c>
      <c r="M1712" s="1">
        <v>2012</v>
      </c>
    </row>
    <row r="1713" spans="1:13">
      <c r="A1713" s="1" t="s">
        <v>147</v>
      </c>
      <c r="B1713" s="1">
        <v>198</v>
      </c>
      <c r="C1713" s="1" t="s">
        <v>1033</v>
      </c>
      <c r="D1713" s="1" t="s">
        <v>10</v>
      </c>
      <c r="E1713" s="1">
        <v>9901</v>
      </c>
      <c r="F1713" s="1" t="s">
        <v>153</v>
      </c>
      <c r="G1713" s="1" t="s">
        <v>154</v>
      </c>
      <c r="H1713" s="1">
        <v>62</v>
      </c>
      <c r="I1713" s="1">
        <v>62</v>
      </c>
      <c r="J1713" s="1">
        <v>30</v>
      </c>
      <c r="K1713" s="1">
        <v>0.15</v>
      </c>
      <c r="L1713" s="1">
        <v>20608</v>
      </c>
      <c r="M1713" s="1">
        <v>2012</v>
      </c>
    </row>
    <row r="1714" spans="1:13">
      <c r="A1714" s="1" t="s">
        <v>147</v>
      </c>
      <c r="B1714" s="1">
        <v>199</v>
      </c>
      <c r="C1714" s="1" t="s">
        <v>1036</v>
      </c>
      <c r="D1714" s="1" t="s">
        <v>11</v>
      </c>
      <c r="E1714" s="1">
        <v>301</v>
      </c>
      <c r="F1714" s="1" t="s">
        <v>1037</v>
      </c>
      <c r="G1714" s="1" t="s">
        <v>150</v>
      </c>
      <c r="H1714" s="1">
        <v>53</v>
      </c>
      <c r="I1714" s="1">
        <v>53</v>
      </c>
      <c r="J1714" s="1">
        <v>7012</v>
      </c>
      <c r="K1714" s="1">
        <v>31.56</v>
      </c>
      <c r="L1714" s="1">
        <v>22217</v>
      </c>
      <c r="M1714" s="1">
        <v>2012</v>
      </c>
    </row>
    <row r="1715" spans="1:13">
      <c r="A1715" s="1" t="s">
        <v>147</v>
      </c>
      <c r="B1715" s="1">
        <v>199</v>
      </c>
      <c r="C1715" s="1" t="s">
        <v>1036</v>
      </c>
      <c r="D1715" s="1" t="s">
        <v>11</v>
      </c>
      <c r="E1715" s="1">
        <v>401</v>
      </c>
      <c r="F1715" s="1" t="s">
        <v>1038</v>
      </c>
      <c r="G1715" s="1" t="s">
        <v>152</v>
      </c>
      <c r="H1715" s="1">
        <v>53</v>
      </c>
      <c r="I1715" s="1">
        <v>53</v>
      </c>
      <c r="J1715" s="1">
        <v>15146</v>
      </c>
      <c r="K1715" s="1">
        <v>68.17</v>
      </c>
      <c r="L1715" s="1">
        <v>22217</v>
      </c>
      <c r="M1715" s="1">
        <v>2012</v>
      </c>
    </row>
    <row r="1716" spans="1:13">
      <c r="A1716" s="1" t="s">
        <v>147</v>
      </c>
      <c r="B1716" s="1">
        <v>199</v>
      </c>
      <c r="C1716" s="1" t="s">
        <v>1036</v>
      </c>
      <c r="D1716" s="1" t="s">
        <v>11</v>
      </c>
      <c r="E1716" s="1">
        <v>9901</v>
      </c>
      <c r="F1716" s="1" t="s">
        <v>153</v>
      </c>
      <c r="G1716" s="1" t="s">
        <v>154</v>
      </c>
      <c r="H1716" s="1">
        <v>53</v>
      </c>
      <c r="I1716" s="1">
        <v>53</v>
      </c>
      <c r="J1716" s="1">
        <v>59</v>
      </c>
      <c r="K1716" s="1">
        <v>0.27</v>
      </c>
      <c r="L1716" s="1">
        <v>22217</v>
      </c>
      <c r="M1716" s="1">
        <v>2012</v>
      </c>
    </row>
    <row r="1717" spans="1:13">
      <c r="A1717" s="1" t="s">
        <v>147</v>
      </c>
      <c r="B1717" s="1">
        <v>200</v>
      </c>
      <c r="C1717" s="1" t="s">
        <v>1039</v>
      </c>
      <c r="D1717" s="1" t="s">
        <v>12</v>
      </c>
      <c r="E1717" s="1">
        <v>301</v>
      </c>
      <c r="F1717" s="1" t="s">
        <v>1040</v>
      </c>
      <c r="G1717" s="1" t="s">
        <v>150</v>
      </c>
      <c r="H1717" s="1">
        <v>15</v>
      </c>
      <c r="I1717" s="1">
        <v>15</v>
      </c>
      <c r="J1717" s="1">
        <v>6302</v>
      </c>
      <c r="K1717" s="1">
        <v>28.59</v>
      </c>
      <c r="L1717" s="1">
        <v>22040</v>
      </c>
      <c r="M1717" s="1">
        <v>2012</v>
      </c>
    </row>
    <row r="1718" spans="1:13">
      <c r="A1718" s="1" t="s">
        <v>147</v>
      </c>
      <c r="B1718" s="1">
        <v>200</v>
      </c>
      <c r="C1718" s="1" t="s">
        <v>1039</v>
      </c>
      <c r="D1718" s="1" t="s">
        <v>12</v>
      </c>
      <c r="E1718" s="1">
        <v>401</v>
      </c>
      <c r="F1718" s="1" t="s">
        <v>601</v>
      </c>
      <c r="G1718" s="1" t="s">
        <v>152</v>
      </c>
      <c r="H1718" s="1">
        <v>15</v>
      </c>
      <c r="I1718" s="1">
        <v>15</v>
      </c>
      <c r="J1718" s="1">
        <v>15622</v>
      </c>
      <c r="K1718" s="1">
        <v>70.88</v>
      </c>
      <c r="L1718" s="1">
        <v>22040</v>
      </c>
      <c r="M1718" s="1">
        <v>2012</v>
      </c>
    </row>
    <row r="1719" spans="1:13">
      <c r="A1719" s="1" t="s">
        <v>147</v>
      </c>
      <c r="B1719" s="1">
        <v>200</v>
      </c>
      <c r="C1719" s="1" t="s">
        <v>1039</v>
      </c>
      <c r="D1719" s="1" t="s">
        <v>12</v>
      </c>
      <c r="E1719" s="1">
        <v>9901</v>
      </c>
      <c r="F1719" s="1" t="s">
        <v>153</v>
      </c>
      <c r="G1719" s="1" t="s">
        <v>154</v>
      </c>
      <c r="H1719" s="1">
        <v>15</v>
      </c>
      <c r="I1719" s="1">
        <v>15</v>
      </c>
      <c r="J1719" s="1">
        <v>116</v>
      </c>
      <c r="K1719" s="1">
        <v>0.53</v>
      </c>
      <c r="L1719" s="1">
        <v>22040</v>
      </c>
      <c r="M1719" s="1">
        <v>2012</v>
      </c>
    </row>
    <row r="1720" spans="1:13">
      <c r="A1720" s="1" t="s">
        <v>147</v>
      </c>
      <c r="B1720" s="1">
        <v>201</v>
      </c>
      <c r="C1720" s="1" t="s">
        <v>1041</v>
      </c>
      <c r="D1720" s="1" t="s">
        <v>13</v>
      </c>
      <c r="E1720" s="1">
        <v>301</v>
      </c>
      <c r="F1720" s="1" t="s">
        <v>883</v>
      </c>
      <c r="G1720" s="1" t="s">
        <v>150</v>
      </c>
      <c r="H1720" s="1">
        <v>17</v>
      </c>
      <c r="I1720" s="1">
        <v>17</v>
      </c>
      <c r="J1720" s="1">
        <v>4345</v>
      </c>
      <c r="K1720" s="1">
        <v>21.81</v>
      </c>
      <c r="L1720" s="1">
        <v>19922</v>
      </c>
      <c r="M1720" s="1">
        <v>2012</v>
      </c>
    </row>
    <row r="1721" spans="1:13">
      <c r="A1721" s="1" t="s">
        <v>147</v>
      </c>
      <c r="B1721" s="1">
        <v>201</v>
      </c>
      <c r="C1721" s="1" t="s">
        <v>1041</v>
      </c>
      <c r="D1721" s="1" t="s">
        <v>13</v>
      </c>
      <c r="E1721" s="1">
        <v>401</v>
      </c>
      <c r="F1721" s="1" t="s">
        <v>1042</v>
      </c>
      <c r="G1721" s="1" t="s">
        <v>152</v>
      </c>
      <c r="H1721" s="1">
        <v>17</v>
      </c>
      <c r="I1721" s="1">
        <v>17</v>
      </c>
      <c r="J1721" s="1">
        <v>12450</v>
      </c>
      <c r="K1721" s="1">
        <v>62.49</v>
      </c>
      <c r="L1721" s="1">
        <v>19922</v>
      </c>
      <c r="M1721" s="1">
        <v>2012</v>
      </c>
    </row>
    <row r="1722" spans="1:13">
      <c r="A1722" s="1" t="s">
        <v>147</v>
      </c>
      <c r="B1722" s="1">
        <v>201</v>
      </c>
      <c r="C1722" s="1" t="s">
        <v>1041</v>
      </c>
      <c r="D1722" s="1" t="s">
        <v>13</v>
      </c>
      <c r="E1722" s="1">
        <v>9901</v>
      </c>
      <c r="F1722" s="1" t="s">
        <v>153</v>
      </c>
      <c r="G1722" s="1" t="s">
        <v>154</v>
      </c>
      <c r="H1722" s="1">
        <v>17</v>
      </c>
      <c r="I1722" s="1">
        <v>17</v>
      </c>
      <c r="J1722" s="1">
        <v>3127</v>
      </c>
      <c r="K1722" s="1">
        <v>15.7</v>
      </c>
      <c r="L1722" s="1">
        <v>19922</v>
      </c>
      <c r="M1722" s="1">
        <v>2012</v>
      </c>
    </row>
    <row r="1723" spans="1:13">
      <c r="A1723" s="1" t="s">
        <v>147</v>
      </c>
      <c r="B1723" s="1">
        <v>202</v>
      </c>
      <c r="C1723" s="1" t="s">
        <v>1043</v>
      </c>
      <c r="D1723" s="1" t="s">
        <v>14</v>
      </c>
      <c r="E1723" s="1">
        <v>301</v>
      </c>
      <c r="F1723" s="1" t="s">
        <v>213</v>
      </c>
      <c r="G1723" s="1" t="s">
        <v>150</v>
      </c>
      <c r="H1723" s="1">
        <v>51</v>
      </c>
      <c r="I1723" s="1">
        <v>51</v>
      </c>
      <c r="J1723" s="1">
        <v>13190</v>
      </c>
      <c r="K1723" s="1">
        <v>62.77</v>
      </c>
      <c r="L1723" s="1">
        <v>21013</v>
      </c>
      <c r="M1723" s="1">
        <v>2012</v>
      </c>
    </row>
    <row r="1724" spans="1:13">
      <c r="A1724" s="1" t="s">
        <v>147</v>
      </c>
      <c r="B1724" s="1">
        <v>202</v>
      </c>
      <c r="C1724" s="1" t="s">
        <v>1043</v>
      </c>
      <c r="D1724" s="1" t="s">
        <v>14</v>
      </c>
      <c r="E1724" s="1">
        <v>401</v>
      </c>
      <c r="F1724" s="1" t="s">
        <v>1044</v>
      </c>
      <c r="G1724" s="1" t="s">
        <v>152</v>
      </c>
      <c r="H1724" s="1">
        <v>51</v>
      </c>
      <c r="I1724" s="1">
        <v>51</v>
      </c>
      <c r="J1724" s="1">
        <v>7800</v>
      </c>
      <c r="K1724" s="1">
        <v>37.119999999999997</v>
      </c>
      <c r="L1724" s="1">
        <v>21013</v>
      </c>
      <c r="M1724" s="1">
        <v>2012</v>
      </c>
    </row>
    <row r="1725" spans="1:13">
      <c r="A1725" s="1" t="s">
        <v>147</v>
      </c>
      <c r="B1725" s="1">
        <v>202</v>
      </c>
      <c r="C1725" s="1" t="s">
        <v>1043</v>
      </c>
      <c r="D1725" s="1" t="s">
        <v>14</v>
      </c>
      <c r="E1725" s="1">
        <v>9901</v>
      </c>
      <c r="F1725" s="1" t="s">
        <v>153</v>
      </c>
      <c r="G1725" s="1" t="s">
        <v>154</v>
      </c>
      <c r="H1725" s="1">
        <v>51</v>
      </c>
      <c r="I1725" s="1">
        <v>51</v>
      </c>
      <c r="J1725" s="1">
        <v>23</v>
      </c>
      <c r="K1725" s="1">
        <v>0.11</v>
      </c>
      <c r="L1725" s="1">
        <v>21013</v>
      </c>
      <c r="M1725" s="1">
        <v>2012</v>
      </c>
    </row>
    <row r="1726" spans="1:13">
      <c r="A1726" s="1" t="s">
        <v>147</v>
      </c>
      <c r="B1726" s="1">
        <v>203</v>
      </c>
      <c r="C1726" s="1" t="s">
        <v>1045</v>
      </c>
      <c r="D1726" s="1" t="s">
        <v>15</v>
      </c>
      <c r="E1726" s="1">
        <v>301</v>
      </c>
      <c r="F1726" s="1" t="s">
        <v>893</v>
      </c>
      <c r="G1726" s="1" t="s">
        <v>150</v>
      </c>
      <c r="H1726" s="1">
        <v>54</v>
      </c>
      <c r="I1726" s="1">
        <v>54</v>
      </c>
      <c r="J1726" s="1">
        <v>10642</v>
      </c>
      <c r="K1726" s="1">
        <v>49.98</v>
      </c>
      <c r="L1726" s="1">
        <v>21291</v>
      </c>
      <c r="M1726" s="1">
        <v>2012</v>
      </c>
    </row>
    <row r="1727" spans="1:13">
      <c r="A1727" s="1" t="s">
        <v>147</v>
      </c>
      <c r="B1727" s="1">
        <v>203</v>
      </c>
      <c r="C1727" s="1" t="s">
        <v>1045</v>
      </c>
      <c r="D1727" s="1" t="s">
        <v>15</v>
      </c>
      <c r="E1727" s="1">
        <v>401</v>
      </c>
      <c r="F1727" s="1" t="s">
        <v>1046</v>
      </c>
      <c r="G1727" s="1" t="s">
        <v>152</v>
      </c>
      <c r="H1727" s="1">
        <v>54</v>
      </c>
      <c r="I1727" s="1">
        <v>54</v>
      </c>
      <c r="J1727" s="1">
        <v>10630</v>
      </c>
      <c r="K1727" s="1">
        <v>49.93</v>
      </c>
      <c r="L1727" s="1">
        <v>21291</v>
      </c>
      <c r="M1727" s="1">
        <v>2012</v>
      </c>
    </row>
    <row r="1728" spans="1:13">
      <c r="A1728" s="1" t="s">
        <v>147</v>
      </c>
      <c r="B1728" s="1">
        <v>203</v>
      </c>
      <c r="C1728" s="1" t="s">
        <v>1045</v>
      </c>
      <c r="D1728" s="1" t="s">
        <v>15</v>
      </c>
      <c r="E1728" s="1">
        <v>9901</v>
      </c>
      <c r="F1728" s="1" t="s">
        <v>153</v>
      </c>
      <c r="G1728" s="1" t="s">
        <v>154</v>
      </c>
      <c r="H1728" s="1">
        <v>54</v>
      </c>
      <c r="I1728" s="1">
        <v>54</v>
      </c>
      <c r="J1728" s="1">
        <v>19</v>
      </c>
      <c r="K1728" s="1">
        <v>0.09</v>
      </c>
      <c r="L1728" s="1">
        <v>21291</v>
      </c>
      <c r="M1728" s="1">
        <v>2012</v>
      </c>
    </row>
    <row r="1729" spans="1:13">
      <c r="A1729" s="1" t="s">
        <v>147</v>
      </c>
      <c r="B1729" s="1">
        <v>204</v>
      </c>
      <c r="C1729" s="1" t="s">
        <v>1047</v>
      </c>
      <c r="D1729" s="1" t="s">
        <v>16</v>
      </c>
      <c r="E1729" s="1">
        <v>301</v>
      </c>
      <c r="F1729" s="1" t="s">
        <v>1048</v>
      </c>
      <c r="G1729" s="1" t="s">
        <v>150</v>
      </c>
      <c r="H1729" s="1">
        <v>71</v>
      </c>
      <c r="I1729" s="1">
        <v>71</v>
      </c>
      <c r="J1729" s="1">
        <v>10972</v>
      </c>
      <c r="K1729" s="1">
        <v>57.97</v>
      </c>
      <c r="L1729" s="1">
        <v>18927</v>
      </c>
      <c r="M1729" s="1">
        <v>2012</v>
      </c>
    </row>
    <row r="1730" spans="1:13">
      <c r="A1730" s="1" t="s">
        <v>147</v>
      </c>
      <c r="B1730" s="1">
        <v>204</v>
      </c>
      <c r="C1730" s="1" t="s">
        <v>1047</v>
      </c>
      <c r="D1730" s="1" t="s">
        <v>16</v>
      </c>
      <c r="E1730" s="1">
        <v>401</v>
      </c>
      <c r="F1730" s="1" t="s">
        <v>1049</v>
      </c>
      <c r="G1730" s="1" t="s">
        <v>152</v>
      </c>
      <c r="H1730" s="1">
        <v>71</v>
      </c>
      <c r="I1730" s="1">
        <v>71</v>
      </c>
      <c r="J1730" s="1">
        <v>7922</v>
      </c>
      <c r="K1730" s="1">
        <v>41.86</v>
      </c>
      <c r="L1730" s="1">
        <v>18927</v>
      </c>
      <c r="M1730" s="1">
        <v>2012</v>
      </c>
    </row>
    <row r="1731" spans="1:13">
      <c r="A1731" s="1" t="s">
        <v>147</v>
      </c>
      <c r="B1731" s="1">
        <v>204</v>
      </c>
      <c r="C1731" s="1" t="s">
        <v>1047</v>
      </c>
      <c r="D1731" s="1" t="s">
        <v>16</v>
      </c>
      <c r="E1731" s="1">
        <v>9901</v>
      </c>
      <c r="F1731" s="1" t="s">
        <v>153</v>
      </c>
      <c r="G1731" s="1" t="s">
        <v>154</v>
      </c>
      <c r="H1731" s="1">
        <v>71</v>
      </c>
      <c r="I1731" s="1">
        <v>71</v>
      </c>
      <c r="J1731" s="1">
        <v>33</v>
      </c>
      <c r="K1731" s="1">
        <v>0.17</v>
      </c>
      <c r="L1731" s="1">
        <v>18927</v>
      </c>
      <c r="M1731" s="1">
        <v>2012</v>
      </c>
    </row>
    <row r="1732" spans="1:13">
      <c r="A1732" s="1" t="s">
        <v>147</v>
      </c>
      <c r="B1732" s="1">
        <v>205</v>
      </c>
      <c r="C1732" s="1" t="s">
        <v>1050</v>
      </c>
      <c r="D1732" s="1" t="s">
        <v>17</v>
      </c>
      <c r="E1732" s="1">
        <v>301</v>
      </c>
      <c r="F1732" s="1" t="s">
        <v>1051</v>
      </c>
      <c r="G1732" s="1" t="s">
        <v>150</v>
      </c>
      <c r="H1732" s="1">
        <v>55</v>
      </c>
      <c r="I1732" s="1">
        <v>55</v>
      </c>
      <c r="J1732" s="1">
        <v>9881</v>
      </c>
      <c r="K1732" s="1">
        <v>52.97</v>
      </c>
      <c r="L1732" s="1">
        <v>18655</v>
      </c>
      <c r="M1732" s="1">
        <v>2012</v>
      </c>
    </row>
    <row r="1733" spans="1:13">
      <c r="A1733" s="1" t="s">
        <v>147</v>
      </c>
      <c r="B1733" s="1">
        <v>205</v>
      </c>
      <c r="C1733" s="1" t="s">
        <v>1050</v>
      </c>
      <c r="D1733" s="1" t="s">
        <v>17</v>
      </c>
      <c r="E1733" s="1">
        <v>401</v>
      </c>
      <c r="F1733" s="1" t="s">
        <v>1052</v>
      </c>
      <c r="G1733" s="1" t="s">
        <v>152</v>
      </c>
      <c r="H1733" s="1">
        <v>55</v>
      </c>
      <c r="I1733" s="1">
        <v>55</v>
      </c>
      <c r="J1733" s="1">
        <v>8751</v>
      </c>
      <c r="K1733" s="1">
        <v>46.91</v>
      </c>
      <c r="L1733" s="1">
        <v>18655</v>
      </c>
      <c r="M1733" s="1">
        <v>2012</v>
      </c>
    </row>
    <row r="1734" spans="1:13">
      <c r="A1734" s="1" t="s">
        <v>147</v>
      </c>
      <c r="B1734" s="1">
        <v>205</v>
      </c>
      <c r="C1734" s="1" t="s">
        <v>1050</v>
      </c>
      <c r="D1734" s="1" t="s">
        <v>17</v>
      </c>
      <c r="E1734" s="1">
        <v>9901</v>
      </c>
      <c r="F1734" s="1" t="s">
        <v>153</v>
      </c>
      <c r="G1734" s="1" t="s">
        <v>154</v>
      </c>
      <c r="H1734" s="1">
        <v>55</v>
      </c>
      <c r="I1734" s="1">
        <v>55</v>
      </c>
      <c r="J1734" s="1">
        <v>23</v>
      </c>
      <c r="K1734" s="1">
        <v>0.12</v>
      </c>
      <c r="L1734" s="1">
        <v>18655</v>
      </c>
      <c r="M1734" s="1">
        <v>2012</v>
      </c>
    </row>
    <row r="1735" spans="1:13">
      <c r="A1735" s="1" t="s">
        <v>147</v>
      </c>
      <c r="B1735" s="1">
        <v>206</v>
      </c>
      <c r="C1735" s="1" t="s">
        <v>1053</v>
      </c>
      <c r="D1735" s="1" t="s">
        <v>18</v>
      </c>
      <c r="E1735" s="1">
        <v>301</v>
      </c>
      <c r="F1735" s="1" t="s">
        <v>1054</v>
      </c>
      <c r="G1735" s="1" t="s">
        <v>150</v>
      </c>
      <c r="H1735" s="1">
        <v>27</v>
      </c>
      <c r="I1735" s="1">
        <v>27</v>
      </c>
      <c r="J1735" s="1">
        <v>8872</v>
      </c>
      <c r="K1735" s="1">
        <v>42.88</v>
      </c>
      <c r="L1735" s="1">
        <v>20689</v>
      </c>
      <c r="M1735" s="1">
        <v>2012</v>
      </c>
    </row>
    <row r="1736" spans="1:13">
      <c r="A1736" s="1" t="s">
        <v>147</v>
      </c>
      <c r="B1736" s="1">
        <v>206</v>
      </c>
      <c r="C1736" s="1" t="s">
        <v>1053</v>
      </c>
      <c r="D1736" s="1" t="s">
        <v>18</v>
      </c>
      <c r="E1736" s="1">
        <v>401</v>
      </c>
      <c r="F1736" s="1" t="s">
        <v>608</v>
      </c>
      <c r="G1736" s="1" t="s">
        <v>152</v>
      </c>
      <c r="H1736" s="1">
        <v>27</v>
      </c>
      <c r="I1736" s="1">
        <v>27</v>
      </c>
      <c r="J1736" s="1">
        <v>11789</v>
      </c>
      <c r="K1736" s="1">
        <v>56.98</v>
      </c>
      <c r="L1736" s="1">
        <v>20689</v>
      </c>
      <c r="M1736" s="1">
        <v>2012</v>
      </c>
    </row>
    <row r="1737" spans="1:13">
      <c r="A1737" s="1" t="s">
        <v>147</v>
      </c>
      <c r="B1737" s="1">
        <v>206</v>
      </c>
      <c r="C1737" s="1" t="s">
        <v>1053</v>
      </c>
      <c r="D1737" s="1" t="s">
        <v>18</v>
      </c>
      <c r="E1737" s="1">
        <v>9901</v>
      </c>
      <c r="F1737" s="1" t="s">
        <v>153</v>
      </c>
      <c r="G1737" s="1" t="s">
        <v>154</v>
      </c>
      <c r="H1737" s="1">
        <v>27</v>
      </c>
      <c r="I1737" s="1">
        <v>27</v>
      </c>
      <c r="J1737" s="1">
        <v>28</v>
      </c>
      <c r="K1737" s="1">
        <v>0.14000000000000001</v>
      </c>
      <c r="L1737" s="1">
        <v>20689</v>
      </c>
      <c r="M1737" s="1">
        <v>2012</v>
      </c>
    </row>
    <row r="1738" spans="1:13">
      <c r="A1738" s="1" t="s">
        <v>147</v>
      </c>
      <c r="B1738" s="1">
        <v>207</v>
      </c>
      <c r="C1738" s="1" t="s">
        <v>1055</v>
      </c>
      <c r="D1738" s="1" t="s">
        <v>19</v>
      </c>
      <c r="E1738" s="1">
        <v>301</v>
      </c>
      <c r="F1738" s="1" t="s">
        <v>1056</v>
      </c>
      <c r="G1738" s="1" t="s">
        <v>150</v>
      </c>
      <c r="H1738" s="1">
        <v>91</v>
      </c>
      <c r="I1738" s="1">
        <v>91</v>
      </c>
      <c r="J1738" s="1">
        <v>10764</v>
      </c>
      <c r="K1738" s="1">
        <v>49.22</v>
      </c>
      <c r="L1738" s="1">
        <v>21871</v>
      </c>
      <c r="M1738" s="1">
        <v>2012</v>
      </c>
    </row>
    <row r="1739" spans="1:13">
      <c r="A1739" s="1" t="s">
        <v>147</v>
      </c>
      <c r="B1739" s="1">
        <v>207</v>
      </c>
      <c r="C1739" s="1" t="s">
        <v>1055</v>
      </c>
      <c r="D1739" s="1" t="s">
        <v>19</v>
      </c>
      <c r="E1739" s="1">
        <v>401</v>
      </c>
      <c r="F1739" s="1" t="s">
        <v>1057</v>
      </c>
      <c r="G1739" s="1" t="s">
        <v>152</v>
      </c>
      <c r="H1739" s="1">
        <v>91</v>
      </c>
      <c r="I1739" s="1">
        <v>91</v>
      </c>
      <c r="J1739" s="1">
        <v>11087</v>
      </c>
      <c r="K1739" s="1">
        <v>50.69</v>
      </c>
      <c r="L1739" s="1">
        <v>21871</v>
      </c>
      <c r="M1739" s="1">
        <v>2012</v>
      </c>
    </row>
    <row r="1740" spans="1:13">
      <c r="A1740" s="1" t="s">
        <v>147</v>
      </c>
      <c r="B1740" s="1">
        <v>207</v>
      </c>
      <c r="C1740" s="1" t="s">
        <v>1055</v>
      </c>
      <c r="D1740" s="1" t="s">
        <v>19</v>
      </c>
      <c r="E1740" s="1">
        <v>9901</v>
      </c>
      <c r="F1740" s="1" t="s">
        <v>153</v>
      </c>
      <c r="G1740" s="1" t="s">
        <v>154</v>
      </c>
      <c r="H1740" s="1">
        <v>91</v>
      </c>
      <c r="I1740" s="1">
        <v>91</v>
      </c>
      <c r="J1740" s="1">
        <v>20</v>
      </c>
      <c r="K1740" s="1">
        <v>0.09</v>
      </c>
      <c r="L1740" s="1">
        <v>21871</v>
      </c>
      <c r="M1740" s="1">
        <v>2012</v>
      </c>
    </row>
    <row r="1741" spans="1:13">
      <c r="A1741" s="1" t="s">
        <v>147</v>
      </c>
      <c r="B1741" s="1">
        <v>208</v>
      </c>
      <c r="C1741" s="1" t="s">
        <v>1058</v>
      </c>
      <c r="D1741" s="1" t="s">
        <v>20</v>
      </c>
      <c r="E1741" s="1">
        <v>201</v>
      </c>
      <c r="F1741" s="1" t="s">
        <v>1059</v>
      </c>
      <c r="G1741" s="1" t="s">
        <v>166</v>
      </c>
      <c r="H1741" s="1">
        <v>47</v>
      </c>
      <c r="I1741" s="1">
        <v>47</v>
      </c>
      <c r="J1741" s="1">
        <v>1164</v>
      </c>
      <c r="K1741" s="1">
        <v>5.9</v>
      </c>
      <c r="L1741" s="1">
        <v>19744</v>
      </c>
      <c r="M1741" s="1">
        <v>2012</v>
      </c>
    </row>
    <row r="1742" spans="1:13">
      <c r="A1742" s="1" t="s">
        <v>147</v>
      </c>
      <c r="B1742" s="1">
        <v>208</v>
      </c>
      <c r="C1742" s="1" t="s">
        <v>1058</v>
      </c>
      <c r="D1742" s="1" t="s">
        <v>20</v>
      </c>
      <c r="E1742" s="1">
        <v>301</v>
      </c>
      <c r="F1742" s="1" t="s">
        <v>1060</v>
      </c>
      <c r="G1742" s="1" t="s">
        <v>150</v>
      </c>
      <c r="H1742" s="1">
        <v>47</v>
      </c>
      <c r="I1742" s="1">
        <v>47</v>
      </c>
      <c r="J1742" s="1">
        <v>5931</v>
      </c>
      <c r="K1742" s="1">
        <v>30.04</v>
      </c>
      <c r="L1742" s="1">
        <v>19744</v>
      </c>
      <c r="M1742" s="1">
        <v>2012</v>
      </c>
    </row>
    <row r="1743" spans="1:13">
      <c r="A1743" s="1" t="s">
        <v>147</v>
      </c>
      <c r="B1743" s="1">
        <v>208</v>
      </c>
      <c r="C1743" s="1" t="s">
        <v>1058</v>
      </c>
      <c r="D1743" s="1" t="s">
        <v>20</v>
      </c>
      <c r="E1743" s="1">
        <v>401</v>
      </c>
      <c r="F1743" s="1" t="s">
        <v>1061</v>
      </c>
      <c r="G1743" s="1" t="s">
        <v>152</v>
      </c>
      <c r="H1743" s="1">
        <v>47</v>
      </c>
      <c r="I1743" s="1">
        <v>47</v>
      </c>
      <c r="J1743" s="1">
        <v>12610</v>
      </c>
      <c r="K1743" s="1">
        <v>63.87</v>
      </c>
      <c r="L1743" s="1">
        <v>19744</v>
      </c>
      <c r="M1743" s="1">
        <v>2012</v>
      </c>
    </row>
    <row r="1744" spans="1:13">
      <c r="A1744" s="1" t="s">
        <v>147</v>
      </c>
      <c r="B1744" s="1">
        <v>208</v>
      </c>
      <c r="C1744" s="1" t="s">
        <v>1058</v>
      </c>
      <c r="D1744" s="1" t="s">
        <v>20</v>
      </c>
      <c r="E1744" s="1">
        <v>9901</v>
      </c>
      <c r="F1744" s="1" t="s">
        <v>153</v>
      </c>
      <c r="G1744" s="1" t="s">
        <v>154</v>
      </c>
      <c r="H1744" s="1">
        <v>47</v>
      </c>
      <c r="I1744" s="1">
        <v>47</v>
      </c>
      <c r="J1744" s="1">
        <v>39</v>
      </c>
      <c r="K1744" s="1">
        <v>0.2</v>
      </c>
      <c r="L1744" s="1">
        <v>19744</v>
      </c>
      <c r="M1744" s="1">
        <v>2012</v>
      </c>
    </row>
    <row r="1745" spans="1:13">
      <c r="A1745" s="1" t="s">
        <v>147</v>
      </c>
      <c r="B1745" s="1">
        <v>209</v>
      </c>
      <c r="C1745" s="1" t="s">
        <v>1062</v>
      </c>
      <c r="D1745" s="1" t="s">
        <v>21</v>
      </c>
      <c r="E1745" s="1">
        <v>301</v>
      </c>
      <c r="F1745" s="1" t="s">
        <v>1063</v>
      </c>
      <c r="G1745" s="1" t="s">
        <v>150</v>
      </c>
      <c r="H1745" s="1">
        <v>57</v>
      </c>
      <c r="I1745" s="1">
        <v>57</v>
      </c>
      <c r="J1745" s="1">
        <v>8908</v>
      </c>
      <c r="K1745" s="1">
        <v>48.57</v>
      </c>
      <c r="L1745" s="1">
        <v>18341</v>
      </c>
      <c r="M1745" s="1">
        <v>2012</v>
      </c>
    </row>
    <row r="1746" spans="1:13">
      <c r="A1746" s="1" t="s">
        <v>147</v>
      </c>
      <c r="B1746" s="1">
        <v>209</v>
      </c>
      <c r="C1746" s="1" t="s">
        <v>1062</v>
      </c>
      <c r="D1746" s="1" t="s">
        <v>21</v>
      </c>
      <c r="E1746" s="1">
        <v>401</v>
      </c>
      <c r="F1746" s="1" t="s">
        <v>203</v>
      </c>
      <c r="G1746" s="1" t="s">
        <v>152</v>
      </c>
      <c r="H1746" s="1">
        <v>57</v>
      </c>
      <c r="I1746" s="1">
        <v>57</v>
      </c>
      <c r="J1746" s="1">
        <v>9396</v>
      </c>
      <c r="K1746" s="1">
        <v>51.23</v>
      </c>
      <c r="L1746" s="1">
        <v>18341</v>
      </c>
      <c r="M1746" s="1">
        <v>2012</v>
      </c>
    </row>
    <row r="1747" spans="1:13">
      <c r="A1747" s="1" t="s">
        <v>147</v>
      </c>
      <c r="B1747" s="1">
        <v>209</v>
      </c>
      <c r="C1747" s="1" t="s">
        <v>1062</v>
      </c>
      <c r="D1747" s="1" t="s">
        <v>21</v>
      </c>
      <c r="E1747" s="1">
        <v>9901</v>
      </c>
      <c r="F1747" s="1" t="s">
        <v>153</v>
      </c>
      <c r="G1747" s="1" t="s">
        <v>154</v>
      </c>
      <c r="H1747" s="1">
        <v>57</v>
      </c>
      <c r="I1747" s="1">
        <v>57</v>
      </c>
      <c r="J1747" s="1">
        <v>37</v>
      </c>
      <c r="K1747" s="1">
        <v>0.2</v>
      </c>
      <c r="L1747" s="1">
        <v>18341</v>
      </c>
      <c r="M1747" s="1">
        <v>2012</v>
      </c>
    </row>
    <row r="1748" spans="1:13">
      <c r="A1748" s="1" t="s">
        <v>147</v>
      </c>
      <c r="B1748" s="1">
        <v>210</v>
      </c>
      <c r="C1748" s="1" t="s">
        <v>1064</v>
      </c>
      <c r="D1748" s="1" t="s">
        <v>22</v>
      </c>
      <c r="E1748" s="1">
        <v>201</v>
      </c>
      <c r="F1748" s="1" t="s">
        <v>747</v>
      </c>
      <c r="G1748" s="1" t="s">
        <v>166</v>
      </c>
      <c r="H1748" s="1">
        <v>147</v>
      </c>
      <c r="I1748" s="1">
        <v>147</v>
      </c>
      <c r="J1748" s="1">
        <v>1305</v>
      </c>
      <c r="K1748" s="1">
        <v>6.14</v>
      </c>
      <c r="L1748" s="1">
        <v>21253</v>
      </c>
      <c r="M1748" s="1">
        <v>2012</v>
      </c>
    </row>
    <row r="1749" spans="1:13">
      <c r="A1749" s="1" t="s">
        <v>147</v>
      </c>
      <c r="B1749" s="1">
        <v>210</v>
      </c>
      <c r="C1749" s="1" t="s">
        <v>1064</v>
      </c>
      <c r="D1749" s="1" t="s">
        <v>22</v>
      </c>
      <c r="E1749" s="1">
        <v>301</v>
      </c>
      <c r="F1749" s="1" t="s">
        <v>1065</v>
      </c>
      <c r="G1749" s="1" t="s">
        <v>150</v>
      </c>
      <c r="H1749" s="1">
        <v>147</v>
      </c>
      <c r="I1749" s="1">
        <v>147</v>
      </c>
      <c r="J1749" s="1">
        <v>9837</v>
      </c>
      <c r="K1749" s="1">
        <v>46.29</v>
      </c>
      <c r="L1749" s="1">
        <v>21253</v>
      </c>
      <c r="M1749" s="1">
        <v>2012</v>
      </c>
    </row>
    <row r="1750" spans="1:13">
      <c r="A1750" s="1" t="s">
        <v>147</v>
      </c>
      <c r="B1750" s="1">
        <v>210</v>
      </c>
      <c r="C1750" s="1" t="s">
        <v>1064</v>
      </c>
      <c r="D1750" s="1" t="s">
        <v>22</v>
      </c>
      <c r="E1750" s="1">
        <v>401</v>
      </c>
      <c r="F1750" s="1" t="s">
        <v>1066</v>
      </c>
      <c r="G1750" s="1" t="s">
        <v>152</v>
      </c>
      <c r="H1750" s="1">
        <v>147</v>
      </c>
      <c r="I1750" s="1">
        <v>147</v>
      </c>
      <c r="J1750" s="1">
        <v>10092</v>
      </c>
      <c r="K1750" s="1">
        <v>47.49</v>
      </c>
      <c r="L1750" s="1">
        <v>21253</v>
      </c>
      <c r="M1750" s="1">
        <v>2012</v>
      </c>
    </row>
    <row r="1751" spans="1:13">
      <c r="A1751" s="1" t="s">
        <v>147</v>
      </c>
      <c r="B1751" s="1">
        <v>210</v>
      </c>
      <c r="C1751" s="1" t="s">
        <v>1064</v>
      </c>
      <c r="D1751" s="1" t="s">
        <v>22</v>
      </c>
      <c r="E1751" s="1">
        <v>9901</v>
      </c>
      <c r="F1751" s="1" t="s">
        <v>153</v>
      </c>
      <c r="G1751" s="1" t="s">
        <v>154</v>
      </c>
      <c r="H1751" s="1">
        <v>147</v>
      </c>
      <c r="I1751" s="1">
        <v>147</v>
      </c>
      <c r="J1751" s="1">
        <v>19</v>
      </c>
      <c r="K1751" s="1">
        <v>0.09</v>
      </c>
      <c r="L1751" s="1">
        <v>21253</v>
      </c>
      <c r="M1751" s="1">
        <v>2012</v>
      </c>
    </row>
    <row r="1752" spans="1:13">
      <c r="A1752" s="1" t="s">
        <v>147</v>
      </c>
      <c r="B1752" s="1">
        <v>211</v>
      </c>
      <c r="C1752" s="1" t="s">
        <v>1067</v>
      </c>
      <c r="D1752" s="1" t="s">
        <v>23</v>
      </c>
      <c r="E1752" s="1">
        <v>301</v>
      </c>
      <c r="F1752" s="1" t="s">
        <v>896</v>
      </c>
      <c r="G1752" s="1" t="s">
        <v>150</v>
      </c>
      <c r="H1752" s="1">
        <v>61</v>
      </c>
      <c r="I1752" s="1">
        <v>61</v>
      </c>
      <c r="J1752" s="1">
        <v>13043</v>
      </c>
      <c r="K1752" s="1">
        <v>66.33</v>
      </c>
      <c r="L1752" s="1">
        <v>19665</v>
      </c>
      <c r="M1752" s="1">
        <v>2012</v>
      </c>
    </row>
    <row r="1753" spans="1:13">
      <c r="A1753" s="1" t="s">
        <v>147</v>
      </c>
      <c r="B1753" s="1">
        <v>211</v>
      </c>
      <c r="C1753" s="1" t="s">
        <v>1067</v>
      </c>
      <c r="D1753" s="1" t="s">
        <v>23</v>
      </c>
      <c r="E1753" s="1">
        <v>401</v>
      </c>
      <c r="F1753" s="1" t="s">
        <v>1068</v>
      </c>
      <c r="G1753" s="1" t="s">
        <v>152</v>
      </c>
      <c r="H1753" s="1">
        <v>61</v>
      </c>
      <c r="I1753" s="1">
        <v>61</v>
      </c>
      <c r="J1753" s="1">
        <v>6611</v>
      </c>
      <c r="K1753" s="1">
        <v>33.619999999999997</v>
      </c>
      <c r="L1753" s="1">
        <v>19665</v>
      </c>
      <c r="M1753" s="1">
        <v>2012</v>
      </c>
    </row>
    <row r="1754" spans="1:13">
      <c r="A1754" s="1" t="s">
        <v>147</v>
      </c>
      <c r="B1754" s="1">
        <v>211</v>
      </c>
      <c r="C1754" s="1" t="s">
        <v>1067</v>
      </c>
      <c r="D1754" s="1" t="s">
        <v>23</v>
      </c>
      <c r="E1754" s="1">
        <v>9901</v>
      </c>
      <c r="F1754" s="1" t="s">
        <v>153</v>
      </c>
      <c r="G1754" s="1" t="s">
        <v>154</v>
      </c>
      <c r="H1754" s="1">
        <v>61</v>
      </c>
      <c r="I1754" s="1">
        <v>61</v>
      </c>
      <c r="J1754" s="1">
        <v>11</v>
      </c>
      <c r="K1754" s="1">
        <v>0.06</v>
      </c>
      <c r="L1754" s="1">
        <v>19665</v>
      </c>
      <c r="M1754" s="1">
        <v>2012</v>
      </c>
    </row>
    <row r="1755" spans="1:13">
      <c r="A1755" s="1" t="s">
        <v>147</v>
      </c>
      <c r="B1755" s="1">
        <v>212</v>
      </c>
      <c r="C1755" s="1" t="s">
        <v>1069</v>
      </c>
      <c r="D1755" s="1" t="s">
        <v>24</v>
      </c>
      <c r="E1755" s="1">
        <v>301</v>
      </c>
      <c r="F1755" s="1" t="s">
        <v>1070</v>
      </c>
      <c r="G1755" s="1" t="s">
        <v>150</v>
      </c>
      <c r="H1755" s="1">
        <v>27</v>
      </c>
      <c r="I1755" s="1">
        <v>27</v>
      </c>
      <c r="J1755" s="1">
        <v>12073</v>
      </c>
      <c r="K1755" s="1">
        <v>59.08</v>
      </c>
      <c r="L1755" s="1">
        <v>20436</v>
      </c>
      <c r="M1755" s="1">
        <v>2012</v>
      </c>
    </row>
    <row r="1756" spans="1:13">
      <c r="A1756" s="1" t="s">
        <v>147</v>
      </c>
      <c r="B1756" s="1">
        <v>212</v>
      </c>
      <c r="C1756" s="1" t="s">
        <v>1069</v>
      </c>
      <c r="D1756" s="1" t="s">
        <v>24</v>
      </c>
      <c r="E1756" s="1">
        <v>401</v>
      </c>
      <c r="F1756" s="1" t="s">
        <v>1071</v>
      </c>
      <c r="G1756" s="1" t="s">
        <v>152</v>
      </c>
      <c r="H1756" s="1">
        <v>27</v>
      </c>
      <c r="I1756" s="1">
        <v>27</v>
      </c>
      <c r="J1756" s="1">
        <v>8337</v>
      </c>
      <c r="K1756" s="1">
        <v>40.799999999999997</v>
      </c>
      <c r="L1756" s="1">
        <v>20436</v>
      </c>
      <c r="M1756" s="1">
        <v>2012</v>
      </c>
    </row>
    <row r="1757" spans="1:13">
      <c r="A1757" s="1" t="s">
        <v>147</v>
      </c>
      <c r="B1757" s="1">
        <v>212</v>
      </c>
      <c r="C1757" s="1" t="s">
        <v>1069</v>
      </c>
      <c r="D1757" s="1" t="s">
        <v>24</v>
      </c>
      <c r="E1757" s="1">
        <v>9901</v>
      </c>
      <c r="F1757" s="1" t="s">
        <v>153</v>
      </c>
      <c r="G1757" s="1" t="s">
        <v>154</v>
      </c>
      <c r="H1757" s="1">
        <v>27</v>
      </c>
      <c r="I1757" s="1">
        <v>27</v>
      </c>
      <c r="J1757" s="1">
        <v>26</v>
      </c>
      <c r="K1757" s="1">
        <v>0.13</v>
      </c>
      <c r="L1757" s="1">
        <v>20436</v>
      </c>
      <c r="M1757" s="1">
        <v>2012</v>
      </c>
    </row>
    <row r="1758" spans="1:13">
      <c r="A1758" s="1" t="s">
        <v>147</v>
      </c>
      <c r="B1758" s="1">
        <v>213</v>
      </c>
      <c r="C1758" s="1" t="s">
        <v>1072</v>
      </c>
      <c r="D1758" s="1" t="s">
        <v>25</v>
      </c>
      <c r="E1758" s="1">
        <v>301</v>
      </c>
      <c r="F1758" s="1" t="s">
        <v>898</v>
      </c>
      <c r="G1758" s="1" t="s">
        <v>150</v>
      </c>
      <c r="H1758" s="1">
        <v>21</v>
      </c>
      <c r="I1758" s="1">
        <v>21</v>
      </c>
      <c r="J1758" s="1">
        <v>12076</v>
      </c>
      <c r="K1758" s="1">
        <v>60.22</v>
      </c>
      <c r="L1758" s="1">
        <v>20054</v>
      </c>
      <c r="M1758" s="1">
        <v>2012</v>
      </c>
    </row>
    <row r="1759" spans="1:13">
      <c r="A1759" s="1" t="s">
        <v>147</v>
      </c>
      <c r="B1759" s="1">
        <v>213</v>
      </c>
      <c r="C1759" s="1" t="s">
        <v>1072</v>
      </c>
      <c r="D1759" s="1" t="s">
        <v>25</v>
      </c>
      <c r="E1759" s="1">
        <v>401</v>
      </c>
      <c r="F1759" s="1" t="s">
        <v>1073</v>
      </c>
      <c r="G1759" s="1" t="s">
        <v>152</v>
      </c>
      <c r="H1759" s="1">
        <v>21</v>
      </c>
      <c r="I1759" s="1">
        <v>21</v>
      </c>
      <c r="J1759" s="1">
        <v>7946</v>
      </c>
      <c r="K1759" s="1">
        <v>39.619999999999997</v>
      </c>
      <c r="L1759" s="1">
        <v>20054</v>
      </c>
      <c r="M1759" s="1">
        <v>2012</v>
      </c>
    </row>
    <row r="1760" spans="1:13">
      <c r="A1760" s="1" t="s">
        <v>147</v>
      </c>
      <c r="B1760" s="1">
        <v>213</v>
      </c>
      <c r="C1760" s="1" t="s">
        <v>1072</v>
      </c>
      <c r="D1760" s="1" t="s">
        <v>25</v>
      </c>
      <c r="E1760" s="1">
        <v>9901</v>
      </c>
      <c r="F1760" s="1" t="s">
        <v>153</v>
      </c>
      <c r="G1760" s="1" t="s">
        <v>154</v>
      </c>
      <c r="H1760" s="1">
        <v>21</v>
      </c>
      <c r="I1760" s="1">
        <v>21</v>
      </c>
      <c r="J1760" s="1">
        <v>32</v>
      </c>
      <c r="K1760" s="1">
        <v>0.16</v>
      </c>
      <c r="L1760" s="1">
        <v>20054</v>
      </c>
      <c r="M1760" s="1">
        <v>2012</v>
      </c>
    </row>
    <row r="1761" spans="1:13">
      <c r="A1761" s="1" t="s">
        <v>147</v>
      </c>
      <c r="B1761" s="1">
        <v>214</v>
      </c>
      <c r="C1761" s="1" t="s">
        <v>1074</v>
      </c>
      <c r="D1761" s="1" t="s">
        <v>26</v>
      </c>
      <c r="E1761" s="1">
        <v>301</v>
      </c>
      <c r="F1761" s="1" t="s">
        <v>611</v>
      </c>
      <c r="G1761" s="1" t="s">
        <v>150</v>
      </c>
      <c r="H1761" s="1">
        <v>16</v>
      </c>
      <c r="I1761" s="1">
        <v>16</v>
      </c>
      <c r="J1761" s="1">
        <v>10269</v>
      </c>
      <c r="K1761" s="1">
        <v>53.9</v>
      </c>
      <c r="L1761" s="1">
        <v>19051</v>
      </c>
      <c r="M1761" s="1">
        <v>2012</v>
      </c>
    </row>
    <row r="1762" spans="1:13">
      <c r="A1762" s="1" t="s">
        <v>147</v>
      </c>
      <c r="B1762" s="1">
        <v>214</v>
      </c>
      <c r="C1762" s="1" t="s">
        <v>1074</v>
      </c>
      <c r="D1762" s="1" t="s">
        <v>26</v>
      </c>
      <c r="E1762" s="1">
        <v>401</v>
      </c>
      <c r="F1762" s="1" t="s">
        <v>247</v>
      </c>
      <c r="G1762" s="1" t="s">
        <v>152</v>
      </c>
      <c r="H1762" s="1">
        <v>16</v>
      </c>
      <c r="I1762" s="1">
        <v>16</v>
      </c>
      <c r="J1762" s="1">
        <v>8726</v>
      </c>
      <c r="K1762" s="1">
        <v>45.8</v>
      </c>
      <c r="L1762" s="1">
        <v>19051</v>
      </c>
      <c r="M1762" s="1">
        <v>2012</v>
      </c>
    </row>
    <row r="1763" spans="1:13">
      <c r="A1763" s="1" t="s">
        <v>147</v>
      </c>
      <c r="B1763" s="1">
        <v>214</v>
      </c>
      <c r="C1763" s="1" t="s">
        <v>1074</v>
      </c>
      <c r="D1763" s="1" t="s">
        <v>26</v>
      </c>
      <c r="E1763" s="1">
        <v>9901</v>
      </c>
      <c r="F1763" s="1" t="s">
        <v>153</v>
      </c>
      <c r="G1763" s="1" t="s">
        <v>154</v>
      </c>
      <c r="H1763" s="1">
        <v>16</v>
      </c>
      <c r="I1763" s="1">
        <v>16</v>
      </c>
      <c r="J1763" s="1">
        <v>56</v>
      </c>
      <c r="K1763" s="1">
        <v>0.28999999999999998</v>
      </c>
      <c r="L1763" s="1">
        <v>19051</v>
      </c>
      <c r="M1763" s="1">
        <v>2012</v>
      </c>
    </row>
    <row r="1764" spans="1:13">
      <c r="A1764" s="1" t="s">
        <v>147</v>
      </c>
      <c r="B1764" s="1">
        <v>215</v>
      </c>
      <c r="C1764" s="1" t="s">
        <v>1075</v>
      </c>
      <c r="D1764" s="1" t="s">
        <v>27</v>
      </c>
      <c r="E1764" s="1">
        <v>301</v>
      </c>
      <c r="F1764" s="1" t="s">
        <v>901</v>
      </c>
      <c r="G1764" s="1" t="s">
        <v>150</v>
      </c>
      <c r="H1764" s="1">
        <v>20</v>
      </c>
      <c r="I1764" s="1">
        <v>20</v>
      </c>
      <c r="J1764" s="1">
        <v>7749</v>
      </c>
      <c r="K1764" s="1">
        <v>43.49</v>
      </c>
      <c r="L1764" s="1">
        <v>17819</v>
      </c>
      <c r="M1764" s="1">
        <v>2012</v>
      </c>
    </row>
    <row r="1765" spans="1:13">
      <c r="A1765" s="1" t="s">
        <v>147</v>
      </c>
      <c r="B1765" s="1">
        <v>215</v>
      </c>
      <c r="C1765" s="1" t="s">
        <v>1075</v>
      </c>
      <c r="D1765" s="1" t="s">
        <v>27</v>
      </c>
      <c r="E1765" s="1">
        <v>401</v>
      </c>
      <c r="F1765" s="1" t="s">
        <v>1076</v>
      </c>
      <c r="G1765" s="1" t="s">
        <v>152</v>
      </c>
      <c r="H1765" s="1">
        <v>20</v>
      </c>
      <c r="I1765" s="1">
        <v>20</v>
      </c>
      <c r="J1765" s="1">
        <v>10017</v>
      </c>
      <c r="K1765" s="1">
        <v>56.22</v>
      </c>
      <c r="L1765" s="1">
        <v>17819</v>
      </c>
      <c r="M1765" s="1">
        <v>2012</v>
      </c>
    </row>
    <row r="1766" spans="1:13">
      <c r="A1766" s="1" t="s">
        <v>147</v>
      </c>
      <c r="B1766" s="1">
        <v>215</v>
      </c>
      <c r="C1766" s="1" t="s">
        <v>1075</v>
      </c>
      <c r="D1766" s="1" t="s">
        <v>27</v>
      </c>
      <c r="E1766" s="1">
        <v>9901</v>
      </c>
      <c r="F1766" s="1" t="s">
        <v>153</v>
      </c>
      <c r="G1766" s="1" t="s">
        <v>154</v>
      </c>
      <c r="H1766" s="1">
        <v>20</v>
      </c>
      <c r="I1766" s="1">
        <v>20</v>
      </c>
      <c r="J1766" s="1">
        <v>53</v>
      </c>
      <c r="K1766" s="1">
        <v>0.3</v>
      </c>
      <c r="L1766" s="1">
        <v>17819</v>
      </c>
      <c r="M1766" s="1">
        <v>2012</v>
      </c>
    </row>
    <row r="1767" spans="1:13">
      <c r="A1767" s="1" t="s">
        <v>147</v>
      </c>
      <c r="B1767" s="1">
        <v>216</v>
      </c>
      <c r="C1767" s="1" t="s">
        <v>1077</v>
      </c>
      <c r="D1767" s="1" t="s">
        <v>28</v>
      </c>
      <c r="E1767" s="1">
        <v>301</v>
      </c>
      <c r="F1767" s="1" t="s">
        <v>252</v>
      </c>
      <c r="G1767" s="1" t="s">
        <v>150</v>
      </c>
      <c r="H1767" s="1">
        <v>37</v>
      </c>
      <c r="I1767" s="1">
        <v>37</v>
      </c>
      <c r="J1767" s="1">
        <v>10027</v>
      </c>
      <c r="K1767" s="1">
        <v>52.36</v>
      </c>
      <c r="L1767" s="1">
        <v>19149</v>
      </c>
      <c r="M1767" s="1">
        <v>2012</v>
      </c>
    </row>
    <row r="1768" spans="1:13">
      <c r="A1768" s="1" t="s">
        <v>147</v>
      </c>
      <c r="B1768" s="1">
        <v>216</v>
      </c>
      <c r="C1768" s="1" t="s">
        <v>1077</v>
      </c>
      <c r="D1768" s="1" t="s">
        <v>28</v>
      </c>
      <c r="E1768" s="1">
        <v>401</v>
      </c>
      <c r="F1768" s="1" t="s">
        <v>1078</v>
      </c>
      <c r="G1768" s="1" t="s">
        <v>152</v>
      </c>
      <c r="H1768" s="1">
        <v>37</v>
      </c>
      <c r="I1768" s="1">
        <v>37</v>
      </c>
      <c r="J1768" s="1">
        <v>9106</v>
      </c>
      <c r="K1768" s="1">
        <v>47.55</v>
      </c>
      <c r="L1768" s="1">
        <v>19149</v>
      </c>
      <c r="M1768" s="1">
        <v>2012</v>
      </c>
    </row>
    <row r="1769" spans="1:13">
      <c r="A1769" s="1" t="s">
        <v>147</v>
      </c>
      <c r="B1769" s="1">
        <v>216</v>
      </c>
      <c r="C1769" s="1" t="s">
        <v>1077</v>
      </c>
      <c r="D1769" s="1" t="s">
        <v>28</v>
      </c>
      <c r="E1769" s="1">
        <v>9901</v>
      </c>
      <c r="F1769" s="1" t="s">
        <v>153</v>
      </c>
      <c r="G1769" s="1" t="s">
        <v>154</v>
      </c>
      <c r="H1769" s="1">
        <v>37</v>
      </c>
      <c r="I1769" s="1">
        <v>37</v>
      </c>
      <c r="J1769" s="1">
        <v>16</v>
      </c>
      <c r="K1769" s="1">
        <v>0.08</v>
      </c>
      <c r="L1769" s="1">
        <v>19149</v>
      </c>
      <c r="M1769" s="1">
        <v>2012</v>
      </c>
    </row>
    <row r="1770" spans="1:13">
      <c r="A1770" s="1" t="s">
        <v>147</v>
      </c>
      <c r="B1770" s="1">
        <v>217</v>
      </c>
      <c r="C1770" s="1" t="s">
        <v>1079</v>
      </c>
      <c r="D1770" s="1" t="s">
        <v>29</v>
      </c>
      <c r="E1770" s="1">
        <v>301</v>
      </c>
      <c r="F1770" s="1" t="s">
        <v>1080</v>
      </c>
      <c r="G1770" s="1" t="s">
        <v>150</v>
      </c>
      <c r="H1770" s="1">
        <v>26</v>
      </c>
      <c r="I1770" s="1">
        <v>26</v>
      </c>
      <c r="J1770" s="1">
        <v>11414</v>
      </c>
      <c r="K1770" s="1">
        <v>57.77</v>
      </c>
      <c r="L1770" s="1">
        <v>19756</v>
      </c>
      <c r="M1770" s="1">
        <v>2012</v>
      </c>
    </row>
    <row r="1771" spans="1:13">
      <c r="A1771" s="1" t="s">
        <v>147</v>
      </c>
      <c r="B1771" s="1">
        <v>217</v>
      </c>
      <c r="C1771" s="1" t="s">
        <v>1079</v>
      </c>
      <c r="D1771" s="1" t="s">
        <v>29</v>
      </c>
      <c r="E1771" s="1">
        <v>401</v>
      </c>
      <c r="F1771" s="1" t="s">
        <v>1081</v>
      </c>
      <c r="G1771" s="1" t="s">
        <v>152</v>
      </c>
      <c r="H1771" s="1">
        <v>26</v>
      </c>
      <c r="I1771" s="1">
        <v>26</v>
      </c>
      <c r="J1771" s="1">
        <v>8316</v>
      </c>
      <c r="K1771" s="1">
        <v>42.09</v>
      </c>
      <c r="L1771" s="1">
        <v>19756</v>
      </c>
      <c r="M1771" s="1">
        <v>2012</v>
      </c>
    </row>
    <row r="1772" spans="1:13">
      <c r="A1772" s="1" t="s">
        <v>147</v>
      </c>
      <c r="B1772" s="1">
        <v>217</v>
      </c>
      <c r="C1772" s="1" t="s">
        <v>1079</v>
      </c>
      <c r="D1772" s="1" t="s">
        <v>29</v>
      </c>
      <c r="E1772" s="1">
        <v>9901</v>
      </c>
      <c r="F1772" s="1" t="s">
        <v>153</v>
      </c>
      <c r="G1772" s="1" t="s">
        <v>154</v>
      </c>
      <c r="H1772" s="1">
        <v>26</v>
      </c>
      <c r="I1772" s="1">
        <v>26</v>
      </c>
      <c r="J1772" s="1">
        <v>26</v>
      </c>
      <c r="K1772" s="1">
        <v>0.13</v>
      </c>
      <c r="L1772" s="1">
        <v>19756</v>
      </c>
      <c r="M1772" s="1">
        <v>2012</v>
      </c>
    </row>
    <row r="1773" spans="1:13">
      <c r="A1773" s="1" t="s">
        <v>147</v>
      </c>
      <c r="B1773" s="1">
        <v>218</v>
      </c>
      <c r="C1773" s="1" t="s">
        <v>1082</v>
      </c>
      <c r="D1773" s="1" t="s">
        <v>30</v>
      </c>
      <c r="E1773" s="1">
        <v>301</v>
      </c>
      <c r="F1773" s="1" t="s">
        <v>915</v>
      </c>
      <c r="G1773" s="1" t="s">
        <v>150</v>
      </c>
      <c r="H1773" s="1">
        <v>86</v>
      </c>
      <c r="I1773" s="1">
        <v>86</v>
      </c>
      <c r="J1773" s="1">
        <v>10991</v>
      </c>
      <c r="K1773" s="1">
        <v>56.72</v>
      </c>
      <c r="L1773" s="1">
        <v>19376</v>
      </c>
      <c r="M1773" s="1">
        <v>2012</v>
      </c>
    </row>
    <row r="1774" spans="1:13">
      <c r="A1774" s="1" t="s">
        <v>147</v>
      </c>
      <c r="B1774" s="1">
        <v>218</v>
      </c>
      <c r="C1774" s="1" t="s">
        <v>1082</v>
      </c>
      <c r="D1774" s="1" t="s">
        <v>30</v>
      </c>
      <c r="E1774" s="1">
        <v>401</v>
      </c>
      <c r="F1774" s="1" t="s">
        <v>1083</v>
      </c>
      <c r="G1774" s="1" t="s">
        <v>152</v>
      </c>
      <c r="H1774" s="1">
        <v>86</v>
      </c>
      <c r="I1774" s="1">
        <v>86</v>
      </c>
      <c r="J1774" s="1">
        <v>8363</v>
      </c>
      <c r="K1774" s="1">
        <v>43.16</v>
      </c>
      <c r="L1774" s="1">
        <v>19376</v>
      </c>
      <c r="M1774" s="1">
        <v>2012</v>
      </c>
    </row>
    <row r="1775" spans="1:13">
      <c r="A1775" s="1" t="s">
        <v>147</v>
      </c>
      <c r="B1775" s="1">
        <v>218</v>
      </c>
      <c r="C1775" s="1" t="s">
        <v>1082</v>
      </c>
      <c r="D1775" s="1" t="s">
        <v>30</v>
      </c>
      <c r="E1775" s="1">
        <v>9901</v>
      </c>
      <c r="F1775" s="1" t="s">
        <v>153</v>
      </c>
      <c r="G1775" s="1" t="s">
        <v>154</v>
      </c>
      <c r="H1775" s="1">
        <v>86</v>
      </c>
      <c r="I1775" s="1">
        <v>86</v>
      </c>
      <c r="J1775" s="1">
        <v>22</v>
      </c>
      <c r="K1775" s="1">
        <v>0.11</v>
      </c>
      <c r="L1775" s="1">
        <v>19376</v>
      </c>
      <c r="M1775" s="1">
        <v>2012</v>
      </c>
    </row>
    <row r="1776" spans="1:13">
      <c r="A1776" s="1" t="s">
        <v>147</v>
      </c>
      <c r="B1776" s="1">
        <v>219</v>
      </c>
      <c r="C1776" s="1" t="s">
        <v>1084</v>
      </c>
      <c r="D1776" s="1" t="s">
        <v>31</v>
      </c>
      <c r="E1776" s="1">
        <v>301</v>
      </c>
      <c r="F1776" s="1" t="s">
        <v>770</v>
      </c>
      <c r="G1776" s="1" t="s">
        <v>150</v>
      </c>
      <c r="H1776" s="1">
        <v>68</v>
      </c>
      <c r="I1776" s="1">
        <v>68</v>
      </c>
      <c r="J1776" s="1">
        <v>11243</v>
      </c>
      <c r="K1776" s="1">
        <v>56.14</v>
      </c>
      <c r="L1776" s="1">
        <v>20025</v>
      </c>
      <c r="M1776" s="1">
        <v>2012</v>
      </c>
    </row>
    <row r="1777" spans="1:13">
      <c r="A1777" s="1" t="s">
        <v>147</v>
      </c>
      <c r="B1777" s="1">
        <v>219</v>
      </c>
      <c r="C1777" s="1" t="s">
        <v>1084</v>
      </c>
      <c r="D1777" s="1" t="s">
        <v>31</v>
      </c>
      <c r="E1777" s="1">
        <v>401</v>
      </c>
      <c r="F1777" s="1" t="s">
        <v>1085</v>
      </c>
      <c r="G1777" s="1" t="s">
        <v>152</v>
      </c>
      <c r="H1777" s="1">
        <v>68</v>
      </c>
      <c r="I1777" s="1">
        <v>68</v>
      </c>
      <c r="J1777" s="1">
        <v>6466</v>
      </c>
      <c r="K1777" s="1">
        <v>32.29</v>
      </c>
      <c r="L1777" s="1">
        <v>20025</v>
      </c>
      <c r="M1777" s="1">
        <v>2012</v>
      </c>
    </row>
    <row r="1778" spans="1:13">
      <c r="A1778" s="1" t="s">
        <v>147</v>
      </c>
      <c r="B1778" s="1">
        <v>219</v>
      </c>
      <c r="C1778" s="1" t="s">
        <v>1084</v>
      </c>
      <c r="D1778" s="1" t="s">
        <v>31</v>
      </c>
      <c r="E1778" s="1">
        <v>1301</v>
      </c>
      <c r="F1778" s="1" t="s">
        <v>1086</v>
      </c>
      <c r="G1778" s="1" t="s">
        <v>355</v>
      </c>
      <c r="H1778" s="1">
        <v>68</v>
      </c>
      <c r="I1778" s="1">
        <v>68</v>
      </c>
      <c r="J1778" s="1">
        <v>2303</v>
      </c>
      <c r="K1778" s="1">
        <v>11.5</v>
      </c>
      <c r="L1778" s="1">
        <v>20025</v>
      </c>
      <c r="M1778" s="1">
        <v>2012</v>
      </c>
    </row>
    <row r="1779" spans="1:13">
      <c r="A1779" s="1" t="s">
        <v>147</v>
      </c>
      <c r="B1779" s="1">
        <v>219</v>
      </c>
      <c r="C1779" s="1" t="s">
        <v>1084</v>
      </c>
      <c r="D1779" s="1" t="s">
        <v>31</v>
      </c>
      <c r="E1779" s="1">
        <v>9901</v>
      </c>
      <c r="F1779" s="1" t="s">
        <v>153</v>
      </c>
      <c r="G1779" s="1" t="s">
        <v>154</v>
      </c>
      <c r="H1779" s="1">
        <v>68</v>
      </c>
      <c r="I1779" s="1">
        <v>68</v>
      </c>
      <c r="J1779" s="1">
        <v>13</v>
      </c>
      <c r="K1779" s="1">
        <v>0.06</v>
      </c>
      <c r="L1779" s="1">
        <v>20025</v>
      </c>
      <c r="M1779" s="1">
        <v>2012</v>
      </c>
    </row>
    <row r="1780" spans="1:13">
      <c r="A1780" s="1" t="s">
        <v>147</v>
      </c>
      <c r="B1780" s="1">
        <v>220</v>
      </c>
      <c r="C1780" s="1" t="s">
        <v>1087</v>
      </c>
      <c r="D1780" s="1" t="s">
        <v>32</v>
      </c>
      <c r="E1780" s="1">
        <v>301</v>
      </c>
      <c r="F1780" s="1" t="s">
        <v>1088</v>
      </c>
      <c r="G1780" s="1" t="s">
        <v>150</v>
      </c>
      <c r="H1780" s="1">
        <v>94</v>
      </c>
      <c r="I1780" s="1">
        <v>94</v>
      </c>
      <c r="J1780" s="1">
        <v>8956</v>
      </c>
      <c r="K1780" s="1">
        <v>45.99</v>
      </c>
      <c r="L1780" s="1">
        <v>19473</v>
      </c>
      <c r="M1780" s="1">
        <v>2012</v>
      </c>
    </row>
    <row r="1781" spans="1:13">
      <c r="A1781" s="1" t="s">
        <v>147</v>
      </c>
      <c r="B1781" s="1">
        <v>220</v>
      </c>
      <c r="C1781" s="1" t="s">
        <v>1087</v>
      </c>
      <c r="D1781" s="1" t="s">
        <v>32</v>
      </c>
      <c r="E1781" s="1">
        <v>401</v>
      </c>
      <c r="F1781" s="1" t="s">
        <v>767</v>
      </c>
      <c r="G1781" s="1" t="s">
        <v>152</v>
      </c>
      <c r="H1781" s="1">
        <v>94</v>
      </c>
      <c r="I1781" s="1">
        <v>94</v>
      </c>
      <c r="J1781" s="1">
        <v>10489</v>
      </c>
      <c r="K1781" s="1">
        <v>53.86</v>
      </c>
      <c r="L1781" s="1">
        <v>19473</v>
      </c>
      <c r="M1781" s="1">
        <v>2012</v>
      </c>
    </row>
    <row r="1782" spans="1:13">
      <c r="A1782" s="1" t="s">
        <v>147</v>
      </c>
      <c r="B1782" s="1">
        <v>220</v>
      </c>
      <c r="C1782" s="1" t="s">
        <v>1087</v>
      </c>
      <c r="D1782" s="1" t="s">
        <v>32</v>
      </c>
      <c r="E1782" s="1">
        <v>9901</v>
      </c>
      <c r="F1782" s="1" t="s">
        <v>153</v>
      </c>
      <c r="G1782" s="1" t="s">
        <v>154</v>
      </c>
      <c r="H1782" s="1">
        <v>94</v>
      </c>
      <c r="I1782" s="1">
        <v>94</v>
      </c>
      <c r="J1782" s="1">
        <v>28</v>
      </c>
      <c r="K1782" s="1">
        <v>0.14000000000000001</v>
      </c>
      <c r="L1782" s="1">
        <v>19473</v>
      </c>
      <c r="M1782" s="1">
        <v>2012</v>
      </c>
    </row>
    <row r="1783" spans="1:13">
      <c r="A1783" s="1" t="s">
        <v>147</v>
      </c>
      <c r="B1783" s="1">
        <v>221</v>
      </c>
      <c r="C1783" s="1" t="s">
        <v>1089</v>
      </c>
      <c r="D1783" s="1" t="s">
        <v>33</v>
      </c>
      <c r="E1783" s="1">
        <v>201</v>
      </c>
      <c r="F1783" s="1" t="s">
        <v>1090</v>
      </c>
      <c r="G1783" s="1" t="s">
        <v>166</v>
      </c>
      <c r="H1783" s="1">
        <v>40</v>
      </c>
      <c r="I1783" s="1">
        <v>40</v>
      </c>
      <c r="J1783" s="1">
        <v>1457</v>
      </c>
      <c r="K1783" s="1">
        <v>7.51</v>
      </c>
      <c r="L1783" s="1">
        <v>19401</v>
      </c>
      <c r="M1783" s="1">
        <v>2012</v>
      </c>
    </row>
    <row r="1784" spans="1:13">
      <c r="A1784" s="1" t="s">
        <v>147</v>
      </c>
      <c r="B1784" s="1">
        <v>221</v>
      </c>
      <c r="C1784" s="1" t="s">
        <v>1089</v>
      </c>
      <c r="D1784" s="1" t="s">
        <v>33</v>
      </c>
      <c r="E1784" s="1">
        <v>301</v>
      </c>
      <c r="F1784" s="1" t="s">
        <v>897</v>
      </c>
      <c r="G1784" s="1" t="s">
        <v>150</v>
      </c>
      <c r="H1784" s="1">
        <v>40</v>
      </c>
      <c r="I1784" s="1">
        <v>40</v>
      </c>
      <c r="J1784" s="1">
        <v>8562</v>
      </c>
      <c r="K1784" s="1">
        <v>44.13</v>
      </c>
      <c r="L1784" s="1">
        <v>19401</v>
      </c>
      <c r="M1784" s="1">
        <v>2012</v>
      </c>
    </row>
    <row r="1785" spans="1:13">
      <c r="A1785" s="1" t="s">
        <v>147</v>
      </c>
      <c r="B1785" s="1">
        <v>221</v>
      </c>
      <c r="C1785" s="1" t="s">
        <v>1089</v>
      </c>
      <c r="D1785" s="1" t="s">
        <v>33</v>
      </c>
      <c r="E1785" s="1">
        <v>401</v>
      </c>
      <c r="F1785" s="1" t="s">
        <v>1091</v>
      </c>
      <c r="G1785" s="1" t="s">
        <v>152</v>
      </c>
      <c r="H1785" s="1">
        <v>40</v>
      </c>
      <c r="I1785" s="1">
        <v>40</v>
      </c>
      <c r="J1785" s="1">
        <v>9370</v>
      </c>
      <c r="K1785" s="1">
        <v>48.3</v>
      </c>
      <c r="L1785" s="1">
        <v>19401</v>
      </c>
      <c r="M1785" s="1">
        <v>2012</v>
      </c>
    </row>
    <row r="1786" spans="1:13">
      <c r="A1786" s="1" t="s">
        <v>147</v>
      </c>
      <c r="B1786" s="1">
        <v>221</v>
      </c>
      <c r="C1786" s="1" t="s">
        <v>1089</v>
      </c>
      <c r="D1786" s="1" t="s">
        <v>33</v>
      </c>
      <c r="E1786" s="1">
        <v>9901</v>
      </c>
      <c r="F1786" s="1" t="s">
        <v>153</v>
      </c>
      <c r="G1786" s="1" t="s">
        <v>154</v>
      </c>
      <c r="H1786" s="1">
        <v>40</v>
      </c>
      <c r="I1786" s="1">
        <v>40</v>
      </c>
      <c r="J1786" s="1">
        <v>12</v>
      </c>
      <c r="K1786" s="1">
        <v>0.06</v>
      </c>
      <c r="L1786" s="1">
        <v>19401</v>
      </c>
      <c r="M1786" s="1">
        <v>2012</v>
      </c>
    </row>
    <row r="1787" spans="1:13">
      <c r="A1787" s="1" t="s">
        <v>147</v>
      </c>
      <c r="B1787" s="1">
        <v>222</v>
      </c>
      <c r="C1787" s="1" t="s">
        <v>1092</v>
      </c>
      <c r="D1787" s="1" t="s">
        <v>34</v>
      </c>
      <c r="E1787" s="1">
        <v>301</v>
      </c>
      <c r="F1787" s="1" t="s">
        <v>268</v>
      </c>
      <c r="G1787" s="1" t="s">
        <v>150</v>
      </c>
      <c r="H1787" s="1">
        <v>37</v>
      </c>
      <c r="I1787" s="1">
        <v>37</v>
      </c>
      <c r="J1787" s="1">
        <v>11744</v>
      </c>
      <c r="K1787" s="1">
        <v>58.28</v>
      </c>
      <c r="L1787" s="1">
        <v>20151</v>
      </c>
      <c r="M1787" s="1">
        <v>2012</v>
      </c>
    </row>
    <row r="1788" spans="1:13">
      <c r="A1788" s="1" t="s">
        <v>147</v>
      </c>
      <c r="B1788" s="1">
        <v>222</v>
      </c>
      <c r="C1788" s="1" t="s">
        <v>1092</v>
      </c>
      <c r="D1788" s="1" t="s">
        <v>34</v>
      </c>
      <c r="E1788" s="1">
        <v>401</v>
      </c>
      <c r="F1788" s="1" t="s">
        <v>1093</v>
      </c>
      <c r="G1788" s="1" t="s">
        <v>152</v>
      </c>
      <c r="H1788" s="1">
        <v>37</v>
      </c>
      <c r="I1788" s="1">
        <v>37</v>
      </c>
      <c r="J1788" s="1">
        <v>8372</v>
      </c>
      <c r="K1788" s="1">
        <v>41.55</v>
      </c>
      <c r="L1788" s="1">
        <v>20151</v>
      </c>
      <c r="M1788" s="1">
        <v>2012</v>
      </c>
    </row>
    <row r="1789" spans="1:13">
      <c r="A1789" s="1" t="s">
        <v>147</v>
      </c>
      <c r="B1789" s="1">
        <v>222</v>
      </c>
      <c r="C1789" s="1" t="s">
        <v>1092</v>
      </c>
      <c r="D1789" s="1" t="s">
        <v>34</v>
      </c>
      <c r="E1789" s="1">
        <v>9901</v>
      </c>
      <c r="F1789" s="1" t="s">
        <v>153</v>
      </c>
      <c r="G1789" s="1" t="s">
        <v>154</v>
      </c>
      <c r="H1789" s="1">
        <v>37</v>
      </c>
      <c r="I1789" s="1">
        <v>37</v>
      </c>
      <c r="J1789" s="1">
        <v>35</v>
      </c>
      <c r="K1789" s="1">
        <v>0.17</v>
      </c>
      <c r="L1789" s="1">
        <v>20151</v>
      </c>
      <c r="M1789" s="1">
        <v>2012</v>
      </c>
    </row>
    <row r="1790" spans="1:13">
      <c r="A1790" s="1" t="s">
        <v>147</v>
      </c>
      <c r="B1790" s="1">
        <v>223</v>
      </c>
      <c r="C1790" s="1" t="s">
        <v>1094</v>
      </c>
      <c r="D1790" s="1" t="s">
        <v>35</v>
      </c>
      <c r="E1790" s="1">
        <v>301</v>
      </c>
      <c r="F1790" s="1" t="s">
        <v>925</v>
      </c>
      <c r="G1790" s="1" t="s">
        <v>150</v>
      </c>
      <c r="H1790" s="1">
        <v>48</v>
      </c>
      <c r="I1790" s="1">
        <v>48</v>
      </c>
      <c r="J1790" s="1">
        <v>11053</v>
      </c>
      <c r="K1790" s="1">
        <v>58</v>
      </c>
      <c r="L1790" s="1">
        <v>19058</v>
      </c>
      <c r="M1790" s="1">
        <v>2012</v>
      </c>
    </row>
    <row r="1791" spans="1:13">
      <c r="A1791" s="1" t="s">
        <v>147</v>
      </c>
      <c r="B1791" s="1">
        <v>223</v>
      </c>
      <c r="C1791" s="1" t="s">
        <v>1094</v>
      </c>
      <c r="D1791" s="1" t="s">
        <v>35</v>
      </c>
      <c r="E1791" s="1">
        <v>401</v>
      </c>
      <c r="F1791" s="1" t="s">
        <v>1095</v>
      </c>
      <c r="G1791" s="1" t="s">
        <v>152</v>
      </c>
      <c r="H1791" s="1">
        <v>48</v>
      </c>
      <c r="I1791" s="1">
        <v>48</v>
      </c>
      <c r="J1791" s="1">
        <v>7971</v>
      </c>
      <c r="K1791" s="1">
        <v>41.82</v>
      </c>
      <c r="L1791" s="1">
        <v>19058</v>
      </c>
      <c r="M1791" s="1">
        <v>2012</v>
      </c>
    </row>
    <row r="1792" spans="1:13">
      <c r="A1792" s="1" t="s">
        <v>147</v>
      </c>
      <c r="B1792" s="1">
        <v>223</v>
      </c>
      <c r="C1792" s="1" t="s">
        <v>1094</v>
      </c>
      <c r="D1792" s="1" t="s">
        <v>35</v>
      </c>
      <c r="E1792" s="1">
        <v>9901</v>
      </c>
      <c r="F1792" s="1" t="s">
        <v>153</v>
      </c>
      <c r="G1792" s="1" t="s">
        <v>154</v>
      </c>
      <c r="H1792" s="1">
        <v>48</v>
      </c>
      <c r="I1792" s="1">
        <v>48</v>
      </c>
      <c r="J1792" s="1">
        <v>34</v>
      </c>
      <c r="K1792" s="1">
        <v>0.18</v>
      </c>
      <c r="L1792" s="1">
        <v>19058</v>
      </c>
      <c r="M1792" s="1">
        <v>2012</v>
      </c>
    </row>
    <row r="1793" spans="1:13">
      <c r="A1793" s="1" t="s">
        <v>147</v>
      </c>
      <c r="B1793" s="1">
        <v>224</v>
      </c>
      <c r="C1793" s="1" t="s">
        <v>1096</v>
      </c>
      <c r="D1793" s="1" t="s">
        <v>36</v>
      </c>
      <c r="E1793" s="1">
        <v>401</v>
      </c>
      <c r="F1793" s="1" t="s">
        <v>627</v>
      </c>
      <c r="G1793" s="1" t="s">
        <v>152</v>
      </c>
      <c r="H1793" s="1">
        <v>38</v>
      </c>
      <c r="I1793" s="1">
        <v>38</v>
      </c>
      <c r="J1793" s="1">
        <v>17263</v>
      </c>
      <c r="K1793" s="1">
        <v>97.65</v>
      </c>
      <c r="L1793" s="1">
        <v>17679</v>
      </c>
      <c r="M1793" s="1">
        <v>2012</v>
      </c>
    </row>
    <row r="1794" spans="1:13">
      <c r="A1794" s="1" t="s">
        <v>147</v>
      </c>
      <c r="B1794" s="1">
        <v>224</v>
      </c>
      <c r="C1794" s="1" t="s">
        <v>1096</v>
      </c>
      <c r="D1794" s="1" t="s">
        <v>36</v>
      </c>
      <c r="E1794" s="1">
        <v>9901</v>
      </c>
      <c r="F1794" s="1" t="s">
        <v>153</v>
      </c>
      <c r="G1794" s="1" t="s">
        <v>154</v>
      </c>
      <c r="H1794" s="1">
        <v>38</v>
      </c>
      <c r="I1794" s="1">
        <v>38</v>
      </c>
      <c r="J1794" s="1">
        <v>416</v>
      </c>
      <c r="K1794" s="1">
        <v>2.35</v>
      </c>
      <c r="L1794" s="1">
        <v>17679</v>
      </c>
      <c r="M1794" s="1">
        <v>2012</v>
      </c>
    </row>
    <row r="1795" spans="1:13">
      <c r="A1795" s="1" t="s">
        <v>147</v>
      </c>
      <c r="B1795" s="1">
        <v>225</v>
      </c>
      <c r="C1795" s="1" t="s">
        <v>1097</v>
      </c>
      <c r="D1795" s="1" t="s">
        <v>37</v>
      </c>
      <c r="E1795" s="1">
        <v>301</v>
      </c>
      <c r="F1795" s="1" t="s">
        <v>1098</v>
      </c>
      <c r="G1795" s="1" t="s">
        <v>150</v>
      </c>
      <c r="H1795" s="1">
        <v>16</v>
      </c>
      <c r="I1795" s="1">
        <v>16</v>
      </c>
      <c r="J1795" s="1">
        <v>6660</v>
      </c>
      <c r="K1795" s="1">
        <v>35.79</v>
      </c>
      <c r="L1795" s="1">
        <v>18609</v>
      </c>
      <c r="M1795" s="1">
        <v>2012</v>
      </c>
    </row>
    <row r="1796" spans="1:13">
      <c r="A1796" s="1" t="s">
        <v>147</v>
      </c>
      <c r="B1796" s="1">
        <v>225</v>
      </c>
      <c r="C1796" s="1" t="s">
        <v>1097</v>
      </c>
      <c r="D1796" s="1" t="s">
        <v>37</v>
      </c>
      <c r="E1796" s="1">
        <v>401</v>
      </c>
      <c r="F1796" s="1" t="s">
        <v>629</v>
      </c>
      <c r="G1796" s="1" t="s">
        <v>152</v>
      </c>
      <c r="H1796" s="1">
        <v>16</v>
      </c>
      <c r="I1796" s="1">
        <v>16</v>
      </c>
      <c r="J1796" s="1">
        <v>11897</v>
      </c>
      <c r="K1796" s="1">
        <v>63.93</v>
      </c>
      <c r="L1796" s="1">
        <v>18609</v>
      </c>
      <c r="M1796" s="1">
        <v>2012</v>
      </c>
    </row>
    <row r="1797" spans="1:13">
      <c r="A1797" s="1" t="s">
        <v>147</v>
      </c>
      <c r="B1797" s="1">
        <v>225</v>
      </c>
      <c r="C1797" s="1" t="s">
        <v>1097</v>
      </c>
      <c r="D1797" s="1" t="s">
        <v>37</v>
      </c>
      <c r="E1797" s="1">
        <v>9901</v>
      </c>
      <c r="F1797" s="1" t="s">
        <v>153</v>
      </c>
      <c r="G1797" s="1" t="s">
        <v>154</v>
      </c>
      <c r="H1797" s="1">
        <v>16</v>
      </c>
      <c r="I1797" s="1">
        <v>16</v>
      </c>
      <c r="J1797" s="1">
        <v>52</v>
      </c>
      <c r="K1797" s="1">
        <v>0.28000000000000003</v>
      </c>
      <c r="L1797" s="1">
        <v>18609</v>
      </c>
      <c r="M1797" s="1">
        <v>2012</v>
      </c>
    </row>
    <row r="1798" spans="1:13">
      <c r="A1798" s="1" t="s">
        <v>147</v>
      </c>
      <c r="B1798" s="1">
        <v>226</v>
      </c>
      <c r="C1798" s="1" t="s">
        <v>1099</v>
      </c>
      <c r="D1798" s="1" t="s">
        <v>38</v>
      </c>
      <c r="E1798" s="1">
        <v>301</v>
      </c>
      <c r="F1798" s="1" t="s">
        <v>927</v>
      </c>
      <c r="G1798" s="1" t="s">
        <v>150</v>
      </c>
      <c r="H1798" s="1">
        <v>21</v>
      </c>
      <c r="I1798" s="1">
        <v>21</v>
      </c>
      <c r="J1798" s="1">
        <v>10878</v>
      </c>
      <c r="K1798" s="1">
        <v>54.46</v>
      </c>
      <c r="L1798" s="1">
        <v>19975</v>
      </c>
      <c r="M1798" s="1">
        <v>2012</v>
      </c>
    </row>
    <row r="1799" spans="1:13">
      <c r="A1799" s="1" t="s">
        <v>147</v>
      </c>
      <c r="B1799" s="1">
        <v>226</v>
      </c>
      <c r="C1799" s="1" t="s">
        <v>1099</v>
      </c>
      <c r="D1799" s="1" t="s">
        <v>38</v>
      </c>
      <c r="E1799" s="1">
        <v>401</v>
      </c>
      <c r="F1799" s="1" t="s">
        <v>1100</v>
      </c>
      <c r="G1799" s="1" t="s">
        <v>152</v>
      </c>
      <c r="H1799" s="1">
        <v>21</v>
      </c>
      <c r="I1799" s="1">
        <v>21</v>
      </c>
      <c r="J1799" s="1">
        <v>9071</v>
      </c>
      <c r="K1799" s="1">
        <v>45.41</v>
      </c>
      <c r="L1799" s="1">
        <v>19975</v>
      </c>
      <c r="M1799" s="1">
        <v>2012</v>
      </c>
    </row>
    <row r="1800" spans="1:13">
      <c r="A1800" s="1" t="s">
        <v>147</v>
      </c>
      <c r="B1800" s="1">
        <v>226</v>
      </c>
      <c r="C1800" s="1" t="s">
        <v>1099</v>
      </c>
      <c r="D1800" s="1" t="s">
        <v>38</v>
      </c>
      <c r="E1800" s="1">
        <v>9901</v>
      </c>
      <c r="F1800" s="1" t="s">
        <v>153</v>
      </c>
      <c r="G1800" s="1" t="s">
        <v>154</v>
      </c>
      <c r="H1800" s="1">
        <v>21</v>
      </c>
      <c r="I1800" s="1">
        <v>21</v>
      </c>
      <c r="J1800" s="1">
        <v>26</v>
      </c>
      <c r="K1800" s="1">
        <v>0.13</v>
      </c>
      <c r="L1800" s="1">
        <v>19975</v>
      </c>
      <c r="M1800" s="1">
        <v>2012</v>
      </c>
    </row>
    <row r="1801" spans="1:13">
      <c r="A1801" s="1" t="s">
        <v>147</v>
      </c>
      <c r="B1801" s="1">
        <v>227</v>
      </c>
      <c r="C1801" s="1" t="s">
        <v>1101</v>
      </c>
      <c r="D1801" s="1" t="s">
        <v>39</v>
      </c>
      <c r="E1801" s="1">
        <v>301</v>
      </c>
      <c r="F1801" s="1" t="s">
        <v>1102</v>
      </c>
      <c r="G1801" s="1" t="s">
        <v>150</v>
      </c>
      <c r="H1801" s="1">
        <v>25</v>
      </c>
      <c r="I1801" s="1">
        <v>25</v>
      </c>
      <c r="J1801" s="1">
        <v>8843</v>
      </c>
      <c r="K1801" s="1">
        <v>43</v>
      </c>
      <c r="L1801" s="1">
        <v>20563</v>
      </c>
      <c r="M1801" s="1">
        <v>2012</v>
      </c>
    </row>
    <row r="1802" spans="1:13">
      <c r="A1802" s="1" t="s">
        <v>147</v>
      </c>
      <c r="B1802" s="1">
        <v>227</v>
      </c>
      <c r="C1802" s="1" t="s">
        <v>1101</v>
      </c>
      <c r="D1802" s="1" t="s">
        <v>39</v>
      </c>
      <c r="E1802" s="1">
        <v>401</v>
      </c>
      <c r="F1802" s="1" t="s">
        <v>312</v>
      </c>
      <c r="G1802" s="1" t="s">
        <v>152</v>
      </c>
      <c r="H1802" s="1">
        <v>25</v>
      </c>
      <c r="I1802" s="1">
        <v>25</v>
      </c>
      <c r="J1802" s="1">
        <v>11700</v>
      </c>
      <c r="K1802" s="1">
        <v>56.9</v>
      </c>
      <c r="L1802" s="1">
        <v>20563</v>
      </c>
      <c r="M1802" s="1">
        <v>2012</v>
      </c>
    </row>
    <row r="1803" spans="1:13">
      <c r="A1803" s="1" t="s">
        <v>147</v>
      </c>
      <c r="B1803" s="1">
        <v>227</v>
      </c>
      <c r="C1803" s="1" t="s">
        <v>1101</v>
      </c>
      <c r="D1803" s="1" t="s">
        <v>39</v>
      </c>
      <c r="E1803" s="1">
        <v>9901</v>
      </c>
      <c r="F1803" s="1" t="s">
        <v>153</v>
      </c>
      <c r="G1803" s="1" t="s">
        <v>154</v>
      </c>
      <c r="H1803" s="1">
        <v>25</v>
      </c>
      <c r="I1803" s="1">
        <v>25</v>
      </c>
      <c r="J1803" s="1">
        <v>20</v>
      </c>
      <c r="K1803" s="1">
        <v>0.1</v>
      </c>
      <c r="L1803" s="1">
        <v>20563</v>
      </c>
      <c r="M1803" s="1">
        <v>2012</v>
      </c>
    </row>
    <row r="1804" spans="1:13">
      <c r="A1804" s="1" t="s">
        <v>147</v>
      </c>
      <c r="B1804" s="1">
        <v>228</v>
      </c>
      <c r="C1804" s="1" t="s">
        <v>1103</v>
      </c>
      <c r="D1804" s="1" t="s">
        <v>40</v>
      </c>
      <c r="E1804" s="1">
        <v>301</v>
      </c>
      <c r="F1804" s="1" t="s">
        <v>1104</v>
      </c>
      <c r="G1804" s="1" t="s">
        <v>150</v>
      </c>
      <c r="H1804" s="1">
        <v>33</v>
      </c>
      <c r="I1804" s="1">
        <v>33</v>
      </c>
      <c r="J1804" s="1">
        <v>12174</v>
      </c>
      <c r="K1804" s="1">
        <v>57.49</v>
      </c>
      <c r="L1804" s="1">
        <v>21176</v>
      </c>
      <c r="M1804" s="1">
        <v>2012</v>
      </c>
    </row>
    <row r="1805" spans="1:13">
      <c r="A1805" s="1" t="s">
        <v>147</v>
      </c>
      <c r="B1805" s="1">
        <v>228</v>
      </c>
      <c r="C1805" s="1" t="s">
        <v>1103</v>
      </c>
      <c r="D1805" s="1" t="s">
        <v>40</v>
      </c>
      <c r="E1805" s="1">
        <v>401</v>
      </c>
      <c r="F1805" s="1" t="s">
        <v>1105</v>
      </c>
      <c r="G1805" s="1" t="s">
        <v>152</v>
      </c>
      <c r="H1805" s="1">
        <v>33</v>
      </c>
      <c r="I1805" s="1">
        <v>33</v>
      </c>
      <c r="J1805" s="1">
        <v>8969</v>
      </c>
      <c r="K1805" s="1">
        <v>42.35</v>
      </c>
      <c r="L1805" s="1">
        <v>21176</v>
      </c>
      <c r="M1805" s="1">
        <v>2012</v>
      </c>
    </row>
    <row r="1806" spans="1:13">
      <c r="A1806" s="1" t="s">
        <v>147</v>
      </c>
      <c r="B1806" s="1">
        <v>228</v>
      </c>
      <c r="C1806" s="1" t="s">
        <v>1103</v>
      </c>
      <c r="D1806" s="1" t="s">
        <v>40</v>
      </c>
      <c r="E1806" s="1">
        <v>9901</v>
      </c>
      <c r="F1806" s="1" t="s">
        <v>153</v>
      </c>
      <c r="G1806" s="1" t="s">
        <v>154</v>
      </c>
      <c r="H1806" s="1">
        <v>33</v>
      </c>
      <c r="I1806" s="1">
        <v>33</v>
      </c>
      <c r="J1806" s="1">
        <v>33</v>
      </c>
      <c r="K1806" s="1">
        <v>0.16</v>
      </c>
      <c r="L1806" s="1">
        <v>21176</v>
      </c>
      <c r="M1806" s="1">
        <v>2012</v>
      </c>
    </row>
    <row r="1807" spans="1:13">
      <c r="A1807" s="1" t="s">
        <v>147</v>
      </c>
      <c r="B1807" s="1">
        <v>229</v>
      </c>
      <c r="C1807" s="1" t="s">
        <v>1106</v>
      </c>
      <c r="D1807" s="1" t="s">
        <v>41</v>
      </c>
      <c r="E1807" s="1">
        <v>301</v>
      </c>
      <c r="F1807" s="1" t="s">
        <v>782</v>
      </c>
      <c r="G1807" s="1" t="s">
        <v>150</v>
      </c>
      <c r="H1807" s="1">
        <v>54</v>
      </c>
      <c r="I1807" s="1">
        <v>54</v>
      </c>
      <c r="J1807" s="1">
        <v>11759</v>
      </c>
      <c r="K1807" s="1">
        <v>57.95</v>
      </c>
      <c r="L1807" s="1">
        <v>20293</v>
      </c>
      <c r="M1807" s="1">
        <v>2012</v>
      </c>
    </row>
    <row r="1808" spans="1:13">
      <c r="A1808" s="1" t="s">
        <v>147</v>
      </c>
      <c r="B1808" s="1">
        <v>229</v>
      </c>
      <c r="C1808" s="1" t="s">
        <v>1106</v>
      </c>
      <c r="D1808" s="1" t="s">
        <v>41</v>
      </c>
      <c r="E1808" s="1">
        <v>401</v>
      </c>
      <c r="F1808" s="1" t="s">
        <v>1107</v>
      </c>
      <c r="G1808" s="1" t="s">
        <v>152</v>
      </c>
      <c r="H1808" s="1">
        <v>54</v>
      </c>
      <c r="I1808" s="1">
        <v>54</v>
      </c>
      <c r="J1808" s="1">
        <v>8511</v>
      </c>
      <c r="K1808" s="1">
        <v>41.94</v>
      </c>
      <c r="L1808" s="1">
        <v>20293</v>
      </c>
      <c r="M1808" s="1">
        <v>2012</v>
      </c>
    </row>
    <row r="1809" spans="1:13">
      <c r="A1809" s="1" t="s">
        <v>147</v>
      </c>
      <c r="B1809" s="1">
        <v>229</v>
      </c>
      <c r="C1809" s="1" t="s">
        <v>1106</v>
      </c>
      <c r="D1809" s="1" t="s">
        <v>41</v>
      </c>
      <c r="E1809" s="1">
        <v>9901</v>
      </c>
      <c r="F1809" s="1" t="s">
        <v>153</v>
      </c>
      <c r="G1809" s="1" t="s">
        <v>154</v>
      </c>
      <c r="H1809" s="1">
        <v>54</v>
      </c>
      <c r="I1809" s="1">
        <v>54</v>
      </c>
      <c r="J1809" s="1">
        <v>23</v>
      </c>
      <c r="K1809" s="1">
        <v>0.11</v>
      </c>
      <c r="L1809" s="1">
        <v>20293</v>
      </c>
      <c r="M1809" s="1">
        <v>2012</v>
      </c>
    </row>
    <row r="1810" spans="1:13">
      <c r="A1810" s="1" t="s">
        <v>147</v>
      </c>
      <c r="B1810" s="1">
        <v>230</v>
      </c>
      <c r="C1810" s="1" t="s">
        <v>1108</v>
      </c>
      <c r="D1810" s="1" t="s">
        <v>42</v>
      </c>
      <c r="E1810" s="1">
        <v>301</v>
      </c>
      <c r="F1810" s="1" t="s">
        <v>917</v>
      </c>
      <c r="G1810" s="1" t="s">
        <v>150</v>
      </c>
      <c r="H1810" s="1">
        <v>110</v>
      </c>
      <c r="I1810" s="1">
        <v>110</v>
      </c>
      <c r="J1810" s="1">
        <v>11555</v>
      </c>
      <c r="K1810" s="1">
        <v>59.01</v>
      </c>
      <c r="L1810" s="1">
        <v>19583</v>
      </c>
      <c r="M1810" s="1">
        <v>2012</v>
      </c>
    </row>
    <row r="1811" spans="1:13">
      <c r="A1811" s="1" t="s">
        <v>147</v>
      </c>
      <c r="B1811" s="1">
        <v>230</v>
      </c>
      <c r="C1811" s="1" t="s">
        <v>1108</v>
      </c>
      <c r="D1811" s="1" t="s">
        <v>42</v>
      </c>
      <c r="E1811" s="1">
        <v>401</v>
      </c>
      <c r="F1811" s="1" t="s">
        <v>1109</v>
      </c>
      <c r="G1811" s="1" t="s">
        <v>152</v>
      </c>
      <c r="H1811" s="1">
        <v>110</v>
      </c>
      <c r="I1811" s="1">
        <v>110</v>
      </c>
      <c r="J1811" s="1">
        <v>8006</v>
      </c>
      <c r="K1811" s="1">
        <v>40.880000000000003</v>
      </c>
      <c r="L1811" s="1">
        <v>19583</v>
      </c>
      <c r="M1811" s="1">
        <v>2012</v>
      </c>
    </row>
    <row r="1812" spans="1:13">
      <c r="A1812" s="1" t="s">
        <v>147</v>
      </c>
      <c r="B1812" s="1">
        <v>230</v>
      </c>
      <c r="C1812" s="1" t="s">
        <v>1108</v>
      </c>
      <c r="D1812" s="1" t="s">
        <v>42</v>
      </c>
      <c r="E1812" s="1">
        <v>9901</v>
      </c>
      <c r="F1812" s="1" t="s">
        <v>153</v>
      </c>
      <c r="G1812" s="1" t="s">
        <v>154</v>
      </c>
      <c r="H1812" s="1">
        <v>110</v>
      </c>
      <c r="I1812" s="1">
        <v>110</v>
      </c>
      <c r="J1812" s="1">
        <v>22</v>
      </c>
      <c r="K1812" s="1">
        <v>0.11</v>
      </c>
      <c r="L1812" s="1">
        <v>19583</v>
      </c>
      <c r="M1812" s="1">
        <v>2012</v>
      </c>
    </row>
    <row r="1813" spans="1:13">
      <c r="A1813" s="1" t="s">
        <v>147</v>
      </c>
      <c r="B1813" s="1">
        <v>231</v>
      </c>
      <c r="C1813" s="1" t="s">
        <v>1110</v>
      </c>
      <c r="D1813" s="1" t="s">
        <v>43</v>
      </c>
      <c r="E1813" s="1">
        <v>301</v>
      </c>
      <c r="F1813" s="1" t="s">
        <v>292</v>
      </c>
      <c r="G1813" s="1" t="s">
        <v>150</v>
      </c>
      <c r="H1813" s="1">
        <v>88</v>
      </c>
      <c r="I1813" s="1">
        <v>88</v>
      </c>
      <c r="J1813" s="1">
        <v>10165</v>
      </c>
      <c r="K1813" s="1">
        <v>60.06</v>
      </c>
      <c r="L1813" s="1">
        <v>16925</v>
      </c>
      <c r="M1813" s="1">
        <v>2012</v>
      </c>
    </row>
    <row r="1814" spans="1:13">
      <c r="A1814" s="1" t="s">
        <v>147</v>
      </c>
      <c r="B1814" s="1">
        <v>231</v>
      </c>
      <c r="C1814" s="1" t="s">
        <v>1110</v>
      </c>
      <c r="D1814" s="1" t="s">
        <v>43</v>
      </c>
      <c r="E1814" s="1">
        <v>401</v>
      </c>
      <c r="F1814" s="1" t="s">
        <v>1111</v>
      </c>
      <c r="G1814" s="1" t="s">
        <v>152</v>
      </c>
      <c r="H1814" s="1">
        <v>88</v>
      </c>
      <c r="I1814" s="1">
        <v>88</v>
      </c>
      <c r="J1814" s="1">
        <v>6745</v>
      </c>
      <c r="K1814" s="1">
        <v>39.85</v>
      </c>
      <c r="L1814" s="1">
        <v>16925</v>
      </c>
      <c r="M1814" s="1">
        <v>2012</v>
      </c>
    </row>
    <row r="1815" spans="1:13">
      <c r="A1815" s="1" t="s">
        <v>147</v>
      </c>
      <c r="B1815" s="1">
        <v>231</v>
      </c>
      <c r="C1815" s="1" t="s">
        <v>1110</v>
      </c>
      <c r="D1815" s="1" t="s">
        <v>43</v>
      </c>
      <c r="E1815" s="1">
        <v>9901</v>
      </c>
      <c r="F1815" s="1" t="s">
        <v>153</v>
      </c>
      <c r="G1815" s="1" t="s">
        <v>154</v>
      </c>
      <c r="H1815" s="1">
        <v>88</v>
      </c>
      <c r="I1815" s="1">
        <v>88</v>
      </c>
      <c r="J1815" s="1">
        <v>15</v>
      </c>
      <c r="K1815" s="1">
        <v>0.09</v>
      </c>
      <c r="L1815" s="1">
        <v>16925</v>
      </c>
      <c r="M1815" s="1">
        <v>2012</v>
      </c>
    </row>
    <row r="1816" spans="1:13">
      <c r="A1816" s="1" t="s">
        <v>147</v>
      </c>
      <c r="B1816" s="1">
        <v>232</v>
      </c>
      <c r="C1816" s="1" t="s">
        <v>1112</v>
      </c>
      <c r="D1816" s="1" t="s">
        <v>44</v>
      </c>
      <c r="E1816" s="1">
        <v>301</v>
      </c>
      <c r="F1816" s="1" t="s">
        <v>302</v>
      </c>
      <c r="G1816" s="1" t="s">
        <v>150</v>
      </c>
      <c r="H1816" s="1">
        <v>88</v>
      </c>
      <c r="I1816" s="1">
        <v>88</v>
      </c>
      <c r="J1816" s="1">
        <v>11544</v>
      </c>
      <c r="K1816" s="1">
        <v>56.39</v>
      </c>
      <c r="L1816" s="1">
        <v>20473</v>
      </c>
      <c r="M1816" s="1">
        <v>2012</v>
      </c>
    </row>
    <row r="1817" spans="1:13">
      <c r="A1817" s="1" t="s">
        <v>147</v>
      </c>
      <c r="B1817" s="1">
        <v>232</v>
      </c>
      <c r="C1817" s="1" t="s">
        <v>1112</v>
      </c>
      <c r="D1817" s="1" t="s">
        <v>44</v>
      </c>
      <c r="E1817" s="1">
        <v>401</v>
      </c>
      <c r="F1817" s="1" t="s">
        <v>1113</v>
      </c>
      <c r="G1817" s="1" t="s">
        <v>152</v>
      </c>
      <c r="H1817" s="1">
        <v>88</v>
      </c>
      <c r="I1817" s="1">
        <v>88</v>
      </c>
      <c r="J1817" s="1">
        <v>8908</v>
      </c>
      <c r="K1817" s="1">
        <v>43.51</v>
      </c>
      <c r="L1817" s="1">
        <v>20473</v>
      </c>
      <c r="M1817" s="1">
        <v>2012</v>
      </c>
    </row>
    <row r="1818" spans="1:13">
      <c r="A1818" s="1" t="s">
        <v>147</v>
      </c>
      <c r="B1818" s="1">
        <v>232</v>
      </c>
      <c r="C1818" s="1" t="s">
        <v>1112</v>
      </c>
      <c r="D1818" s="1" t="s">
        <v>44</v>
      </c>
      <c r="E1818" s="1">
        <v>9901</v>
      </c>
      <c r="F1818" s="1" t="s">
        <v>153</v>
      </c>
      <c r="G1818" s="1" t="s">
        <v>154</v>
      </c>
      <c r="H1818" s="1">
        <v>88</v>
      </c>
      <c r="I1818" s="1">
        <v>88</v>
      </c>
      <c r="J1818" s="1">
        <v>21</v>
      </c>
      <c r="K1818" s="1">
        <v>0.1</v>
      </c>
      <c r="L1818" s="1">
        <v>20473</v>
      </c>
      <c r="M1818" s="1">
        <v>2012</v>
      </c>
    </row>
    <row r="1819" spans="1:13">
      <c r="A1819" s="1" t="s">
        <v>147</v>
      </c>
      <c r="B1819" s="1">
        <v>233</v>
      </c>
      <c r="C1819" s="1" t="s">
        <v>1114</v>
      </c>
      <c r="D1819" s="1" t="s">
        <v>45</v>
      </c>
      <c r="E1819" s="1">
        <v>301</v>
      </c>
      <c r="F1819" s="1" t="s">
        <v>305</v>
      </c>
      <c r="G1819" s="1" t="s">
        <v>150</v>
      </c>
      <c r="H1819" s="1">
        <v>57</v>
      </c>
      <c r="I1819" s="1">
        <v>57</v>
      </c>
      <c r="J1819" s="1">
        <v>16278</v>
      </c>
      <c r="K1819" s="1">
        <v>96.25</v>
      </c>
      <c r="L1819" s="1">
        <v>16912</v>
      </c>
      <c r="M1819" s="1">
        <v>2012</v>
      </c>
    </row>
    <row r="1820" spans="1:13">
      <c r="A1820" s="1" t="s">
        <v>147</v>
      </c>
      <c r="B1820" s="1">
        <v>233</v>
      </c>
      <c r="C1820" s="1" t="s">
        <v>1114</v>
      </c>
      <c r="D1820" s="1" t="s">
        <v>45</v>
      </c>
      <c r="E1820" s="1">
        <v>9901</v>
      </c>
      <c r="F1820" s="1" t="s">
        <v>153</v>
      </c>
      <c r="G1820" s="1" t="s">
        <v>154</v>
      </c>
      <c r="H1820" s="1">
        <v>57</v>
      </c>
      <c r="I1820" s="1">
        <v>57</v>
      </c>
      <c r="J1820" s="1">
        <v>634</v>
      </c>
      <c r="K1820" s="1">
        <v>3.75</v>
      </c>
      <c r="L1820" s="1">
        <v>16912</v>
      </c>
      <c r="M1820" s="1">
        <v>2012</v>
      </c>
    </row>
    <row r="1821" spans="1:13">
      <c r="A1821" s="1" t="s">
        <v>147</v>
      </c>
      <c r="B1821" s="1">
        <v>234</v>
      </c>
      <c r="C1821" s="1" t="s">
        <v>1115</v>
      </c>
      <c r="D1821" s="1" t="s">
        <v>46</v>
      </c>
      <c r="E1821" s="1">
        <v>301</v>
      </c>
      <c r="F1821" s="1" t="s">
        <v>1116</v>
      </c>
      <c r="G1821" s="1" t="s">
        <v>150</v>
      </c>
      <c r="H1821" s="1">
        <v>23</v>
      </c>
      <c r="I1821" s="1">
        <v>23</v>
      </c>
      <c r="J1821" s="1">
        <v>9906</v>
      </c>
      <c r="K1821" s="1">
        <v>52.18</v>
      </c>
      <c r="L1821" s="1">
        <v>18983</v>
      </c>
      <c r="M1821" s="1">
        <v>2012</v>
      </c>
    </row>
    <row r="1822" spans="1:13">
      <c r="A1822" s="1" t="s">
        <v>147</v>
      </c>
      <c r="B1822" s="1">
        <v>234</v>
      </c>
      <c r="C1822" s="1" t="s">
        <v>1115</v>
      </c>
      <c r="D1822" s="1" t="s">
        <v>46</v>
      </c>
      <c r="E1822" s="1">
        <v>401</v>
      </c>
      <c r="F1822" s="1" t="s">
        <v>1117</v>
      </c>
      <c r="G1822" s="1" t="s">
        <v>152</v>
      </c>
      <c r="H1822" s="1">
        <v>23</v>
      </c>
      <c r="I1822" s="1">
        <v>23</v>
      </c>
      <c r="J1822" s="1">
        <v>9036</v>
      </c>
      <c r="K1822" s="1">
        <v>47.6</v>
      </c>
      <c r="L1822" s="1">
        <v>18983</v>
      </c>
      <c r="M1822" s="1">
        <v>2012</v>
      </c>
    </row>
    <row r="1823" spans="1:13">
      <c r="A1823" s="1" t="s">
        <v>147</v>
      </c>
      <c r="B1823" s="1">
        <v>234</v>
      </c>
      <c r="C1823" s="1" t="s">
        <v>1115</v>
      </c>
      <c r="D1823" s="1" t="s">
        <v>46</v>
      </c>
      <c r="E1823" s="1">
        <v>9901</v>
      </c>
      <c r="F1823" s="1" t="s">
        <v>153</v>
      </c>
      <c r="G1823" s="1" t="s">
        <v>154</v>
      </c>
      <c r="H1823" s="1">
        <v>23</v>
      </c>
      <c r="I1823" s="1">
        <v>23</v>
      </c>
      <c r="J1823" s="1">
        <v>41</v>
      </c>
      <c r="K1823" s="1">
        <v>0.22</v>
      </c>
      <c r="L1823" s="1">
        <v>18983</v>
      </c>
      <c r="M1823" s="1">
        <v>2012</v>
      </c>
    </row>
    <row r="1824" spans="1:13">
      <c r="A1824" s="1" t="s">
        <v>147</v>
      </c>
      <c r="B1824" s="1">
        <v>235</v>
      </c>
      <c r="C1824" s="1" t="s">
        <v>1118</v>
      </c>
      <c r="D1824" s="1" t="s">
        <v>47</v>
      </c>
      <c r="E1824" s="1">
        <v>301</v>
      </c>
      <c r="F1824" s="1" t="s">
        <v>929</v>
      </c>
      <c r="G1824" s="1" t="s">
        <v>150</v>
      </c>
      <c r="H1824" s="1">
        <v>28</v>
      </c>
      <c r="I1824" s="1">
        <v>28</v>
      </c>
      <c r="J1824" s="1">
        <v>7608</v>
      </c>
      <c r="K1824" s="1">
        <v>43.2</v>
      </c>
      <c r="L1824" s="1">
        <v>17611</v>
      </c>
      <c r="M1824" s="1">
        <v>2012</v>
      </c>
    </row>
    <row r="1825" spans="1:13">
      <c r="A1825" s="1" t="s">
        <v>147</v>
      </c>
      <c r="B1825" s="1">
        <v>235</v>
      </c>
      <c r="C1825" s="1" t="s">
        <v>1118</v>
      </c>
      <c r="D1825" s="1" t="s">
        <v>47</v>
      </c>
      <c r="E1825" s="1">
        <v>401</v>
      </c>
      <c r="F1825" s="1" t="s">
        <v>319</v>
      </c>
      <c r="G1825" s="1" t="s">
        <v>152</v>
      </c>
      <c r="H1825" s="1">
        <v>28</v>
      </c>
      <c r="I1825" s="1">
        <v>28</v>
      </c>
      <c r="J1825" s="1">
        <v>9988</v>
      </c>
      <c r="K1825" s="1">
        <v>56.71</v>
      </c>
      <c r="L1825" s="1">
        <v>17611</v>
      </c>
      <c r="M1825" s="1">
        <v>2012</v>
      </c>
    </row>
    <row r="1826" spans="1:13">
      <c r="A1826" s="1" t="s">
        <v>147</v>
      </c>
      <c r="B1826" s="1">
        <v>235</v>
      </c>
      <c r="C1826" s="1" t="s">
        <v>1118</v>
      </c>
      <c r="D1826" s="1" t="s">
        <v>47</v>
      </c>
      <c r="E1826" s="1">
        <v>9901</v>
      </c>
      <c r="F1826" s="1" t="s">
        <v>153</v>
      </c>
      <c r="G1826" s="1" t="s">
        <v>154</v>
      </c>
      <c r="H1826" s="1">
        <v>28</v>
      </c>
      <c r="I1826" s="1">
        <v>28</v>
      </c>
      <c r="J1826" s="1">
        <v>15</v>
      </c>
      <c r="K1826" s="1">
        <v>0.09</v>
      </c>
      <c r="L1826" s="1">
        <v>17611</v>
      </c>
      <c r="M1826" s="1">
        <v>2012</v>
      </c>
    </row>
    <row r="1827" spans="1:13">
      <c r="A1827" s="1" t="s">
        <v>147</v>
      </c>
      <c r="B1827" s="1">
        <v>236</v>
      </c>
      <c r="C1827" s="1" t="s">
        <v>1119</v>
      </c>
      <c r="D1827" s="1" t="s">
        <v>48</v>
      </c>
      <c r="E1827" s="1">
        <v>301</v>
      </c>
      <c r="F1827" s="1" t="s">
        <v>934</v>
      </c>
      <c r="G1827" s="1" t="s">
        <v>150</v>
      </c>
      <c r="H1827" s="1">
        <v>24</v>
      </c>
      <c r="I1827" s="1">
        <v>24</v>
      </c>
      <c r="J1827" s="1">
        <v>11056</v>
      </c>
      <c r="K1827" s="1">
        <v>54.55</v>
      </c>
      <c r="L1827" s="1">
        <v>20266</v>
      </c>
      <c r="M1827" s="1">
        <v>2012</v>
      </c>
    </row>
    <row r="1828" spans="1:13">
      <c r="A1828" s="1" t="s">
        <v>147</v>
      </c>
      <c r="B1828" s="1">
        <v>236</v>
      </c>
      <c r="C1828" s="1" t="s">
        <v>1119</v>
      </c>
      <c r="D1828" s="1" t="s">
        <v>48</v>
      </c>
      <c r="E1828" s="1">
        <v>401</v>
      </c>
      <c r="F1828" s="1" t="s">
        <v>1120</v>
      </c>
      <c r="G1828" s="1" t="s">
        <v>152</v>
      </c>
      <c r="H1828" s="1">
        <v>24</v>
      </c>
      <c r="I1828" s="1">
        <v>24</v>
      </c>
      <c r="J1828" s="1">
        <v>9188</v>
      </c>
      <c r="K1828" s="1">
        <v>45.34</v>
      </c>
      <c r="L1828" s="1">
        <v>20266</v>
      </c>
      <c r="M1828" s="1">
        <v>2012</v>
      </c>
    </row>
    <row r="1829" spans="1:13">
      <c r="A1829" s="1" t="s">
        <v>147</v>
      </c>
      <c r="B1829" s="1">
        <v>236</v>
      </c>
      <c r="C1829" s="1" t="s">
        <v>1119</v>
      </c>
      <c r="D1829" s="1" t="s">
        <v>48</v>
      </c>
      <c r="E1829" s="1">
        <v>9901</v>
      </c>
      <c r="F1829" s="1" t="s">
        <v>153</v>
      </c>
      <c r="G1829" s="1" t="s">
        <v>154</v>
      </c>
      <c r="H1829" s="1">
        <v>24</v>
      </c>
      <c r="I1829" s="1">
        <v>24</v>
      </c>
      <c r="J1829" s="1">
        <v>22</v>
      </c>
      <c r="K1829" s="1">
        <v>0.11</v>
      </c>
      <c r="L1829" s="1">
        <v>20266</v>
      </c>
      <c r="M1829" s="1">
        <v>2012</v>
      </c>
    </row>
    <row r="1830" spans="1:13">
      <c r="A1830" s="1" t="s">
        <v>147</v>
      </c>
      <c r="B1830" s="1">
        <v>237</v>
      </c>
      <c r="C1830" s="1" t="s">
        <v>1121</v>
      </c>
      <c r="D1830" s="1" t="s">
        <v>49</v>
      </c>
      <c r="E1830" s="1">
        <v>301</v>
      </c>
      <c r="F1830" s="1" t="s">
        <v>1122</v>
      </c>
      <c r="G1830" s="1" t="s">
        <v>150</v>
      </c>
      <c r="H1830" s="1">
        <v>18</v>
      </c>
      <c r="I1830" s="1">
        <v>18</v>
      </c>
      <c r="J1830" s="1">
        <v>8725</v>
      </c>
      <c r="K1830" s="1">
        <v>42.29</v>
      </c>
      <c r="L1830" s="1">
        <v>20632</v>
      </c>
      <c r="M1830" s="1">
        <v>2012</v>
      </c>
    </row>
    <row r="1831" spans="1:13">
      <c r="A1831" s="1" t="s">
        <v>147</v>
      </c>
      <c r="B1831" s="1">
        <v>237</v>
      </c>
      <c r="C1831" s="1" t="s">
        <v>1121</v>
      </c>
      <c r="D1831" s="1" t="s">
        <v>49</v>
      </c>
      <c r="E1831" s="1">
        <v>401</v>
      </c>
      <c r="F1831" s="1" t="s">
        <v>338</v>
      </c>
      <c r="G1831" s="1" t="s">
        <v>152</v>
      </c>
      <c r="H1831" s="1">
        <v>18</v>
      </c>
      <c r="I1831" s="1">
        <v>18</v>
      </c>
      <c r="J1831" s="1">
        <v>11869</v>
      </c>
      <c r="K1831" s="1">
        <v>57.53</v>
      </c>
      <c r="L1831" s="1">
        <v>20632</v>
      </c>
      <c r="M1831" s="1">
        <v>2012</v>
      </c>
    </row>
    <row r="1832" spans="1:13">
      <c r="A1832" s="1" t="s">
        <v>147</v>
      </c>
      <c r="B1832" s="1">
        <v>237</v>
      </c>
      <c r="C1832" s="1" t="s">
        <v>1121</v>
      </c>
      <c r="D1832" s="1" t="s">
        <v>49</v>
      </c>
      <c r="E1832" s="1">
        <v>9901</v>
      </c>
      <c r="F1832" s="1" t="s">
        <v>153</v>
      </c>
      <c r="G1832" s="1" t="s">
        <v>154</v>
      </c>
      <c r="H1832" s="1">
        <v>18</v>
      </c>
      <c r="I1832" s="1">
        <v>18</v>
      </c>
      <c r="J1832" s="1">
        <v>38</v>
      </c>
      <c r="K1832" s="1">
        <v>0.18</v>
      </c>
      <c r="L1832" s="1">
        <v>20632</v>
      </c>
      <c r="M1832" s="1">
        <v>2012</v>
      </c>
    </row>
    <row r="1833" spans="1:13">
      <c r="A1833" s="1" t="s">
        <v>147</v>
      </c>
      <c r="B1833" s="1">
        <v>238</v>
      </c>
      <c r="C1833" s="1" t="s">
        <v>1123</v>
      </c>
      <c r="D1833" s="1" t="s">
        <v>50</v>
      </c>
      <c r="E1833" s="1">
        <v>301</v>
      </c>
      <c r="F1833" s="1" t="s">
        <v>1124</v>
      </c>
      <c r="G1833" s="1" t="s">
        <v>150</v>
      </c>
      <c r="H1833" s="1">
        <v>21</v>
      </c>
      <c r="I1833" s="1">
        <v>21</v>
      </c>
      <c r="J1833" s="1">
        <v>7306</v>
      </c>
      <c r="K1833" s="1">
        <v>40.97</v>
      </c>
      <c r="L1833" s="1">
        <v>17831</v>
      </c>
      <c r="M1833" s="1">
        <v>2012</v>
      </c>
    </row>
    <row r="1834" spans="1:13">
      <c r="A1834" s="1" t="s">
        <v>147</v>
      </c>
      <c r="B1834" s="1">
        <v>238</v>
      </c>
      <c r="C1834" s="1" t="s">
        <v>1123</v>
      </c>
      <c r="D1834" s="1" t="s">
        <v>50</v>
      </c>
      <c r="E1834" s="1">
        <v>401</v>
      </c>
      <c r="F1834" s="1" t="s">
        <v>341</v>
      </c>
      <c r="G1834" s="1" t="s">
        <v>152</v>
      </c>
      <c r="H1834" s="1">
        <v>21</v>
      </c>
      <c r="I1834" s="1">
        <v>21</v>
      </c>
      <c r="J1834" s="1">
        <v>10484</v>
      </c>
      <c r="K1834" s="1">
        <v>58.8</v>
      </c>
      <c r="L1834" s="1">
        <v>17831</v>
      </c>
      <c r="M1834" s="1">
        <v>2012</v>
      </c>
    </row>
    <row r="1835" spans="1:13">
      <c r="A1835" s="1" t="s">
        <v>147</v>
      </c>
      <c r="B1835" s="1">
        <v>238</v>
      </c>
      <c r="C1835" s="1" t="s">
        <v>1123</v>
      </c>
      <c r="D1835" s="1" t="s">
        <v>50</v>
      </c>
      <c r="E1835" s="1">
        <v>9901</v>
      </c>
      <c r="F1835" s="1" t="s">
        <v>153</v>
      </c>
      <c r="G1835" s="1" t="s">
        <v>154</v>
      </c>
      <c r="H1835" s="1">
        <v>21</v>
      </c>
      <c r="I1835" s="1">
        <v>21</v>
      </c>
      <c r="J1835" s="1">
        <v>41</v>
      </c>
      <c r="K1835" s="1">
        <v>0.23</v>
      </c>
      <c r="L1835" s="1">
        <v>17831</v>
      </c>
      <c r="M1835" s="1">
        <v>2012</v>
      </c>
    </row>
    <row r="1836" spans="1:13">
      <c r="A1836" s="1" t="s">
        <v>147</v>
      </c>
      <c r="B1836" s="1">
        <v>239</v>
      </c>
      <c r="C1836" s="1" t="s">
        <v>1125</v>
      </c>
      <c r="D1836" s="1" t="s">
        <v>51</v>
      </c>
      <c r="E1836" s="1">
        <v>301</v>
      </c>
      <c r="F1836" s="1" t="s">
        <v>938</v>
      </c>
      <c r="G1836" s="1" t="s">
        <v>150</v>
      </c>
      <c r="H1836" s="1">
        <v>31</v>
      </c>
      <c r="I1836" s="1">
        <v>31</v>
      </c>
      <c r="J1836" s="1">
        <v>12427</v>
      </c>
      <c r="K1836" s="1">
        <v>57.1</v>
      </c>
      <c r="L1836" s="1">
        <v>21762</v>
      </c>
      <c r="M1836" s="1">
        <v>2012</v>
      </c>
    </row>
    <row r="1837" spans="1:13">
      <c r="A1837" s="1" t="s">
        <v>147</v>
      </c>
      <c r="B1837" s="1">
        <v>239</v>
      </c>
      <c r="C1837" s="1" t="s">
        <v>1125</v>
      </c>
      <c r="D1837" s="1" t="s">
        <v>51</v>
      </c>
      <c r="E1837" s="1">
        <v>401</v>
      </c>
      <c r="F1837" s="1" t="s">
        <v>1126</v>
      </c>
      <c r="G1837" s="1" t="s">
        <v>152</v>
      </c>
      <c r="H1837" s="1">
        <v>31</v>
      </c>
      <c r="I1837" s="1">
        <v>31</v>
      </c>
      <c r="J1837" s="1">
        <v>9295</v>
      </c>
      <c r="K1837" s="1">
        <v>42.71</v>
      </c>
      <c r="L1837" s="1">
        <v>21762</v>
      </c>
      <c r="M1837" s="1">
        <v>2012</v>
      </c>
    </row>
    <row r="1838" spans="1:13">
      <c r="A1838" s="1" t="s">
        <v>147</v>
      </c>
      <c r="B1838" s="1">
        <v>239</v>
      </c>
      <c r="C1838" s="1" t="s">
        <v>1125</v>
      </c>
      <c r="D1838" s="1" t="s">
        <v>51</v>
      </c>
      <c r="E1838" s="1">
        <v>9901</v>
      </c>
      <c r="F1838" s="1" t="s">
        <v>153</v>
      </c>
      <c r="G1838" s="1" t="s">
        <v>154</v>
      </c>
      <c r="H1838" s="1">
        <v>31</v>
      </c>
      <c r="I1838" s="1">
        <v>31</v>
      </c>
      <c r="J1838" s="1">
        <v>40</v>
      </c>
      <c r="K1838" s="1">
        <v>0.18</v>
      </c>
      <c r="L1838" s="1">
        <v>21762</v>
      </c>
      <c r="M1838" s="1">
        <v>2012</v>
      </c>
    </row>
    <row r="1839" spans="1:13">
      <c r="A1839" s="1" t="s">
        <v>147</v>
      </c>
      <c r="B1839" s="1">
        <v>240</v>
      </c>
      <c r="C1839" s="1" t="s">
        <v>1127</v>
      </c>
      <c r="D1839" s="1" t="s">
        <v>52</v>
      </c>
      <c r="E1839" s="1">
        <v>201</v>
      </c>
      <c r="F1839" s="1" t="s">
        <v>1128</v>
      </c>
      <c r="G1839" s="1" t="s">
        <v>166</v>
      </c>
      <c r="H1839" s="1">
        <v>51</v>
      </c>
      <c r="I1839" s="1">
        <v>51</v>
      </c>
      <c r="J1839" s="1">
        <v>1574</v>
      </c>
      <c r="K1839" s="1">
        <v>7.71</v>
      </c>
      <c r="L1839" s="1">
        <v>20426</v>
      </c>
      <c r="M1839" s="1">
        <v>2012</v>
      </c>
    </row>
    <row r="1840" spans="1:13">
      <c r="A1840" s="1" t="s">
        <v>147</v>
      </c>
      <c r="B1840" s="1">
        <v>240</v>
      </c>
      <c r="C1840" s="1" t="s">
        <v>1127</v>
      </c>
      <c r="D1840" s="1" t="s">
        <v>52</v>
      </c>
      <c r="E1840" s="1">
        <v>301</v>
      </c>
      <c r="F1840" s="1" t="s">
        <v>930</v>
      </c>
      <c r="G1840" s="1" t="s">
        <v>150</v>
      </c>
      <c r="H1840" s="1">
        <v>51</v>
      </c>
      <c r="I1840" s="1">
        <v>51</v>
      </c>
      <c r="J1840" s="1">
        <v>9090</v>
      </c>
      <c r="K1840" s="1">
        <v>44.5</v>
      </c>
      <c r="L1840" s="1">
        <v>20426</v>
      </c>
      <c r="M1840" s="1">
        <v>2012</v>
      </c>
    </row>
    <row r="1841" spans="1:13">
      <c r="A1841" s="1" t="s">
        <v>147</v>
      </c>
      <c r="B1841" s="1">
        <v>240</v>
      </c>
      <c r="C1841" s="1" t="s">
        <v>1127</v>
      </c>
      <c r="D1841" s="1" t="s">
        <v>52</v>
      </c>
      <c r="E1841" s="1">
        <v>401</v>
      </c>
      <c r="F1841" s="1" t="s">
        <v>1129</v>
      </c>
      <c r="G1841" s="1" t="s">
        <v>152</v>
      </c>
      <c r="H1841" s="1">
        <v>51</v>
      </c>
      <c r="I1841" s="1">
        <v>51</v>
      </c>
      <c r="J1841" s="1">
        <v>9743</v>
      </c>
      <c r="K1841" s="1">
        <v>47.7</v>
      </c>
      <c r="L1841" s="1">
        <v>20426</v>
      </c>
      <c r="M1841" s="1">
        <v>2012</v>
      </c>
    </row>
    <row r="1842" spans="1:13">
      <c r="A1842" s="1" t="s">
        <v>147</v>
      </c>
      <c r="B1842" s="1">
        <v>240</v>
      </c>
      <c r="C1842" s="1" t="s">
        <v>1127</v>
      </c>
      <c r="D1842" s="1" t="s">
        <v>52</v>
      </c>
      <c r="E1842" s="1">
        <v>9901</v>
      </c>
      <c r="F1842" s="1" t="s">
        <v>153</v>
      </c>
      <c r="G1842" s="1" t="s">
        <v>154</v>
      </c>
      <c r="H1842" s="1">
        <v>51</v>
      </c>
      <c r="I1842" s="1">
        <v>51</v>
      </c>
      <c r="J1842" s="1">
        <v>19</v>
      </c>
      <c r="K1842" s="1">
        <v>0.09</v>
      </c>
      <c r="L1842" s="1">
        <v>20426</v>
      </c>
      <c r="M1842" s="1">
        <v>2012</v>
      </c>
    </row>
    <row r="1843" spans="1:13">
      <c r="A1843" s="1" t="s">
        <v>147</v>
      </c>
      <c r="B1843" s="1">
        <v>241</v>
      </c>
      <c r="C1843" s="1" t="s">
        <v>1130</v>
      </c>
      <c r="D1843" s="1" t="s">
        <v>53</v>
      </c>
      <c r="E1843" s="1">
        <v>301</v>
      </c>
      <c r="F1843" s="1" t="s">
        <v>1131</v>
      </c>
      <c r="G1843" s="1" t="s">
        <v>150</v>
      </c>
      <c r="H1843" s="1">
        <v>41</v>
      </c>
      <c r="I1843" s="1">
        <v>41</v>
      </c>
      <c r="J1843" s="1">
        <v>6792</v>
      </c>
      <c r="K1843" s="1">
        <v>37.119999999999997</v>
      </c>
      <c r="L1843" s="1">
        <v>18297</v>
      </c>
      <c r="M1843" s="1">
        <v>2012</v>
      </c>
    </row>
    <row r="1844" spans="1:13">
      <c r="A1844" s="1" t="s">
        <v>147</v>
      </c>
      <c r="B1844" s="1">
        <v>241</v>
      </c>
      <c r="C1844" s="1" t="s">
        <v>1130</v>
      </c>
      <c r="D1844" s="1" t="s">
        <v>53</v>
      </c>
      <c r="E1844" s="1">
        <v>401</v>
      </c>
      <c r="F1844" s="1" t="s">
        <v>326</v>
      </c>
      <c r="G1844" s="1" t="s">
        <v>152</v>
      </c>
      <c r="H1844" s="1">
        <v>41</v>
      </c>
      <c r="I1844" s="1">
        <v>41</v>
      </c>
      <c r="J1844" s="1">
        <v>11486</v>
      </c>
      <c r="K1844" s="1">
        <v>62.78</v>
      </c>
      <c r="L1844" s="1">
        <v>18297</v>
      </c>
      <c r="M1844" s="1">
        <v>2012</v>
      </c>
    </row>
    <row r="1845" spans="1:13">
      <c r="A1845" s="1" t="s">
        <v>147</v>
      </c>
      <c r="B1845" s="1">
        <v>241</v>
      </c>
      <c r="C1845" s="1" t="s">
        <v>1130</v>
      </c>
      <c r="D1845" s="1" t="s">
        <v>53</v>
      </c>
      <c r="E1845" s="1">
        <v>9901</v>
      </c>
      <c r="F1845" s="1" t="s">
        <v>153</v>
      </c>
      <c r="G1845" s="1" t="s">
        <v>154</v>
      </c>
      <c r="H1845" s="1">
        <v>41</v>
      </c>
      <c r="I1845" s="1">
        <v>41</v>
      </c>
      <c r="J1845" s="1">
        <v>19</v>
      </c>
      <c r="K1845" s="1">
        <v>0.1</v>
      </c>
      <c r="L1845" s="1">
        <v>18297</v>
      </c>
      <c r="M1845" s="1">
        <v>2012</v>
      </c>
    </row>
    <row r="1846" spans="1:13">
      <c r="A1846" s="1" t="s">
        <v>147</v>
      </c>
      <c r="B1846" s="1">
        <v>242</v>
      </c>
      <c r="C1846" s="1" t="s">
        <v>1132</v>
      </c>
      <c r="D1846" s="1" t="s">
        <v>54</v>
      </c>
      <c r="E1846" s="1">
        <v>301</v>
      </c>
      <c r="F1846" s="1" t="s">
        <v>1133</v>
      </c>
      <c r="G1846" s="1" t="s">
        <v>150</v>
      </c>
      <c r="H1846" s="1">
        <v>34</v>
      </c>
      <c r="I1846" s="1">
        <v>34</v>
      </c>
      <c r="J1846" s="1">
        <v>6435</v>
      </c>
      <c r="K1846" s="1">
        <v>33.08</v>
      </c>
      <c r="L1846" s="1">
        <v>19451</v>
      </c>
      <c r="M1846" s="1">
        <v>2012</v>
      </c>
    </row>
    <row r="1847" spans="1:13">
      <c r="A1847" s="1" t="s">
        <v>147</v>
      </c>
      <c r="B1847" s="1">
        <v>242</v>
      </c>
      <c r="C1847" s="1" t="s">
        <v>1132</v>
      </c>
      <c r="D1847" s="1" t="s">
        <v>54</v>
      </c>
      <c r="E1847" s="1">
        <v>401</v>
      </c>
      <c r="F1847" s="1" t="s">
        <v>788</v>
      </c>
      <c r="G1847" s="1" t="s">
        <v>152</v>
      </c>
      <c r="H1847" s="1">
        <v>34</v>
      </c>
      <c r="I1847" s="1">
        <v>34</v>
      </c>
      <c r="J1847" s="1">
        <v>12969</v>
      </c>
      <c r="K1847" s="1">
        <v>66.680000000000007</v>
      </c>
      <c r="L1847" s="1">
        <v>19451</v>
      </c>
      <c r="M1847" s="1">
        <v>2012</v>
      </c>
    </row>
    <row r="1848" spans="1:13">
      <c r="A1848" s="1" t="s">
        <v>147</v>
      </c>
      <c r="B1848" s="1">
        <v>242</v>
      </c>
      <c r="C1848" s="1" t="s">
        <v>1132</v>
      </c>
      <c r="D1848" s="1" t="s">
        <v>54</v>
      </c>
      <c r="E1848" s="1">
        <v>9901</v>
      </c>
      <c r="F1848" s="1" t="s">
        <v>153</v>
      </c>
      <c r="G1848" s="1" t="s">
        <v>154</v>
      </c>
      <c r="H1848" s="1">
        <v>34</v>
      </c>
      <c r="I1848" s="1">
        <v>34</v>
      </c>
      <c r="J1848" s="1">
        <v>47</v>
      </c>
      <c r="K1848" s="1">
        <v>0.24</v>
      </c>
      <c r="L1848" s="1">
        <v>19451</v>
      </c>
      <c r="M1848" s="1">
        <v>2012</v>
      </c>
    </row>
    <row r="1849" spans="1:13">
      <c r="A1849" s="1" t="s">
        <v>147</v>
      </c>
      <c r="B1849" s="1">
        <v>243</v>
      </c>
      <c r="C1849" s="1" t="s">
        <v>1134</v>
      </c>
      <c r="D1849" s="1" t="s">
        <v>55</v>
      </c>
      <c r="E1849" s="1">
        <v>301</v>
      </c>
      <c r="F1849" s="1" t="s">
        <v>349</v>
      </c>
      <c r="G1849" s="1" t="s">
        <v>150</v>
      </c>
      <c r="H1849" s="1">
        <v>64</v>
      </c>
      <c r="I1849" s="1">
        <v>64</v>
      </c>
      <c r="J1849" s="1">
        <v>12006</v>
      </c>
      <c r="K1849" s="1">
        <v>58.22</v>
      </c>
      <c r="L1849" s="1">
        <v>20622</v>
      </c>
      <c r="M1849" s="1">
        <v>2012</v>
      </c>
    </row>
    <row r="1850" spans="1:13">
      <c r="A1850" s="1" t="s">
        <v>147</v>
      </c>
      <c r="B1850" s="1">
        <v>243</v>
      </c>
      <c r="C1850" s="1" t="s">
        <v>1134</v>
      </c>
      <c r="D1850" s="1" t="s">
        <v>55</v>
      </c>
      <c r="E1850" s="1">
        <v>401</v>
      </c>
      <c r="F1850" s="1" t="s">
        <v>642</v>
      </c>
      <c r="G1850" s="1" t="s">
        <v>152</v>
      </c>
      <c r="H1850" s="1">
        <v>64</v>
      </c>
      <c r="I1850" s="1">
        <v>64</v>
      </c>
      <c r="J1850" s="1">
        <v>8542</v>
      </c>
      <c r="K1850" s="1">
        <v>41.42</v>
      </c>
      <c r="L1850" s="1">
        <v>20622</v>
      </c>
      <c r="M1850" s="1">
        <v>2012</v>
      </c>
    </row>
    <row r="1851" spans="1:13">
      <c r="A1851" s="1" t="s">
        <v>147</v>
      </c>
      <c r="B1851" s="1">
        <v>243</v>
      </c>
      <c r="C1851" s="1" t="s">
        <v>1134</v>
      </c>
      <c r="D1851" s="1" t="s">
        <v>55</v>
      </c>
      <c r="E1851" s="1">
        <v>9901</v>
      </c>
      <c r="F1851" s="1" t="s">
        <v>153</v>
      </c>
      <c r="G1851" s="1" t="s">
        <v>154</v>
      </c>
      <c r="H1851" s="1">
        <v>64</v>
      </c>
      <c r="I1851" s="1">
        <v>64</v>
      </c>
      <c r="J1851" s="1">
        <v>74</v>
      </c>
      <c r="K1851" s="1">
        <v>0.36</v>
      </c>
      <c r="L1851" s="1">
        <v>20622</v>
      </c>
      <c r="M1851" s="1">
        <v>2012</v>
      </c>
    </row>
    <row r="1852" spans="1:13">
      <c r="A1852" s="1" t="s">
        <v>147</v>
      </c>
      <c r="B1852" s="1">
        <v>244</v>
      </c>
      <c r="C1852" s="1" t="s">
        <v>1135</v>
      </c>
      <c r="D1852" s="1" t="s">
        <v>56</v>
      </c>
      <c r="E1852" s="1">
        <v>301</v>
      </c>
      <c r="F1852" s="1" t="s">
        <v>912</v>
      </c>
      <c r="G1852" s="1" t="s">
        <v>150</v>
      </c>
      <c r="H1852" s="1">
        <v>23</v>
      </c>
      <c r="I1852" s="1">
        <v>23</v>
      </c>
      <c r="J1852" s="1">
        <v>13002</v>
      </c>
      <c r="K1852" s="1">
        <v>61.94</v>
      </c>
      <c r="L1852" s="1">
        <v>20990</v>
      </c>
      <c r="M1852" s="1">
        <v>2012</v>
      </c>
    </row>
    <row r="1853" spans="1:13">
      <c r="A1853" s="1" t="s">
        <v>147</v>
      </c>
      <c r="B1853" s="1">
        <v>244</v>
      </c>
      <c r="C1853" s="1" t="s">
        <v>1135</v>
      </c>
      <c r="D1853" s="1" t="s">
        <v>56</v>
      </c>
      <c r="E1853" s="1">
        <v>401</v>
      </c>
      <c r="F1853" s="1" t="s">
        <v>1136</v>
      </c>
      <c r="G1853" s="1" t="s">
        <v>152</v>
      </c>
      <c r="H1853" s="1">
        <v>23</v>
      </c>
      <c r="I1853" s="1">
        <v>23</v>
      </c>
      <c r="J1853" s="1">
        <v>7954</v>
      </c>
      <c r="K1853" s="1">
        <v>37.89</v>
      </c>
      <c r="L1853" s="1">
        <v>20990</v>
      </c>
      <c r="M1853" s="1">
        <v>2012</v>
      </c>
    </row>
    <row r="1854" spans="1:13">
      <c r="A1854" s="1" t="s">
        <v>147</v>
      </c>
      <c r="B1854" s="1">
        <v>244</v>
      </c>
      <c r="C1854" s="1" t="s">
        <v>1135</v>
      </c>
      <c r="D1854" s="1" t="s">
        <v>56</v>
      </c>
      <c r="E1854" s="1">
        <v>9901</v>
      </c>
      <c r="F1854" s="1" t="s">
        <v>153</v>
      </c>
      <c r="G1854" s="1" t="s">
        <v>154</v>
      </c>
      <c r="H1854" s="1">
        <v>23</v>
      </c>
      <c r="I1854" s="1">
        <v>23</v>
      </c>
      <c r="J1854" s="1">
        <v>34</v>
      </c>
      <c r="K1854" s="1">
        <v>0.16</v>
      </c>
      <c r="L1854" s="1">
        <v>20990</v>
      </c>
      <c r="M1854" s="1">
        <v>2012</v>
      </c>
    </row>
    <row r="1855" spans="1:13">
      <c r="A1855" s="1" t="s">
        <v>147</v>
      </c>
      <c r="B1855" s="1">
        <v>245</v>
      </c>
      <c r="C1855" s="1" t="s">
        <v>1137</v>
      </c>
      <c r="D1855" s="1" t="s">
        <v>57</v>
      </c>
      <c r="E1855" s="1">
        <v>201</v>
      </c>
      <c r="F1855" s="1" t="s">
        <v>1138</v>
      </c>
      <c r="G1855" s="1" t="s">
        <v>166</v>
      </c>
      <c r="H1855" s="1">
        <v>9</v>
      </c>
      <c r="I1855" s="1">
        <v>9</v>
      </c>
      <c r="J1855" s="1">
        <v>1429</v>
      </c>
      <c r="K1855" s="1">
        <v>7.42</v>
      </c>
      <c r="L1855" s="1">
        <v>19250</v>
      </c>
      <c r="M1855" s="1">
        <v>2012</v>
      </c>
    </row>
    <row r="1856" spans="1:13">
      <c r="A1856" s="1" t="s">
        <v>147</v>
      </c>
      <c r="B1856" s="1">
        <v>245</v>
      </c>
      <c r="C1856" s="1" t="s">
        <v>1137</v>
      </c>
      <c r="D1856" s="1" t="s">
        <v>57</v>
      </c>
      <c r="E1856" s="1">
        <v>301</v>
      </c>
      <c r="F1856" s="1" t="s">
        <v>1139</v>
      </c>
      <c r="G1856" s="1" t="s">
        <v>150</v>
      </c>
      <c r="H1856" s="1">
        <v>9</v>
      </c>
      <c r="I1856" s="1">
        <v>9</v>
      </c>
      <c r="J1856" s="1">
        <v>9654</v>
      </c>
      <c r="K1856" s="1">
        <v>50.15</v>
      </c>
      <c r="L1856" s="1">
        <v>19250</v>
      </c>
      <c r="M1856" s="1">
        <v>2012</v>
      </c>
    </row>
    <row r="1857" spans="1:13">
      <c r="A1857" s="1" t="s">
        <v>147</v>
      </c>
      <c r="B1857" s="1">
        <v>245</v>
      </c>
      <c r="C1857" s="1" t="s">
        <v>1137</v>
      </c>
      <c r="D1857" s="1" t="s">
        <v>57</v>
      </c>
      <c r="E1857" s="1">
        <v>401</v>
      </c>
      <c r="F1857" s="1" t="s">
        <v>911</v>
      </c>
      <c r="G1857" s="1" t="s">
        <v>152</v>
      </c>
      <c r="H1857" s="1">
        <v>9</v>
      </c>
      <c r="I1857" s="1">
        <v>9</v>
      </c>
      <c r="J1857" s="1">
        <v>8136</v>
      </c>
      <c r="K1857" s="1">
        <v>42.26</v>
      </c>
      <c r="L1857" s="1">
        <v>19250</v>
      </c>
      <c r="M1857" s="1">
        <v>2012</v>
      </c>
    </row>
    <row r="1858" spans="1:13">
      <c r="A1858" s="1" t="s">
        <v>147</v>
      </c>
      <c r="B1858" s="1">
        <v>245</v>
      </c>
      <c r="C1858" s="1" t="s">
        <v>1137</v>
      </c>
      <c r="D1858" s="1" t="s">
        <v>57</v>
      </c>
      <c r="E1858" s="1">
        <v>9901</v>
      </c>
      <c r="F1858" s="1" t="s">
        <v>153</v>
      </c>
      <c r="G1858" s="1" t="s">
        <v>154</v>
      </c>
      <c r="H1858" s="1">
        <v>9</v>
      </c>
      <c r="I1858" s="1">
        <v>9</v>
      </c>
      <c r="J1858" s="1">
        <v>31</v>
      </c>
      <c r="K1858" s="1">
        <v>0.16</v>
      </c>
      <c r="L1858" s="1">
        <v>19250</v>
      </c>
      <c r="M1858" s="1">
        <v>2012</v>
      </c>
    </row>
    <row r="1859" spans="1:13">
      <c r="A1859" s="1" t="s">
        <v>147</v>
      </c>
      <c r="B1859" s="1">
        <v>246</v>
      </c>
      <c r="C1859" s="1" t="s">
        <v>1140</v>
      </c>
      <c r="D1859" s="1" t="s">
        <v>58</v>
      </c>
      <c r="E1859" s="1">
        <v>301</v>
      </c>
      <c r="F1859" s="1" t="s">
        <v>1141</v>
      </c>
      <c r="G1859" s="1" t="s">
        <v>150</v>
      </c>
      <c r="H1859" s="1">
        <v>15</v>
      </c>
      <c r="I1859" s="1">
        <v>15</v>
      </c>
      <c r="J1859" s="1">
        <v>12723</v>
      </c>
      <c r="K1859" s="1">
        <v>63.74</v>
      </c>
      <c r="L1859" s="1">
        <v>19961</v>
      </c>
      <c r="M1859" s="1">
        <v>2012</v>
      </c>
    </row>
    <row r="1860" spans="1:13">
      <c r="A1860" s="1" t="s">
        <v>147</v>
      </c>
      <c r="B1860" s="1">
        <v>246</v>
      </c>
      <c r="C1860" s="1" t="s">
        <v>1140</v>
      </c>
      <c r="D1860" s="1" t="s">
        <v>58</v>
      </c>
      <c r="E1860" s="1">
        <v>401</v>
      </c>
      <c r="F1860" s="1" t="s">
        <v>1142</v>
      </c>
      <c r="G1860" s="1" t="s">
        <v>152</v>
      </c>
      <c r="H1860" s="1">
        <v>15</v>
      </c>
      <c r="I1860" s="1">
        <v>15</v>
      </c>
      <c r="J1860" s="1">
        <v>7217</v>
      </c>
      <c r="K1860" s="1">
        <v>36.159999999999997</v>
      </c>
      <c r="L1860" s="1">
        <v>19961</v>
      </c>
      <c r="M1860" s="1">
        <v>2012</v>
      </c>
    </row>
    <row r="1861" spans="1:13">
      <c r="A1861" s="1" t="s">
        <v>147</v>
      </c>
      <c r="B1861" s="1">
        <v>246</v>
      </c>
      <c r="C1861" s="1" t="s">
        <v>1140</v>
      </c>
      <c r="D1861" s="1" t="s">
        <v>58</v>
      </c>
      <c r="E1861" s="1">
        <v>9901</v>
      </c>
      <c r="F1861" s="1" t="s">
        <v>153</v>
      </c>
      <c r="G1861" s="1" t="s">
        <v>154</v>
      </c>
      <c r="H1861" s="1">
        <v>15</v>
      </c>
      <c r="I1861" s="1">
        <v>15</v>
      </c>
      <c r="J1861" s="1">
        <v>21</v>
      </c>
      <c r="K1861" s="1">
        <v>0.11</v>
      </c>
      <c r="L1861" s="1">
        <v>19961</v>
      </c>
      <c r="M1861" s="1">
        <v>2012</v>
      </c>
    </row>
    <row r="1862" spans="1:13">
      <c r="A1862" s="1" t="s">
        <v>147</v>
      </c>
      <c r="B1862" s="1">
        <v>247</v>
      </c>
      <c r="C1862" s="1" t="s">
        <v>1143</v>
      </c>
      <c r="D1862" s="1" t="s">
        <v>59</v>
      </c>
      <c r="E1862" s="1">
        <v>301</v>
      </c>
      <c r="F1862" s="1" t="s">
        <v>1144</v>
      </c>
      <c r="G1862" s="1" t="s">
        <v>150</v>
      </c>
      <c r="H1862" s="1">
        <v>8</v>
      </c>
      <c r="I1862" s="1">
        <v>8</v>
      </c>
      <c r="J1862" s="1">
        <v>12022</v>
      </c>
      <c r="K1862" s="1">
        <v>61.84</v>
      </c>
      <c r="L1862" s="1">
        <v>19440</v>
      </c>
      <c r="M1862" s="1">
        <v>2012</v>
      </c>
    </row>
    <row r="1863" spans="1:13">
      <c r="A1863" s="1" t="s">
        <v>147</v>
      </c>
      <c r="B1863" s="1">
        <v>247</v>
      </c>
      <c r="C1863" s="1" t="s">
        <v>1143</v>
      </c>
      <c r="D1863" s="1" t="s">
        <v>59</v>
      </c>
      <c r="E1863" s="1">
        <v>401</v>
      </c>
      <c r="F1863" s="1" t="s">
        <v>1145</v>
      </c>
      <c r="G1863" s="1" t="s">
        <v>152</v>
      </c>
      <c r="H1863" s="1">
        <v>8</v>
      </c>
      <c r="I1863" s="1">
        <v>8</v>
      </c>
      <c r="J1863" s="1">
        <v>7386</v>
      </c>
      <c r="K1863" s="1">
        <v>37.99</v>
      </c>
      <c r="L1863" s="1">
        <v>19440</v>
      </c>
      <c r="M1863" s="1">
        <v>2012</v>
      </c>
    </row>
    <row r="1864" spans="1:13">
      <c r="A1864" s="1" t="s">
        <v>147</v>
      </c>
      <c r="B1864" s="1">
        <v>247</v>
      </c>
      <c r="C1864" s="1" t="s">
        <v>1143</v>
      </c>
      <c r="D1864" s="1" t="s">
        <v>59</v>
      </c>
      <c r="E1864" s="1">
        <v>9901</v>
      </c>
      <c r="F1864" s="1" t="s">
        <v>153</v>
      </c>
      <c r="G1864" s="1" t="s">
        <v>154</v>
      </c>
      <c r="H1864" s="1">
        <v>8</v>
      </c>
      <c r="I1864" s="1">
        <v>8</v>
      </c>
      <c r="J1864" s="1">
        <v>32</v>
      </c>
      <c r="K1864" s="1">
        <v>0.16</v>
      </c>
      <c r="L1864" s="1">
        <v>19440</v>
      </c>
      <c r="M1864" s="1">
        <v>2012</v>
      </c>
    </row>
    <row r="1865" spans="1:13">
      <c r="A1865" s="1" t="s">
        <v>147</v>
      </c>
      <c r="B1865" s="1">
        <v>248</v>
      </c>
      <c r="C1865" s="1" t="s">
        <v>1146</v>
      </c>
      <c r="D1865" s="1" t="s">
        <v>60</v>
      </c>
      <c r="E1865" s="1">
        <v>301</v>
      </c>
      <c r="F1865" s="1" t="s">
        <v>904</v>
      </c>
      <c r="G1865" s="1" t="s">
        <v>150</v>
      </c>
      <c r="H1865" s="1">
        <v>18</v>
      </c>
      <c r="I1865" s="1">
        <v>18</v>
      </c>
      <c r="J1865" s="1">
        <v>11990</v>
      </c>
      <c r="K1865" s="1">
        <v>60.42</v>
      </c>
      <c r="L1865" s="1">
        <v>19844</v>
      </c>
      <c r="M1865" s="1">
        <v>2012</v>
      </c>
    </row>
    <row r="1866" spans="1:13">
      <c r="A1866" s="1" t="s">
        <v>147</v>
      </c>
      <c r="B1866" s="1">
        <v>248</v>
      </c>
      <c r="C1866" s="1" t="s">
        <v>1146</v>
      </c>
      <c r="D1866" s="1" t="s">
        <v>60</v>
      </c>
      <c r="E1866" s="1">
        <v>401</v>
      </c>
      <c r="F1866" s="1" t="s">
        <v>1147</v>
      </c>
      <c r="G1866" s="1" t="s">
        <v>152</v>
      </c>
      <c r="H1866" s="1">
        <v>18</v>
      </c>
      <c r="I1866" s="1">
        <v>18</v>
      </c>
      <c r="J1866" s="1">
        <v>7823</v>
      </c>
      <c r="K1866" s="1">
        <v>39.42</v>
      </c>
      <c r="L1866" s="1">
        <v>19844</v>
      </c>
      <c r="M1866" s="1">
        <v>2012</v>
      </c>
    </row>
    <row r="1867" spans="1:13">
      <c r="A1867" s="1" t="s">
        <v>147</v>
      </c>
      <c r="B1867" s="1">
        <v>248</v>
      </c>
      <c r="C1867" s="1" t="s">
        <v>1146</v>
      </c>
      <c r="D1867" s="1" t="s">
        <v>60</v>
      </c>
      <c r="E1867" s="1">
        <v>9901</v>
      </c>
      <c r="F1867" s="1" t="s">
        <v>153</v>
      </c>
      <c r="G1867" s="1" t="s">
        <v>154</v>
      </c>
      <c r="H1867" s="1">
        <v>18</v>
      </c>
      <c r="I1867" s="1">
        <v>18</v>
      </c>
      <c r="J1867" s="1">
        <v>31</v>
      </c>
      <c r="K1867" s="1">
        <v>0.16</v>
      </c>
      <c r="L1867" s="1">
        <v>19844</v>
      </c>
      <c r="M1867" s="1">
        <v>2012</v>
      </c>
    </row>
    <row r="1868" spans="1:13">
      <c r="A1868" s="1" t="s">
        <v>147</v>
      </c>
      <c r="B1868" s="1">
        <v>249</v>
      </c>
      <c r="C1868" s="1" t="s">
        <v>1148</v>
      </c>
      <c r="D1868" s="1" t="s">
        <v>61</v>
      </c>
      <c r="E1868" s="1">
        <v>301</v>
      </c>
      <c r="F1868" s="1" t="s">
        <v>459</v>
      </c>
      <c r="G1868" s="1" t="s">
        <v>150</v>
      </c>
      <c r="H1868" s="1">
        <v>13</v>
      </c>
      <c r="I1868" s="1">
        <v>13</v>
      </c>
      <c r="J1868" s="1">
        <v>13101</v>
      </c>
      <c r="K1868" s="1">
        <v>60.84</v>
      </c>
      <c r="L1868" s="1">
        <v>21532</v>
      </c>
      <c r="M1868" s="1">
        <v>2012</v>
      </c>
    </row>
    <row r="1869" spans="1:13">
      <c r="A1869" s="1" t="s">
        <v>147</v>
      </c>
      <c r="B1869" s="1">
        <v>249</v>
      </c>
      <c r="C1869" s="1" t="s">
        <v>1148</v>
      </c>
      <c r="D1869" s="1" t="s">
        <v>61</v>
      </c>
      <c r="E1869" s="1">
        <v>401</v>
      </c>
      <c r="F1869" s="1" t="s">
        <v>1149</v>
      </c>
      <c r="G1869" s="1" t="s">
        <v>152</v>
      </c>
      <c r="H1869" s="1">
        <v>13</v>
      </c>
      <c r="I1869" s="1">
        <v>13</v>
      </c>
      <c r="J1869" s="1">
        <v>8391</v>
      </c>
      <c r="K1869" s="1">
        <v>38.97</v>
      </c>
      <c r="L1869" s="1">
        <v>21532</v>
      </c>
      <c r="M1869" s="1">
        <v>2012</v>
      </c>
    </row>
    <row r="1870" spans="1:13">
      <c r="A1870" s="1" t="s">
        <v>147</v>
      </c>
      <c r="B1870" s="1">
        <v>249</v>
      </c>
      <c r="C1870" s="1" t="s">
        <v>1148</v>
      </c>
      <c r="D1870" s="1" t="s">
        <v>61</v>
      </c>
      <c r="E1870" s="1">
        <v>9901</v>
      </c>
      <c r="F1870" s="1" t="s">
        <v>153</v>
      </c>
      <c r="G1870" s="1" t="s">
        <v>154</v>
      </c>
      <c r="H1870" s="1">
        <v>13</v>
      </c>
      <c r="I1870" s="1">
        <v>13</v>
      </c>
      <c r="J1870" s="1">
        <v>40</v>
      </c>
      <c r="K1870" s="1">
        <v>0.19</v>
      </c>
      <c r="L1870" s="1">
        <v>21532</v>
      </c>
      <c r="M1870" s="1">
        <v>2012</v>
      </c>
    </row>
    <row r="1871" spans="1:13">
      <c r="A1871" s="1" t="s">
        <v>147</v>
      </c>
      <c r="B1871" s="1">
        <v>250</v>
      </c>
      <c r="C1871" s="1" t="s">
        <v>1150</v>
      </c>
      <c r="D1871" s="1" t="s">
        <v>62</v>
      </c>
      <c r="E1871" s="1">
        <v>301</v>
      </c>
      <c r="F1871" s="1" t="s">
        <v>1081</v>
      </c>
      <c r="G1871" s="1" t="s">
        <v>150</v>
      </c>
      <c r="H1871" s="1">
        <v>19</v>
      </c>
      <c r="I1871" s="1">
        <v>19</v>
      </c>
      <c r="J1871" s="1">
        <v>10014</v>
      </c>
      <c r="K1871" s="1">
        <v>51.37</v>
      </c>
      <c r="L1871" s="1">
        <v>19492</v>
      </c>
      <c r="M1871" s="1">
        <v>2012</v>
      </c>
    </row>
    <row r="1872" spans="1:13">
      <c r="A1872" s="1" t="s">
        <v>147</v>
      </c>
      <c r="B1872" s="1">
        <v>250</v>
      </c>
      <c r="C1872" s="1" t="s">
        <v>1150</v>
      </c>
      <c r="D1872" s="1" t="s">
        <v>62</v>
      </c>
      <c r="E1872" s="1">
        <v>401</v>
      </c>
      <c r="F1872" s="1" t="s">
        <v>1151</v>
      </c>
      <c r="G1872" s="1" t="s">
        <v>152</v>
      </c>
      <c r="H1872" s="1">
        <v>19</v>
      </c>
      <c r="I1872" s="1">
        <v>19</v>
      </c>
      <c r="J1872" s="1">
        <v>8601</v>
      </c>
      <c r="K1872" s="1">
        <v>44.13</v>
      </c>
      <c r="L1872" s="1">
        <v>19492</v>
      </c>
      <c r="M1872" s="1">
        <v>2012</v>
      </c>
    </row>
    <row r="1873" spans="1:13">
      <c r="A1873" s="1" t="s">
        <v>147</v>
      </c>
      <c r="B1873" s="1">
        <v>250</v>
      </c>
      <c r="C1873" s="1" t="s">
        <v>1150</v>
      </c>
      <c r="D1873" s="1" t="s">
        <v>62</v>
      </c>
      <c r="E1873" s="1">
        <v>701</v>
      </c>
      <c r="F1873" s="1" t="s">
        <v>905</v>
      </c>
      <c r="G1873" s="1" t="s">
        <v>906</v>
      </c>
      <c r="H1873" s="1">
        <v>19</v>
      </c>
      <c r="I1873" s="1">
        <v>19</v>
      </c>
      <c r="J1873" s="1">
        <v>851</v>
      </c>
      <c r="K1873" s="1">
        <v>4.37</v>
      </c>
      <c r="L1873" s="1">
        <v>19492</v>
      </c>
      <c r="M1873" s="1">
        <v>2012</v>
      </c>
    </row>
    <row r="1874" spans="1:13">
      <c r="A1874" s="1" t="s">
        <v>147</v>
      </c>
      <c r="B1874" s="1">
        <v>250</v>
      </c>
      <c r="C1874" s="1" t="s">
        <v>1150</v>
      </c>
      <c r="D1874" s="1" t="s">
        <v>62</v>
      </c>
      <c r="E1874" s="1">
        <v>9901</v>
      </c>
      <c r="F1874" s="1" t="s">
        <v>153</v>
      </c>
      <c r="G1874" s="1" t="s">
        <v>154</v>
      </c>
      <c r="H1874" s="1">
        <v>19</v>
      </c>
      <c r="I1874" s="1">
        <v>19</v>
      </c>
      <c r="J1874" s="1">
        <v>26</v>
      </c>
      <c r="K1874" s="1">
        <v>0.13</v>
      </c>
      <c r="L1874" s="1">
        <v>19492</v>
      </c>
      <c r="M1874" s="1">
        <v>2012</v>
      </c>
    </row>
    <row r="1875" spans="1:13">
      <c r="A1875" s="1" t="s">
        <v>147</v>
      </c>
      <c r="B1875" s="1">
        <v>251</v>
      </c>
      <c r="C1875" s="1" t="s">
        <v>1152</v>
      </c>
      <c r="D1875" s="1" t="s">
        <v>63</v>
      </c>
      <c r="E1875" s="1">
        <v>301</v>
      </c>
      <c r="F1875" s="1" t="s">
        <v>908</v>
      </c>
      <c r="G1875" s="1" t="s">
        <v>150</v>
      </c>
      <c r="H1875" s="1">
        <v>14</v>
      </c>
      <c r="I1875" s="1">
        <v>14</v>
      </c>
      <c r="J1875" s="1">
        <v>10644</v>
      </c>
      <c r="K1875" s="1">
        <v>50.87</v>
      </c>
      <c r="L1875" s="1">
        <v>20922</v>
      </c>
      <c r="M1875" s="1">
        <v>2012</v>
      </c>
    </row>
    <row r="1876" spans="1:13">
      <c r="A1876" s="1" t="s">
        <v>147</v>
      </c>
      <c r="B1876" s="1">
        <v>251</v>
      </c>
      <c r="C1876" s="1" t="s">
        <v>1152</v>
      </c>
      <c r="D1876" s="1" t="s">
        <v>63</v>
      </c>
      <c r="E1876" s="1">
        <v>401</v>
      </c>
      <c r="F1876" s="1" t="s">
        <v>1153</v>
      </c>
      <c r="G1876" s="1" t="s">
        <v>152</v>
      </c>
      <c r="H1876" s="1">
        <v>14</v>
      </c>
      <c r="I1876" s="1">
        <v>14</v>
      </c>
      <c r="J1876" s="1">
        <v>10251</v>
      </c>
      <c r="K1876" s="1">
        <v>49</v>
      </c>
      <c r="L1876" s="1">
        <v>20922</v>
      </c>
      <c r="M1876" s="1">
        <v>2012</v>
      </c>
    </row>
    <row r="1877" spans="1:13">
      <c r="A1877" s="1" t="s">
        <v>147</v>
      </c>
      <c r="B1877" s="1">
        <v>251</v>
      </c>
      <c r="C1877" s="1" t="s">
        <v>1152</v>
      </c>
      <c r="D1877" s="1" t="s">
        <v>63</v>
      </c>
      <c r="E1877" s="1">
        <v>9901</v>
      </c>
      <c r="F1877" s="1" t="s">
        <v>153</v>
      </c>
      <c r="G1877" s="1" t="s">
        <v>154</v>
      </c>
      <c r="H1877" s="1">
        <v>14</v>
      </c>
      <c r="I1877" s="1">
        <v>14</v>
      </c>
      <c r="J1877" s="1">
        <v>27</v>
      </c>
      <c r="K1877" s="1">
        <v>0.13</v>
      </c>
      <c r="L1877" s="1">
        <v>20922</v>
      </c>
      <c r="M1877" s="1">
        <v>2012</v>
      </c>
    </row>
    <row r="1878" spans="1:13">
      <c r="A1878" s="1" t="s">
        <v>147</v>
      </c>
      <c r="B1878" s="1">
        <v>252</v>
      </c>
      <c r="C1878" s="1" t="s">
        <v>1154</v>
      </c>
      <c r="D1878" s="1" t="s">
        <v>64</v>
      </c>
      <c r="E1878" s="1">
        <v>301</v>
      </c>
      <c r="F1878" s="1" t="s">
        <v>1155</v>
      </c>
      <c r="G1878" s="1" t="s">
        <v>150</v>
      </c>
      <c r="H1878" s="1">
        <v>18</v>
      </c>
      <c r="I1878" s="1">
        <v>18</v>
      </c>
      <c r="J1878" s="1">
        <v>14717</v>
      </c>
      <c r="K1878" s="1">
        <v>62.09</v>
      </c>
      <c r="L1878" s="1">
        <v>23704</v>
      </c>
      <c r="M1878" s="1">
        <v>2012</v>
      </c>
    </row>
    <row r="1879" spans="1:13">
      <c r="A1879" s="1" t="s">
        <v>147</v>
      </c>
      <c r="B1879" s="1">
        <v>252</v>
      </c>
      <c r="C1879" s="1" t="s">
        <v>1154</v>
      </c>
      <c r="D1879" s="1" t="s">
        <v>64</v>
      </c>
      <c r="E1879" s="1">
        <v>401</v>
      </c>
      <c r="F1879" s="1" t="s">
        <v>1156</v>
      </c>
      <c r="G1879" s="1" t="s">
        <v>152</v>
      </c>
      <c r="H1879" s="1">
        <v>18</v>
      </c>
      <c r="I1879" s="1">
        <v>18</v>
      </c>
      <c r="J1879" s="1">
        <v>8963</v>
      </c>
      <c r="K1879" s="1">
        <v>37.81</v>
      </c>
      <c r="L1879" s="1">
        <v>23704</v>
      </c>
      <c r="M1879" s="1">
        <v>2012</v>
      </c>
    </row>
    <row r="1880" spans="1:13">
      <c r="A1880" s="1" t="s">
        <v>147</v>
      </c>
      <c r="B1880" s="1">
        <v>252</v>
      </c>
      <c r="C1880" s="1" t="s">
        <v>1154</v>
      </c>
      <c r="D1880" s="1" t="s">
        <v>64</v>
      </c>
      <c r="E1880" s="1">
        <v>9901</v>
      </c>
      <c r="F1880" s="1" t="s">
        <v>153</v>
      </c>
      <c r="G1880" s="1" t="s">
        <v>154</v>
      </c>
      <c r="H1880" s="1">
        <v>18</v>
      </c>
      <c r="I1880" s="1">
        <v>18</v>
      </c>
      <c r="J1880" s="1">
        <v>24</v>
      </c>
      <c r="K1880" s="1">
        <v>0.1</v>
      </c>
      <c r="L1880" s="1">
        <v>23704</v>
      </c>
      <c r="M1880" s="1">
        <v>2012</v>
      </c>
    </row>
    <row r="1881" spans="1:13">
      <c r="A1881" s="1" t="s">
        <v>147</v>
      </c>
      <c r="B1881" s="1">
        <v>253</v>
      </c>
      <c r="C1881" s="1" t="s">
        <v>1157</v>
      </c>
      <c r="D1881" s="1" t="s">
        <v>65</v>
      </c>
      <c r="E1881" s="1">
        <v>301</v>
      </c>
      <c r="F1881" s="1" t="s">
        <v>1158</v>
      </c>
      <c r="G1881" s="1" t="s">
        <v>150</v>
      </c>
      <c r="H1881" s="1">
        <v>21</v>
      </c>
      <c r="I1881" s="1">
        <v>21</v>
      </c>
      <c r="J1881" s="1">
        <v>13211</v>
      </c>
      <c r="K1881" s="1">
        <v>54.36</v>
      </c>
      <c r="L1881" s="1">
        <v>24304</v>
      </c>
      <c r="M1881" s="1">
        <v>2012</v>
      </c>
    </row>
    <row r="1882" spans="1:13">
      <c r="A1882" s="1" t="s">
        <v>147</v>
      </c>
      <c r="B1882" s="1">
        <v>253</v>
      </c>
      <c r="C1882" s="1" t="s">
        <v>1157</v>
      </c>
      <c r="D1882" s="1" t="s">
        <v>65</v>
      </c>
      <c r="E1882" s="1">
        <v>401</v>
      </c>
      <c r="F1882" s="1" t="s">
        <v>943</v>
      </c>
      <c r="G1882" s="1" t="s">
        <v>152</v>
      </c>
      <c r="H1882" s="1">
        <v>21</v>
      </c>
      <c r="I1882" s="1">
        <v>21</v>
      </c>
      <c r="J1882" s="1">
        <v>11053</v>
      </c>
      <c r="K1882" s="1">
        <v>45.48</v>
      </c>
      <c r="L1882" s="1">
        <v>24304</v>
      </c>
      <c r="M1882" s="1">
        <v>2012</v>
      </c>
    </row>
    <row r="1883" spans="1:13">
      <c r="A1883" s="1" t="s">
        <v>147</v>
      </c>
      <c r="B1883" s="1">
        <v>253</v>
      </c>
      <c r="C1883" s="1" t="s">
        <v>1157</v>
      </c>
      <c r="D1883" s="1" t="s">
        <v>65</v>
      </c>
      <c r="E1883" s="1">
        <v>9901</v>
      </c>
      <c r="F1883" s="1" t="s">
        <v>153</v>
      </c>
      <c r="G1883" s="1" t="s">
        <v>154</v>
      </c>
      <c r="H1883" s="1">
        <v>21</v>
      </c>
      <c r="I1883" s="1">
        <v>21</v>
      </c>
      <c r="J1883" s="1">
        <v>40</v>
      </c>
      <c r="K1883" s="1">
        <v>0.16</v>
      </c>
      <c r="L1883" s="1">
        <v>24304</v>
      </c>
      <c r="M1883" s="1">
        <v>2012</v>
      </c>
    </row>
    <row r="1884" spans="1:13">
      <c r="A1884" s="1" t="s">
        <v>147</v>
      </c>
      <c r="B1884" s="1">
        <v>254</v>
      </c>
      <c r="C1884" s="1" t="s">
        <v>1159</v>
      </c>
      <c r="D1884" s="1" t="s">
        <v>66</v>
      </c>
      <c r="E1884" s="1">
        <v>301</v>
      </c>
      <c r="F1884" s="1" t="s">
        <v>352</v>
      </c>
      <c r="G1884" s="1" t="s">
        <v>150</v>
      </c>
      <c r="H1884" s="1">
        <v>14</v>
      </c>
      <c r="I1884" s="1">
        <v>14</v>
      </c>
      <c r="J1884" s="1">
        <v>14386</v>
      </c>
      <c r="K1884" s="1">
        <v>64.239999999999995</v>
      </c>
      <c r="L1884" s="1">
        <v>22394</v>
      </c>
      <c r="M1884" s="1">
        <v>2012</v>
      </c>
    </row>
    <row r="1885" spans="1:13">
      <c r="A1885" s="1" t="s">
        <v>147</v>
      </c>
      <c r="B1885" s="1">
        <v>254</v>
      </c>
      <c r="C1885" s="1" t="s">
        <v>1159</v>
      </c>
      <c r="D1885" s="1" t="s">
        <v>66</v>
      </c>
      <c r="E1885" s="1">
        <v>401</v>
      </c>
      <c r="F1885" s="1" t="s">
        <v>1160</v>
      </c>
      <c r="G1885" s="1" t="s">
        <v>152</v>
      </c>
      <c r="H1885" s="1">
        <v>14</v>
      </c>
      <c r="I1885" s="1">
        <v>14</v>
      </c>
      <c r="J1885" s="1">
        <v>7983</v>
      </c>
      <c r="K1885" s="1">
        <v>35.65</v>
      </c>
      <c r="L1885" s="1">
        <v>22394</v>
      </c>
      <c r="M1885" s="1">
        <v>2012</v>
      </c>
    </row>
    <row r="1886" spans="1:13">
      <c r="A1886" s="1" t="s">
        <v>147</v>
      </c>
      <c r="B1886" s="1">
        <v>254</v>
      </c>
      <c r="C1886" s="1" t="s">
        <v>1159</v>
      </c>
      <c r="D1886" s="1" t="s">
        <v>66</v>
      </c>
      <c r="E1886" s="1">
        <v>9901</v>
      </c>
      <c r="F1886" s="1" t="s">
        <v>153</v>
      </c>
      <c r="G1886" s="1" t="s">
        <v>154</v>
      </c>
      <c r="H1886" s="1">
        <v>14</v>
      </c>
      <c r="I1886" s="1">
        <v>14</v>
      </c>
      <c r="J1886" s="1">
        <v>25</v>
      </c>
      <c r="K1886" s="1">
        <v>0.11</v>
      </c>
      <c r="L1886" s="1">
        <v>22394</v>
      </c>
      <c r="M1886" s="1">
        <v>2012</v>
      </c>
    </row>
    <row r="1887" spans="1:13">
      <c r="A1887" s="1" t="s">
        <v>147</v>
      </c>
      <c r="B1887" s="1">
        <v>255</v>
      </c>
      <c r="C1887" s="1" t="s">
        <v>1161</v>
      </c>
      <c r="D1887" s="1" t="s">
        <v>67</v>
      </c>
      <c r="E1887" s="1">
        <v>301</v>
      </c>
      <c r="F1887" s="1" t="s">
        <v>358</v>
      </c>
      <c r="G1887" s="1" t="s">
        <v>150</v>
      </c>
      <c r="H1887" s="1">
        <v>15</v>
      </c>
      <c r="I1887" s="1">
        <v>15</v>
      </c>
      <c r="J1887" s="1">
        <v>12802</v>
      </c>
      <c r="K1887" s="1">
        <v>54.52</v>
      </c>
      <c r="L1887" s="1">
        <v>23483</v>
      </c>
      <c r="M1887" s="1">
        <v>2012</v>
      </c>
    </row>
    <row r="1888" spans="1:13">
      <c r="A1888" s="1" t="s">
        <v>147</v>
      </c>
      <c r="B1888" s="1">
        <v>255</v>
      </c>
      <c r="C1888" s="1" t="s">
        <v>1161</v>
      </c>
      <c r="D1888" s="1" t="s">
        <v>67</v>
      </c>
      <c r="E1888" s="1">
        <v>401</v>
      </c>
      <c r="F1888" s="1" t="s">
        <v>941</v>
      </c>
      <c r="G1888" s="1" t="s">
        <v>152</v>
      </c>
      <c r="H1888" s="1">
        <v>15</v>
      </c>
      <c r="I1888" s="1">
        <v>15</v>
      </c>
      <c r="J1888" s="1">
        <v>10652</v>
      </c>
      <c r="K1888" s="1">
        <v>45.36</v>
      </c>
      <c r="L1888" s="1">
        <v>23483</v>
      </c>
      <c r="M1888" s="1">
        <v>2012</v>
      </c>
    </row>
    <row r="1889" spans="1:13">
      <c r="A1889" s="1" t="s">
        <v>147</v>
      </c>
      <c r="B1889" s="1">
        <v>255</v>
      </c>
      <c r="C1889" s="1" t="s">
        <v>1161</v>
      </c>
      <c r="D1889" s="1" t="s">
        <v>67</v>
      </c>
      <c r="E1889" s="1">
        <v>9901</v>
      </c>
      <c r="F1889" s="1" t="s">
        <v>153</v>
      </c>
      <c r="G1889" s="1" t="s">
        <v>154</v>
      </c>
      <c r="H1889" s="1">
        <v>15</v>
      </c>
      <c r="I1889" s="1">
        <v>15</v>
      </c>
      <c r="J1889" s="1">
        <v>29</v>
      </c>
      <c r="K1889" s="1">
        <v>0.12</v>
      </c>
      <c r="L1889" s="1">
        <v>23483</v>
      </c>
      <c r="M1889" s="1">
        <v>2012</v>
      </c>
    </row>
    <row r="1890" spans="1:13">
      <c r="A1890" s="1" t="s">
        <v>147</v>
      </c>
      <c r="B1890" s="1">
        <v>256</v>
      </c>
      <c r="C1890" s="1" t="s">
        <v>1162</v>
      </c>
      <c r="D1890" s="1" t="s">
        <v>68</v>
      </c>
      <c r="E1890" s="1">
        <v>201</v>
      </c>
      <c r="F1890" s="1" t="s">
        <v>1163</v>
      </c>
      <c r="G1890" s="1" t="s">
        <v>166</v>
      </c>
      <c r="H1890" s="1">
        <v>15</v>
      </c>
      <c r="I1890" s="1">
        <v>15</v>
      </c>
      <c r="J1890" s="1">
        <v>1587</v>
      </c>
      <c r="K1890" s="1">
        <v>7.83</v>
      </c>
      <c r="L1890" s="1">
        <v>20279</v>
      </c>
      <c r="M1890" s="1">
        <v>2012</v>
      </c>
    </row>
    <row r="1891" spans="1:13">
      <c r="A1891" s="1" t="s">
        <v>147</v>
      </c>
      <c r="B1891" s="1">
        <v>256</v>
      </c>
      <c r="C1891" s="1" t="s">
        <v>1162</v>
      </c>
      <c r="D1891" s="1" t="s">
        <v>68</v>
      </c>
      <c r="E1891" s="1">
        <v>301</v>
      </c>
      <c r="F1891" s="1" t="s">
        <v>462</v>
      </c>
      <c r="G1891" s="1" t="s">
        <v>150</v>
      </c>
      <c r="H1891" s="1">
        <v>15</v>
      </c>
      <c r="I1891" s="1">
        <v>15</v>
      </c>
      <c r="J1891" s="1">
        <v>11906</v>
      </c>
      <c r="K1891" s="1">
        <v>58.71</v>
      </c>
      <c r="L1891" s="1">
        <v>20279</v>
      </c>
      <c r="M1891" s="1">
        <v>2012</v>
      </c>
    </row>
    <row r="1892" spans="1:13">
      <c r="A1892" s="1" t="s">
        <v>147</v>
      </c>
      <c r="B1892" s="1">
        <v>256</v>
      </c>
      <c r="C1892" s="1" t="s">
        <v>1162</v>
      </c>
      <c r="D1892" s="1" t="s">
        <v>68</v>
      </c>
      <c r="E1892" s="1">
        <v>401</v>
      </c>
      <c r="F1892" s="1" t="s">
        <v>1164</v>
      </c>
      <c r="G1892" s="1" t="s">
        <v>152</v>
      </c>
      <c r="H1892" s="1">
        <v>15</v>
      </c>
      <c r="I1892" s="1">
        <v>15</v>
      </c>
      <c r="J1892" s="1">
        <v>6755</v>
      </c>
      <c r="K1892" s="1">
        <v>33.31</v>
      </c>
      <c r="L1892" s="1">
        <v>20279</v>
      </c>
      <c r="M1892" s="1">
        <v>2012</v>
      </c>
    </row>
    <row r="1893" spans="1:13">
      <c r="A1893" s="1" t="s">
        <v>147</v>
      </c>
      <c r="B1893" s="1">
        <v>256</v>
      </c>
      <c r="C1893" s="1" t="s">
        <v>1162</v>
      </c>
      <c r="D1893" s="1" t="s">
        <v>68</v>
      </c>
      <c r="E1893" s="1">
        <v>9901</v>
      </c>
      <c r="F1893" s="1" t="s">
        <v>153</v>
      </c>
      <c r="G1893" s="1" t="s">
        <v>154</v>
      </c>
      <c r="H1893" s="1">
        <v>15</v>
      </c>
      <c r="I1893" s="1">
        <v>15</v>
      </c>
      <c r="J1893" s="1">
        <v>31</v>
      </c>
      <c r="K1893" s="1">
        <v>0.15</v>
      </c>
      <c r="L1893" s="1">
        <v>20279</v>
      </c>
      <c r="M1893" s="1">
        <v>2012</v>
      </c>
    </row>
    <row r="1894" spans="1:13">
      <c r="A1894" s="1" t="s">
        <v>147</v>
      </c>
      <c r="B1894" s="1">
        <v>257</v>
      </c>
      <c r="C1894" s="1" t="s">
        <v>1165</v>
      </c>
      <c r="D1894" s="1" t="s">
        <v>69</v>
      </c>
      <c r="E1894" s="1">
        <v>301</v>
      </c>
      <c r="F1894" s="1" t="s">
        <v>827</v>
      </c>
      <c r="G1894" s="1" t="s">
        <v>150</v>
      </c>
      <c r="H1894" s="1">
        <v>13</v>
      </c>
      <c r="I1894" s="1">
        <v>13</v>
      </c>
      <c r="J1894" s="1">
        <v>13120</v>
      </c>
      <c r="K1894" s="1">
        <v>59.09</v>
      </c>
      <c r="L1894" s="1">
        <v>22202</v>
      </c>
      <c r="M1894" s="1">
        <v>2012</v>
      </c>
    </row>
    <row r="1895" spans="1:13">
      <c r="A1895" s="1" t="s">
        <v>147</v>
      </c>
      <c r="B1895" s="1">
        <v>257</v>
      </c>
      <c r="C1895" s="1" t="s">
        <v>1165</v>
      </c>
      <c r="D1895" s="1" t="s">
        <v>69</v>
      </c>
      <c r="E1895" s="1">
        <v>401</v>
      </c>
      <c r="F1895" s="1" t="s">
        <v>1166</v>
      </c>
      <c r="G1895" s="1" t="s">
        <v>152</v>
      </c>
      <c r="H1895" s="1">
        <v>13</v>
      </c>
      <c r="I1895" s="1">
        <v>13</v>
      </c>
      <c r="J1895" s="1">
        <v>9052</v>
      </c>
      <c r="K1895" s="1">
        <v>40.770000000000003</v>
      </c>
      <c r="L1895" s="1">
        <v>22202</v>
      </c>
      <c r="M1895" s="1">
        <v>2012</v>
      </c>
    </row>
    <row r="1896" spans="1:13">
      <c r="A1896" s="1" t="s">
        <v>147</v>
      </c>
      <c r="B1896" s="1">
        <v>257</v>
      </c>
      <c r="C1896" s="1" t="s">
        <v>1165</v>
      </c>
      <c r="D1896" s="1" t="s">
        <v>69</v>
      </c>
      <c r="E1896" s="1">
        <v>9901</v>
      </c>
      <c r="F1896" s="1" t="s">
        <v>153</v>
      </c>
      <c r="G1896" s="1" t="s">
        <v>154</v>
      </c>
      <c r="H1896" s="1">
        <v>13</v>
      </c>
      <c r="I1896" s="1">
        <v>13</v>
      </c>
      <c r="J1896" s="1">
        <v>30</v>
      </c>
      <c r="K1896" s="1">
        <v>0.14000000000000001</v>
      </c>
      <c r="L1896" s="1">
        <v>22202</v>
      </c>
      <c r="M1896" s="1">
        <v>2012</v>
      </c>
    </row>
    <row r="1897" spans="1:13">
      <c r="A1897" s="1" t="s">
        <v>147</v>
      </c>
      <c r="B1897" s="1">
        <v>258</v>
      </c>
      <c r="C1897" s="1" t="s">
        <v>1167</v>
      </c>
      <c r="D1897" s="1" t="s">
        <v>70</v>
      </c>
      <c r="E1897" s="1">
        <v>301</v>
      </c>
      <c r="F1897" s="1" t="s">
        <v>1168</v>
      </c>
      <c r="G1897" s="1" t="s">
        <v>150</v>
      </c>
      <c r="H1897" s="1">
        <v>10</v>
      </c>
      <c r="I1897" s="1">
        <v>10</v>
      </c>
      <c r="J1897" s="1">
        <v>10691</v>
      </c>
      <c r="K1897" s="1">
        <v>51</v>
      </c>
      <c r="L1897" s="1">
        <v>20961</v>
      </c>
      <c r="M1897" s="1">
        <v>2012</v>
      </c>
    </row>
    <row r="1898" spans="1:13">
      <c r="A1898" s="1" t="s">
        <v>147</v>
      </c>
      <c r="B1898" s="1">
        <v>258</v>
      </c>
      <c r="C1898" s="1" t="s">
        <v>1167</v>
      </c>
      <c r="D1898" s="1" t="s">
        <v>70</v>
      </c>
      <c r="E1898" s="1">
        <v>401</v>
      </c>
      <c r="F1898" s="1" t="s">
        <v>643</v>
      </c>
      <c r="G1898" s="1" t="s">
        <v>152</v>
      </c>
      <c r="H1898" s="1">
        <v>10</v>
      </c>
      <c r="I1898" s="1">
        <v>10</v>
      </c>
      <c r="J1898" s="1">
        <v>10235</v>
      </c>
      <c r="K1898" s="1">
        <v>48.83</v>
      </c>
      <c r="L1898" s="1">
        <v>20961</v>
      </c>
      <c r="M1898" s="1">
        <v>2012</v>
      </c>
    </row>
    <row r="1899" spans="1:13">
      <c r="A1899" s="1" t="s">
        <v>147</v>
      </c>
      <c r="B1899" s="1">
        <v>258</v>
      </c>
      <c r="C1899" s="1" t="s">
        <v>1167</v>
      </c>
      <c r="D1899" s="1" t="s">
        <v>70</v>
      </c>
      <c r="E1899" s="1">
        <v>9901</v>
      </c>
      <c r="F1899" s="1" t="s">
        <v>153</v>
      </c>
      <c r="G1899" s="1" t="s">
        <v>154</v>
      </c>
      <c r="H1899" s="1">
        <v>10</v>
      </c>
      <c r="I1899" s="1">
        <v>10</v>
      </c>
      <c r="J1899" s="1">
        <v>35</v>
      </c>
      <c r="K1899" s="1">
        <v>0.17</v>
      </c>
      <c r="L1899" s="1">
        <v>20961</v>
      </c>
      <c r="M1899" s="1">
        <v>2012</v>
      </c>
    </row>
    <row r="1900" spans="1:13">
      <c r="A1900" s="1" t="s">
        <v>147</v>
      </c>
      <c r="B1900" s="1">
        <v>259</v>
      </c>
      <c r="C1900" s="1" t="s">
        <v>1169</v>
      </c>
      <c r="D1900" s="1" t="s">
        <v>71</v>
      </c>
      <c r="E1900" s="1">
        <v>201</v>
      </c>
      <c r="F1900" s="1" t="s">
        <v>1170</v>
      </c>
      <c r="G1900" s="1" t="s">
        <v>166</v>
      </c>
      <c r="H1900" s="1">
        <v>14</v>
      </c>
      <c r="I1900" s="1">
        <v>14</v>
      </c>
      <c r="J1900" s="1">
        <v>891</v>
      </c>
      <c r="K1900" s="1">
        <v>4.21</v>
      </c>
      <c r="L1900" s="1">
        <v>21150</v>
      </c>
      <c r="M1900" s="1">
        <v>2012</v>
      </c>
    </row>
    <row r="1901" spans="1:13">
      <c r="A1901" s="1" t="s">
        <v>147</v>
      </c>
      <c r="B1901" s="1">
        <v>259</v>
      </c>
      <c r="C1901" s="1" t="s">
        <v>1169</v>
      </c>
      <c r="D1901" s="1" t="s">
        <v>71</v>
      </c>
      <c r="E1901" s="1">
        <v>301</v>
      </c>
      <c r="F1901" s="1" t="s">
        <v>674</v>
      </c>
      <c r="G1901" s="1" t="s">
        <v>150</v>
      </c>
      <c r="H1901" s="1">
        <v>14</v>
      </c>
      <c r="I1901" s="1">
        <v>14</v>
      </c>
      <c r="J1901" s="1">
        <v>8555</v>
      </c>
      <c r="K1901" s="1">
        <v>40.450000000000003</v>
      </c>
      <c r="L1901" s="1">
        <v>21150</v>
      </c>
      <c r="M1901" s="1">
        <v>2012</v>
      </c>
    </row>
    <row r="1902" spans="1:13">
      <c r="A1902" s="1" t="s">
        <v>147</v>
      </c>
      <c r="B1902" s="1">
        <v>259</v>
      </c>
      <c r="C1902" s="1" t="s">
        <v>1169</v>
      </c>
      <c r="D1902" s="1" t="s">
        <v>71</v>
      </c>
      <c r="E1902" s="1">
        <v>401</v>
      </c>
      <c r="F1902" s="1" t="s">
        <v>457</v>
      </c>
      <c r="G1902" s="1" t="s">
        <v>152</v>
      </c>
      <c r="H1902" s="1">
        <v>14</v>
      </c>
      <c r="I1902" s="1">
        <v>14</v>
      </c>
      <c r="J1902" s="1">
        <v>11679</v>
      </c>
      <c r="K1902" s="1">
        <v>55.22</v>
      </c>
      <c r="L1902" s="1">
        <v>21150</v>
      </c>
      <c r="M1902" s="1">
        <v>2012</v>
      </c>
    </row>
    <row r="1903" spans="1:13">
      <c r="A1903" s="1" t="s">
        <v>147</v>
      </c>
      <c r="B1903" s="1">
        <v>259</v>
      </c>
      <c r="C1903" s="1" t="s">
        <v>1169</v>
      </c>
      <c r="D1903" s="1" t="s">
        <v>71</v>
      </c>
      <c r="E1903" s="1">
        <v>9901</v>
      </c>
      <c r="F1903" s="1" t="s">
        <v>153</v>
      </c>
      <c r="G1903" s="1" t="s">
        <v>154</v>
      </c>
      <c r="H1903" s="1">
        <v>14</v>
      </c>
      <c r="I1903" s="1">
        <v>14</v>
      </c>
      <c r="J1903" s="1">
        <v>25</v>
      </c>
      <c r="K1903" s="1">
        <v>0.12</v>
      </c>
      <c r="L1903" s="1">
        <v>21150</v>
      </c>
      <c r="M1903" s="1">
        <v>2012</v>
      </c>
    </row>
    <row r="1904" spans="1:13">
      <c r="A1904" s="1" t="s">
        <v>147</v>
      </c>
      <c r="B1904" s="1">
        <v>260</v>
      </c>
      <c r="C1904" s="1" t="s">
        <v>1171</v>
      </c>
      <c r="D1904" s="1" t="s">
        <v>72</v>
      </c>
      <c r="E1904" s="1">
        <v>301</v>
      </c>
      <c r="F1904" s="1" t="s">
        <v>1172</v>
      </c>
      <c r="G1904" s="1" t="s">
        <v>150</v>
      </c>
      <c r="H1904" s="1">
        <v>17</v>
      </c>
      <c r="I1904" s="1">
        <v>17</v>
      </c>
      <c r="J1904" s="1">
        <v>8830</v>
      </c>
      <c r="K1904" s="1">
        <v>42.64</v>
      </c>
      <c r="L1904" s="1">
        <v>20710</v>
      </c>
      <c r="M1904" s="1">
        <v>2012</v>
      </c>
    </row>
    <row r="1905" spans="1:13">
      <c r="A1905" s="1" t="s">
        <v>147</v>
      </c>
      <c r="B1905" s="1">
        <v>260</v>
      </c>
      <c r="C1905" s="1" t="s">
        <v>1171</v>
      </c>
      <c r="D1905" s="1" t="s">
        <v>72</v>
      </c>
      <c r="E1905" s="1">
        <v>401</v>
      </c>
      <c r="F1905" s="1" t="s">
        <v>830</v>
      </c>
      <c r="G1905" s="1" t="s">
        <v>152</v>
      </c>
      <c r="H1905" s="1">
        <v>17</v>
      </c>
      <c r="I1905" s="1">
        <v>17</v>
      </c>
      <c r="J1905" s="1">
        <v>11843</v>
      </c>
      <c r="K1905" s="1">
        <v>57.18</v>
      </c>
      <c r="L1905" s="1">
        <v>20710</v>
      </c>
      <c r="M1905" s="1">
        <v>2012</v>
      </c>
    </row>
    <row r="1906" spans="1:13">
      <c r="A1906" s="1" t="s">
        <v>147</v>
      </c>
      <c r="B1906" s="1">
        <v>260</v>
      </c>
      <c r="C1906" s="1" t="s">
        <v>1171</v>
      </c>
      <c r="D1906" s="1" t="s">
        <v>72</v>
      </c>
      <c r="E1906" s="1">
        <v>9901</v>
      </c>
      <c r="F1906" s="1" t="s">
        <v>153</v>
      </c>
      <c r="G1906" s="1" t="s">
        <v>154</v>
      </c>
      <c r="H1906" s="1">
        <v>17</v>
      </c>
      <c r="I1906" s="1">
        <v>17</v>
      </c>
      <c r="J1906" s="1">
        <v>37</v>
      </c>
      <c r="K1906" s="1">
        <v>0.18</v>
      </c>
      <c r="L1906" s="1">
        <v>20710</v>
      </c>
      <c r="M1906" s="1">
        <v>2012</v>
      </c>
    </row>
    <row r="1907" spans="1:13">
      <c r="A1907" s="1" t="s">
        <v>147</v>
      </c>
      <c r="B1907" s="1">
        <v>261</v>
      </c>
      <c r="C1907" s="1" t="s">
        <v>1173</v>
      </c>
      <c r="D1907" s="1" t="s">
        <v>73</v>
      </c>
      <c r="E1907" s="1">
        <v>301</v>
      </c>
      <c r="F1907" s="1" t="s">
        <v>833</v>
      </c>
      <c r="G1907" s="1" t="s">
        <v>150</v>
      </c>
      <c r="H1907" s="1">
        <v>15</v>
      </c>
      <c r="I1907" s="1">
        <v>15</v>
      </c>
      <c r="J1907" s="1">
        <v>11416</v>
      </c>
      <c r="K1907" s="1">
        <v>53.9</v>
      </c>
      <c r="L1907" s="1">
        <v>21181</v>
      </c>
      <c r="M1907" s="1">
        <v>2012</v>
      </c>
    </row>
    <row r="1908" spans="1:13">
      <c r="A1908" s="1" t="s">
        <v>147</v>
      </c>
      <c r="B1908" s="1">
        <v>261</v>
      </c>
      <c r="C1908" s="1" t="s">
        <v>1173</v>
      </c>
      <c r="D1908" s="1" t="s">
        <v>73</v>
      </c>
      <c r="E1908" s="1">
        <v>401</v>
      </c>
      <c r="F1908" s="1" t="s">
        <v>1174</v>
      </c>
      <c r="G1908" s="1" t="s">
        <v>152</v>
      </c>
      <c r="H1908" s="1">
        <v>15</v>
      </c>
      <c r="I1908" s="1">
        <v>15</v>
      </c>
      <c r="J1908" s="1">
        <v>9723</v>
      </c>
      <c r="K1908" s="1">
        <v>45.9</v>
      </c>
      <c r="L1908" s="1">
        <v>21181</v>
      </c>
      <c r="M1908" s="1">
        <v>2012</v>
      </c>
    </row>
    <row r="1909" spans="1:13">
      <c r="A1909" s="1" t="s">
        <v>147</v>
      </c>
      <c r="B1909" s="1">
        <v>261</v>
      </c>
      <c r="C1909" s="1" t="s">
        <v>1173</v>
      </c>
      <c r="D1909" s="1" t="s">
        <v>73</v>
      </c>
      <c r="E1909" s="1">
        <v>9901</v>
      </c>
      <c r="F1909" s="1" t="s">
        <v>153</v>
      </c>
      <c r="G1909" s="1" t="s">
        <v>154</v>
      </c>
      <c r="H1909" s="1">
        <v>15</v>
      </c>
      <c r="I1909" s="1">
        <v>15</v>
      </c>
      <c r="J1909" s="1">
        <v>42</v>
      </c>
      <c r="K1909" s="1">
        <v>0.2</v>
      </c>
      <c r="L1909" s="1">
        <v>21181</v>
      </c>
      <c r="M1909" s="1">
        <v>2012</v>
      </c>
    </row>
    <row r="1910" spans="1:13">
      <c r="A1910" s="1" t="s">
        <v>147</v>
      </c>
      <c r="B1910" s="1">
        <v>262</v>
      </c>
      <c r="C1910" s="1" t="s">
        <v>1175</v>
      </c>
      <c r="D1910" s="1" t="s">
        <v>74</v>
      </c>
      <c r="E1910" s="1">
        <v>301</v>
      </c>
      <c r="F1910" s="1" t="s">
        <v>981</v>
      </c>
      <c r="G1910" s="1" t="s">
        <v>150</v>
      </c>
      <c r="H1910" s="1">
        <v>16</v>
      </c>
      <c r="I1910" s="1">
        <v>16</v>
      </c>
      <c r="J1910" s="1">
        <v>12197</v>
      </c>
      <c r="K1910" s="1">
        <v>58</v>
      </c>
      <c r="L1910" s="1">
        <v>21030</v>
      </c>
      <c r="M1910" s="1">
        <v>2012</v>
      </c>
    </row>
    <row r="1911" spans="1:13">
      <c r="A1911" s="1" t="s">
        <v>147</v>
      </c>
      <c r="B1911" s="1">
        <v>262</v>
      </c>
      <c r="C1911" s="1" t="s">
        <v>1175</v>
      </c>
      <c r="D1911" s="1" t="s">
        <v>74</v>
      </c>
      <c r="E1911" s="1">
        <v>401</v>
      </c>
      <c r="F1911" s="1" t="s">
        <v>1176</v>
      </c>
      <c r="G1911" s="1" t="s">
        <v>152</v>
      </c>
      <c r="H1911" s="1">
        <v>16</v>
      </c>
      <c r="I1911" s="1">
        <v>16</v>
      </c>
      <c r="J1911" s="1">
        <v>8802</v>
      </c>
      <c r="K1911" s="1">
        <v>41.85</v>
      </c>
      <c r="L1911" s="1">
        <v>21030</v>
      </c>
      <c r="M1911" s="1">
        <v>2012</v>
      </c>
    </row>
    <row r="1912" spans="1:13">
      <c r="A1912" s="1" t="s">
        <v>147</v>
      </c>
      <c r="B1912" s="1">
        <v>262</v>
      </c>
      <c r="C1912" s="1" t="s">
        <v>1175</v>
      </c>
      <c r="D1912" s="1" t="s">
        <v>74</v>
      </c>
      <c r="E1912" s="1">
        <v>9901</v>
      </c>
      <c r="F1912" s="1" t="s">
        <v>153</v>
      </c>
      <c r="G1912" s="1" t="s">
        <v>154</v>
      </c>
      <c r="H1912" s="1">
        <v>16</v>
      </c>
      <c r="I1912" s="1">
        <v>16</v>
      </c>
      <c r="J1912" s="1">
        <v>31</v>
      </c>
      <c r="K1912" s="1">
        <v>0.15</v>
      </c>
      <c r="L1912" s="1">
        <v>21030</v>
      </c>
      <c r="M1912" s="1">
        <v>2012</v>
      </c>
    </row>
    <row r="1913" spans="1:13">
      <c r="A1913" s="1" t="s">
        <v>147</v>
      </c>
      <c r="B1913" s="1">
        <v>263</v>
      </c>
      <c r="C1913" s="1" t="s">
        <v>1177</v>
      </c>
      <c r="D1913" s="1" t="s">
        <v>75</v>
      </c>
      <c r="E1913" s="1">
        <v>301</v>
      </c>
      <c r="F1913" s="1" t="s">
        <v>487</v>
      </c>
      <c r="G1913" s="1" t="s">
        <v>150</v>
      </c>
      <c r="H1913" s="1">
        <v>13</v>
      </c>
      <c r="I1913" s="1">
        <v>13</v>
      </c>
      <c r="J1913" s="1">
        <v>12374</v>
      </c>
      <c r="K1913" s="1">
        <v>52.3</v>
      </c>
      <c r="L1913" s="1">
        <v>23660</v>
      </c>
      <c r="M1913" s="1">
        <v>2012</v>
      </c>
    </row>
    <row r="1914" spans="1:13">
      <c r="A1914" s="1" t="s">
        <v>147</v>
      </c>
      <c r="B1914" s="1">
        <v>263</v>
      </c>
      <c r="C1914" s="1" t="s">
        <v>1177</v>
      </c>
      <c r="D1914" s="1" t="s">
        <v>75</v>
      </c>
      <c r="E1914" s="1">
        <v>401</v>
      </c>
      <c r="F1914" s="1" t="s">
        <v>1178</v>
      </c>
      <c r="G1914" s="1" t="s">
        <v>152</v>
      </c>
      <c r="H1914" s="1">
        <v>13</v>
      </c>
      <c r="I1914" s="1">
        <v>13</v>
      </c>
      <c r="J1914" s="1">
        <v>11248</v>
      </c>
      <c r="K1914" s="1">
        <v>47.54</v>
      </c>
      <c r="L1914" s="1">
        <v>23660</v>
      </c>
      <c r="M1914" s="1">
        <v>2012</v>
      </c>
    </row>
    <row r="1915" spans="1:13">
      <c r="A1915" s="1" t="s">
        <v>147</v>
      </c>
      <c r="B1915" s="1">
        <v>263</v>
      </c>
      <c r="C1915" s="1" t="s">
        <v>1177</v>
      </c>
      <c r="D1915" s="1" t="s">
        <v>75</v>
      </c>
      <c r="E1915" s="1">
        <v>9901</v>
      </c>
      <c r="F1915" s="1" t="s">
        <v>153</v>
      </c>
      <c r="G1915" s="1" t="s">
        <v>154</v>
      </c>
      <c r="H1915" s="1">
        <v>13</v>
      </c>
      <c r="I1915" s="1">
        <v>13</v>
      </c>
      <c r="J1915" s="1">
        <v>38</v>
      </c>
      <c r="K1915" s="1">
        <v>0.16</v>
      </c>
      <c r="L1915" s="1">
        <v>23660</v>
      </c>
      <c r="M1915" s="1">
        <v>2012</v>
      </c>
    </row>
    <row r="1916" spans="1:13">
      <c r="A1916" s="1" t="s">
        <v>147</v>
      </c>
      <c r="B1916" s="1">
        <v>264</v>
      </c>
      <c r="C1916" s="1" t="s">
        <v>1179</v>
      </c>
      <c r="D1916" s="1" t="s">
        <v>76</v>
      </c>
      <c r="E1916" s="1">
        <v>301</v>
      </c>
      <c r="F1916" s="1" t="s">
        <v>688</v>
      </c>
      <c r="G1916" s="1" t="s">
        <v>150</v>
      </c>
      <c r="H1916" s="1">
        <v>15</v>
      </c>
      <c r="I1916" s="1">
        <v>15</v>
      </c>
      <c r="J1916" s="1">
        <v>13033</v>
      </c>
      <c r="K1916" s="1">
        <v>57.41</v>
      </c>
      <c r="L1916" s="1">
        <v>22702</v>
      </c>
      <c r="M1916" s="1">
        <v>2012</v>
      </c>
    </row>
    <row r="1917" spans="1:13">
      <c r="A1917" s="1" t="s">
        <v>147</v>
      </c>
      <c r="B1917" s="1">
        <v>264</v>
      </c>
      <c r="C1917" s="1" t="s">
        <v>1179</v>
      </c>
      <c r="D1917" s="1" t="s">
        <v>76</v>
      </c>
      <c r="E1917" s="1">
        <v>401</v>
      </c>
      <c r="F1917" s="1" t="s">
        <v>1180</v>
      </c>
      <c r="G1917" s="1" t="s">
        <v>152</v>
      </c>
      <c r="H1917" s="1">
        <v>15</v>
      </c>
      <c r="I1917" s="1">
        <v>15</v>
      </c>
      <c r="J1917" s="1">
        <v>9638</v>
      </c>
      <c r="K1917" s="1">
        <v>42.45</v>
      </c>
      <c r="L1917" s="1">
        <v>22702</v>
      </c>
      <c r="M1917" s="1">
        <v>2012</v>
      </c>
    </row>
    <row r="1918" spans="1:13">
      <c r="A1918" s="1" t="s">
        <v>147</v>
      </c>
      <c r="B1918" s="1">
        <v>264</v>
      </c>
      <c r="C1918" s="1" t="s">
        <v>1179</v>
      </c>
      <c r="D1918" s="1" t="s">
        <v>76</v>
      </c>
      <c r="E1918" s="1">
        <v>9901</v>
      </c>
      <c r="F1918" s="1" t="s">
        <v>153</v>
      </c>
      <c r="G1918" s="1" t="s">
        <v>154</v>
      </c>
      <c r="H1918" s="1">
        <v>15</v>
      </c>
      <c r="I1918" s="1">
        <v>15</v>
      </c>
      <c r="J1918" s="1">
        <v>31</v>
      </c>
      <c r="K1918" s="1">
        <v>0.14000000000000001</v>
      </c>
      <c r="L1918" s="1">
        <v>22702</v>
      </c>
      <c r="M1918" s="1">
        <v>2012</v>
      </c>
    </row>
    <row r="1919" spans="1:13">
      <c r="A1919" s="1" t="s">
        <v>147</v>
      </c>
      <c r="B1919" s="1">
        <v>265</v>
      </c>
      <c r="C1919" s="1" t="s">
        <v>1181</v>
      </c>
      <c r="D1919" s="1" t="s">
        <v>77</v>
      </c>
      <c r="E1919" s="1">
        <v>301</v>
      </c>
      <c r="F1919" s="1" t="s">
        <v>846</v>
      </c>
      <c r="G1919" s="1" t="s">
        <v>150</v>
      </c>
      <c r="H1919" s="1">
        <v>18</v>
      </c>
      <c r="I1919" s="1">
        <v>18</v>
      </c>
      <c r="J1919" s="1">
        <v>12100</v>
      </c>
      <c r="K1919" s="1">
        <v>52.99</v>
      </c>
      <c r="L1919" s="1">
        <v>22836</v>
      </c>
      <c r="M1919" s="1">
        <v>2012</v>
      </c>
    </row>
    <row r="1920" spans="1:13">
      <c r="A1920" s="1" t="s">
        <v>147</v>
      </c>
      <c r="B1920" s="1">
        <v>265</v>
      </c>
      <c r="C1920" s="1" t="s">
        <v>1181</v>
      </c>
      <c r="D1920" s="1" t="s">
        <v>77</v>
      </c>
      <c r="E1920" s="1">
        <v>401</v>
      </c>
      <c r="F1920" s="1" t="s">
        <v>1182</v>
      </c>
      <c r="G1920" s="1" t="s">
        <v>152</v>
      </c>
      <c r="H1920" s="1">
        <v>18</v>
      </c>
      <c r="I1920" s="1">
        <v>18</v>
      </c>
      <c r="J1920" s="1">
        <v>10707</v>
      </c>
      <c r="K1920" s="1">
        <v>46.89</v>
      </c>
      <c r="L1920" s="1">
        <v>22836</v>
      </c>
      <c r="M1920" s="1">
        <v>2012</v>
      </c>
    </row>
    <row r="1921" spans="1:13">
      <c r="A1921" s="1" t="s">
        <v>147</v>
      </c>
      <c r="B1921" s="1">
        <v>265</v>
      </c>
      <c r="C1921" s="1" t="s">
        <v>1181</v>
      </c>
      <c r="D1921" s="1" t="s">
        <v>77</v>
      </c>
      <c r="E1921" s="1">
        <v>9901</v>
      </c>
      <c r="F1921" s="1" t="s">
        <v>153</v>
      </c>
      <c r="G1921" s="1" t="s">
        <v>154</v>
      </c>
      <c r="H1921" s="1">
        <v>18</v>
      </c>
      <c r="I1921" s="1">
        <v>18</v>
      </c>
      <c r="J1921" s="1">
        <v>29</v>
      </c>
      <c r="K1921" s="1">
        <v>0.13</v>
      </c>
      <c r="L1921" s="1">
        <v>22836</v>
      </c>
      <c r="M1921" s="1">
        <v>2012</v>
      </c>
    </row>
    <row r="1922" spans="1:13">
      <c r="A1922" s="1" t="s">
        <v>147</v>
      </c>
      <c r="B1922" s="1">
        <v>266</v>
      </c>
      <c r="C1922" s="1" t="s">
        <v>1183</v>
      </c>
      <c r="D1922" s="1" t="s">
        <v>78</v>
      </c>
      <c r="E1922" s="1">
        <v>401</v>
      </c>
      <c r="F1922" s="1" t="s">
        <v>967</v>
      </c>
      <c r="G1922" s="1" t="s">
        <v>152</v>
      </c>
      <c r="H1922" s="1">
        <v>11</v>
      </c>
      <c r="I1922" s="1">
        <v>11</v>
      </c>
      <c r="J1922" s="1">
        <v>11972</v>
      </c>
      <c r="K1922" s="1">
        <v>97.18</v>
      </c>
      <c r="L1922" s="1">
        <v>12319</v>
      </c>
      <c r="M1922" s="1">
        <v>2012</v>
      </c>
    </row>
    <row r="1923" spans="1:13">
      <c r="A1923" s="1" t="s">
        <v>147</v>
      </c>
      <c r="B1923" s="1">
        <v>266</v>
      </c>
      <c r="C1923" s="1" t="s">
        <v>1183</v>
      </c>
      <c r="D1923" s="1" t="s">
        <v>78</v>
      </c>
      <c r="E1923" s="1">
        <v>9901</v>
      </c>
      <c r="F1923" s="1" t="s">
        <v>153</v>
      </c>
      <c r="G1923" s="1" t="s">
        <v>154</v>
      </c>
      <c r="H1923" s="1">
        <v>11</v>
      </c>
      <c r="I1923" s="1">
        <v>11</v>
      </c>
      <c r="J1923" s="1">
        <v>347</v>
      </c>
      <c r="K1923" s="1">
        <v>2.82</v>
      </c>
      <c r="L1923" s="1">
        <v>12319</v>
      </c>
      <c r="M1923" s="1">
        <v>2012</v>
      </c>
    </row>
    <row r="1924" spans="1:13">
      <c r="A1924" s="1" t="s">
        <v>147</v>
      </c>
      <c r="B1924" s="1">
        <v>267</v>
      </c>
      <c r="C1924" s="1" t="s">
        <v>1184</v>
      </c>
      <c r="D1924" s="1" t="s">
        <v>79</v>
      </c>
      <c r="E1924" s="1">
        <v>301</v>
      </c>
      <c r="F1924" s="1" t="s">
        <v>1185</v>
      </c>
      <c r="G1924" s="1" t="s">
        <v>150</v>
      </c>
      <c r="H1924" s="1">
        <v>10</v>
      </c>
      <c r="I1924" s="1">
        <v>10</v>
      </c>
      <c r="J1924" s="1">
        <v>4810</v>
      </c>
      <c r="K1924" s="1">
        <v>28.5</v>
      </c>
      <c r="L1924" s="1">
        <v>16877</v>
      </c>
      <c r="M1924" s="1">
        <v>2012</v>
      </c>
    </row>
    <row r="1925" spans="1:13">
      <c r="A1925" s="1" t="s">
        <v>147</v>
      </c>
      <c r="B1925" s="1">
        <v>267</v>
      </c>
      <c r="C1925" s="1" t="s">
        <v>1184</v>
      </c>
      <c r="D1925" s="1" t="s">
        <v>79</v>
      </c>
      <c r="E1925" s="1">
        <v>401</v>
      </c>
      <c r="F1925" s="1" t="s">
        <v>451</v>
      </c>
      <c r="G1925" s="1" t="s">
        <v>152</v>
      </c>
      <c r="H1925" s="1">
        <v>10</v>
      </c>
      <c r="I1925" s="1">
        <v>10</v>
      </c>
      <c r="J1925" s="1">
        <v>12024</v>
      </c>
      <c r="K1925" s="1">
        <v>71.239999999999995</v>
      </c>
      <c r="L1925" s="1">
        <v>16877</v>
      </c>
      <c r="M1925" s="1">
        <v>2012</v>
      </c>
    </row>
    <row r="1926" spans="1:13">
      <c r="A1926" s="1" t="s">
        <v>147</v>
      </c>
      <c r="B1926" s="1">
        <v>267</v>
      </c>
      <c r="C1926" s="1" t="s">
        <v>1184</v>
      </c>
      <c r="D1926" s="1" t="s">
        <v>79</v>
      </c>
      <c r="E1926" s="1">
        <v>9901</v>
      </c>
      <c r="F1926" s="1" t="s">
        <v>153</v>
      </c>
      <c r="G1926" s="1" t="s">
        <v>154</v>
      </c>
      <c r="H1926" s="1">
        <v>10</v>
      </c>
      <c r="I1926" s="1">
        <v>10</v>
      </c>
      <c r="J1926" s="1">
        <v>43</v>
      </c>
      <c r="K1926" s="1">
        <v>0.25</v>
      </c>
      <c r="L1926" s="1">
        <v>16877</v>
      </c>
      <c r="M1926" s="1">
        <v>2012</v>
      </c>
    </row>
    <row r="1927" spans="1:13">
      <c r="A1927" s="1" t="s">
        <v>147</v>
      </c>
      <c r="B1927" s="1">
        <v>268</v>
      </c>
      <c r="C1927" s="1" t="s">
        <v>1186</v>
      </c>
      <c r="D1927" s="1" t="s">
        <v>80</v>
      </c>
      <c r="E1927" s="1">
        <v>301</v>
      </c>
      <c r="F1927" s="1" t="s">
        <v>978</v>
      </c>
      <c r="G1927" s="1" t="s">
        <v>150</v>
      </c>
      <c r="H1927" s="1">
        <v>15</v>
      </c>
      <c r="I1927" s="1">
        <v>15</v>
      </c>
      <c r="J1927" s="1">
        <v>7829</v>
      </c>
      <c r="K1927" s="1">
        <v>38.15</v>
      </c>
      <c r="L1927" s="1">
        <v>20523</v>
      </c>
      <c r="M1927" s="1">
        <v>2012</v>
      </c>
    </row>
    <row r="1928" spans="1:13">
      <c r="A1928" s="1" t="s">
        <v>147</v>
      </c>
      <c r="B1928" s="1">
        <v>268</v>
      </c>
      <c r="C1928" s="1" t="s">
        <v>1186</v>
      </c>
      <c r="D1928" s="1" t="s">
        <v>80</v>
      </c>
      <c r="E1928" s="1">
        <v>401</v>
      </c>
      <c r="F1928" s="1" t="s">
        <v>482</v>
      </c>
      <c r="G1928" s="1" t="s">
        <v>152</v>
      </c>
      <c r="H1928" s="1">
        <v>15</v>
      </c>
      <c r="I1928" s="1">
        <v>15</v>
      </c>
      <c r="J1928" s="1">
        <v>12653</v>
      </c>
      <c r="K1928" s="1">
        <v>61.65</v>
      </c>
      <c r="L1928" s="1">
        <v>20523</v>
      </c>
      <c r="M1928" s="1">
        <v>2012</v>
      </c>
    </row>
    <row r="1929" spans="1:13">
      <c r="A1929" s="1" t="s">
        <v>147</v>
      </c>
      <c r="B1929" s="1">
        <v>268</v>
      </c>
      <c r="C1929" s="1" t="s">
        <v>1186</v>
      </c>
      <c r="D1929" s="1" t="s">
        <v>80</v>
      </c>
      <c r="E1929" s="1">
        <v>9901</v>
      </c>
      <c r="F1929" s="1" t="s">
        <v>153</v>
      </c>
      <c r="G1929" s="1" t="s">
        <v>154</v>
      </c>
      <c r="H1929" s="1">
        <v>15</v>
      </c>
      <c r="I1929" s="1">
        <v>15</v>
      </c>
      <c r="J1929" s="1">
        <v>41</v>
      </c>
      <c r="K1929" s="1">
        <v>0.2</v>
      </c>
      <c r="L1929" s="1">
        <v>20523</v>
      </c>
      <c r="M1929" s="1">
        <v>2012</v>
      </c>
    </row>
    <row r="1930" spans="1:13">
      <c r="A1930" s="1" t="s">
        <v>147</v>
      </c>
      <c r="B1930" s="1">
        <v>269</v>
      </c>
      <c r="C1930" s="1" t="s">
        <v>1187</v>
      </c>
      <c r="D1930" s="1" t="s">
        <v>81</v>
      </c>
      <c r="E1930" s="1">
        <v>301</v>
      </c>
      <c r="F1930" s="1" t="s">
        <v>1188</v>
      </c>
      <c r="G1930" s="1" t="s">
        <v>150</v>
      </c>
      <c r="H1930" s="1">
        <v>15</v>
      </c>
      <c r="I1930" s="1">
        <v>15</v>
      </c>
      <c r="J1930" s="1">
        <v>5669</v>
      </c>
      <c r="K1930" s="1">
        <v>27.77</v>
      </c>
      <c r="L1930" s="1">
        <v>20417</v>
      </c>
      <c r="M1930" s="1">
        <v>2012</v>
      </c>
    </row>
    <row r="1931" spans="1:13">
      <c r="A1931" s="1" t="s">
        <v>147</v>
      </c>
      <c r="B1931" s="1">
        <v>269</v>
      </c>
      <c r="C1931" s="1" t="s">
        <v>1187</v>
      </c>
      <c r="D1931" s="1" t="s">
        <v>81</v>
      </c>
      <c r="E1931" s="1">
        <v>401</v>
      </c>
      <c r="F1931" s="1" t="s">
        <v>681</v>
      </c>
      <c r="G1931" s="1" t="s">
        <v>152</v>
      </c>
      <c r="H1931" s="1">
        <v>15</v>
      </c>
      <c r="I1931" s="1">
        <v>15</v>
      </c>
      <c r="J1931" s="1">
        <v>11943</v>
      </c>
      <c r="K1931" s="1">
        <v>58.5</v>
      </c>
      <c r="L1931" s="1">
        <v>20417</v>
      </c>
      <c r="M1931" s="1">
        <v>2012</v>
      </c>
    </row>
    <row r="1932" spans="1:13">
      <c r="A1932" s="1" t="s">
        <v>147</v>
      </c>
      <c r="B1932" s="1">
        <v>269</v>
      </c>
      <c r="C1932" s="1" t="s">
        <v>1187</v>
      </c>
      <c r="D1932" s="1" t="s">
        <v>81</v>
      </c>
      <c r="E1932" s="1">
        <v>701</v>
      </c>
      <c r="F1932" s="1" t="s">
        <v>1189</v>
      </c>
      <c r="G1932" s="1" t="s">
        <v>906</v>
      </c>
      <c r="H1932" s="1">
        <v>15</v>
      </c>
      <c r="I1932" s="1">
        <v>15</v>
      </c>
      <c r="J1932" s="1">
        <v>2775</v>
      </c>
      <c r="K1932" s="1">
        <v>13.59</v>
      </c>
      <c r="L1932" s="1">
        <v>20417</v>
      </c>
      <c r="M1932" s="1">
        <v>2012</v>
      </c>
    </row>
    <row r="1933" spans="1:13">
      <c r="A1933" s="1" t="s">
        <v>147</v>
      </c>
      <c r="B1933" s="1">
        <v>269</v>
      </c>
      <c r="C1933" s="1" t="s">
        <v>1187</v>
      </c>
      <c r="D1933" s="1" t="s">
        <v>81</v>
      </c>
      <c r="E1933" s="1">
        <v>9901</v>
      </c>
      <c r="F1933" s="1" t="s">
        <v>153</v>
      </c>
      <c r="G1933" s="1" t="s">
        <v>154</v>
      </c>
      <c r="H1933" s="1">
        <v>15</v>
      </c>
      <c r="I1933" s="1">
        <v>15</v>
      </c>
      <c r="J1933" s="1">
        <v>30</v>
      </c>
      <c r="K1933" s="1">
        <v>0.15</v>
      </c>
      <c r="L1933" s="1">
        <v>20417</v>
      </c>
      <c r="M1933" s="1">
        <v>2012</v>
      </c>
    </row>
    <row r="1934" spans="1:13">
      <c r="A1934" s="1" t="s">
        <v>147</v>
      </c>
      <c r="B1934" s="1">
        <v>270</v>
      </c>
      <c r="C1934" s="1" t="s">
        <v>1190</v>
      </c>
      <c r="D1934" s="1" t="s">
        <v>82</v>
      </c>
      <c r="E1934" s="1">
        <v>301</v>
      </c>
      <c r="F1934" s="1" t="s">
        <v>976</v>
      </c>
      <c r="G1934" s="1" t="s">
        <v>150</v>
      </c>
      <c r="H1934" s="1">
        <v>13</v>
      </c>
      <c r="I1934" s="1">
        <v>13</v>
      </c>
      <c r="J1934" s="1">
        <v>10591</v>
      </c>
      <c r="K1934" s="1">
        <v>46.56</v>
      </c>
      <c r="L1934" s="1">
        <v>22745</v>
      </c>
      <c r="M1934" s="1">
        <v>2012</v>
      </c>
    </row>
    <row r="1935" spans="1:13">
      <c r="A1935" s="1" t="s">
        <v>147</v>
      </c>
      <c r="B1935" s="1">
        <v>270</v>
      </c>
      <c r="C1935" s="1" t="s">
        <v>1190</v>
      </c>
      <c r="D1935" s="1" t="s">
        <v>82</v>
      </c>
      <c r="E1935" s="1">
        <v>401</v>
      </c>
      <c r="F1935" s="1" t="s">
        <v>1191</v>
      </c>
      <c r="G1935" s="1" t="s">
        <v>152</v>
      </c>
      <c r="H1935" s="1">
        <v>13</v>
      </c>
      <c r="I1935" s="1">
        <v>13</v>
      </c>
      <c r="J1935" s="1">
        <v>12122</v>
      </c>
      <c r="K1935" s="1">
        <v>53.3</v>
      </c>
      <c r="L1935" s="1">
        <v>22745</v>
      </c>
      <c r="M1935" s="1">
        <v>2012</v>
      </c>
    </row>
    <row r="1936" spans="1:13">
      <c r="A1936" s="1" t="s">
        <v>147</v>
      </c>
      <c r="B1936" s="1">
        <v>270</v>
      </c>
      <c r="C1936" s="1" t="s">
        <v>1190</v>
      </c>
      <c r="D1936" s="1" t="s">
        <v>82</v>
      </c>
      <c r="E1936" s="1">
        <v>9901</v>
      </c>
      <c r="F1936" s="1" t="s">
        <v>153</v>
      </c>
      <c r="G1936" s="1" t="s">
        <v>154</v>
      </c>
      <c r="H1936" s="1">
        <v>13</v>
      </c>
      <c r="I1936" s="1">
        <v>13</v>
      </c>
      <c r="J1936" s="1">
        <v>32</v>
      </c>
      <c r="K1936" s="1">
        <v>0.14000000000000001</v>
      </c>
      <c r="L1936" s="1">
        <v>22745</v>
      </c>
      <c r="M1936" s="1">
        <v>2012</v>
      </c>
    </row>
    <row r="1937" spans="1:13">
      <c r="A1937" s="1" t="s">
        <v>147</v>
      </c>
      <c r="B1937" s="1">
        <v>271</v>
      </c>
      <c r="C1937" s="1" t="s">
        <v>1192</v>
      </c>
      <c r="D1937" s="1" t="s">
        <v>83</v>
      </c>
      <c r="E1937" s="1">
        <v>301</v>
      </c>
      <c r="F1937" s="1" t="s">
        <v>983</v>
      </c>
      <c r="G1937" s="1" t="s">
        <v>150</v>
      </c>
      <c r="H1937" s="1">
        <v>14</v>
      </c>
      <c r="I1937" s="1">
        <v>14</v>
      </c>
      <c r="J1937" s="1">
        <v>9462</v>
      </c>
      <c r="K1937" s="1">
        <v>42.25</v>
      </c>
      <c r="L1937" s="1">
        <v>22394</v>
      </c>
      <c r="M1937" s="1">
        <v>2012</v>
      </c>
    </row>
    <row r="1938" spans="1:13">
      <c r="A1938" s="1" t="s">
        <v>147</v>
      </c>
      <c r="B1938" s="1">
        <v>271</v>
      </c>
      <c r="C1938" s="1" t="s">
        <v>1192</v>
      </c>
      <c r="D1938" s="1" t="s">
        <v>83</v>
      </c>
      <c r="E1938" s="1">
        <v>401</v>
      </c>
      <c r="F1938" s="1" t="s">
        <v>1193</v>
      </c>
      <c r="G1938" s="1" t="s">
        <v>152</v>
      </c>
      <c r="H1938" s="1">
        <v>14</v>
      </c>
      <c r="I1938" s="1">
        <v>14</v>
      </c>
      <c r="J1938" s="1">
        <v>12884</v>
      </c>
      <c r="K1938" s="1">
        <v>57.53</v>
      </c>
      <c r="L1938" s="1">
        <v>22394</v>
      </c>
      <c r="M1938" s="1">
        <v>2012</v>
      </c>
    </row>
    <row r="1939" spans="1:13">
      <c r="A1939" s="1" t="s">
        <v>147</v>
      </c>
      <c r="B1939" s="1">
        <v>271</v>
      </c>
      <c r="C1939" s="1" t="s">
        <v>1192</v>
      </c>
      <c r="D1939" s="1" t="s">
        <v>83</v>
      </c>
      <c r="E1939" s="1">
        <v>9901</v>
      </c>
      <c r="F1939" s="1" t="s">
        <v>153</v>
      </c>
      <c r="G1939" s="1" t="s">
        <v>154</v>
      </c>
      <c r="H1939" s="1">
        <v>14</v>
      </c>
      <c r="I1939" s="1">
        <v>14</v>
      </c>
      <c r="J1939" s="1">
        <v>48</v>
      </c>
      <c r="K1939" s="1">
        <v>0.21</v>
      </c>
      <c r="L1939" s="1">
        <v>22394</v>
      </c>
      <c r="M1939" s="1">
        <v>2012</v>
      </c>
    </row>
    <row r="1940" spans="1:13">
      <c r="A1940" s="1" t="s">
        <v>147</v>
      </c>
      <c r="B1940" s="1">
        <v>272</v>
      </c>
      <c r="C1940" s="1" t="s">
        <v>1194</v>
      </c>
      <c r="D1940" s="1" t="s">
        <v>84</v>
      </c>
      <c r="E1940" s="1">
        <v>301</v>
      </c>
      <c r="F1940" s="1" t="s">
        <v>1195</v>
      </c>
      <c r="G1940" s="1" t="s">
        <v>150</v>
      </c>
      <c r="H1940" s="1">
        <v>17</v>
      </c>
      <c r="I1940" s="1">
        <v>17</v>
      </c>
      <c r="J1940" s="1">
        <v>10374</v>
      </c>
      <c r="K1940" s="1">
        <v>47.08</v>
      </c>
      <c r="L1940" s="1">
        <v>22036</v>
      </c>
      <c r="M1940" s="1">
        <v>2012</v>
      </c>
    </row>
    <row r="1941" spans="1:13">
      <c r="A1941" s="1" t="s">
        <v>147</v>
      </c>
      <c r="B1941" s="1">
        <v>272</v>
      </c>
      <c r="C1941" s="1" t="s">
        <v>1194</v>
      </c>
      <c r="D1941" s="1" t="s">
        <v>84</v>
      </c>
      <c r="E1941" s="1">
        <v>401</v>
      </c>
      <c r="F1941" s="1" t="s">
        <v>1196</v>
      </c>
      <c r="G1941" s="1" t="s">
        <v>152</v>
      </c>
      <c r="H1941" s="1">
        <v>17</v>
      </c>
      <c r="I1941" s="1">
        <v>17</v>
      </c>
      <c r="J1941" s="1">
        <v>11616</v>
      </c>
      <c r="K1941" s="1">
        <v>52.71</v>
      </c>
      <c r="L1941" s="1">
        <v>22036</v>
      </c>
      <c r="M1941" s="1">
        <v>2012</v>
      </c>
    </row>
    <row r="1942" spans="1:13">
      <c r="A1942" s="1" t="s">
        <v>147</v>
      </c>
      <c r="B1942" s="1">
        <v>272</v>
      </c>
      <c r="C1942" s="1" t="s">
        <v>1194</v>
      </c>
      <c r="D1942" s="1" t="s">
        <v>84</v>
      </c>
      <c r="E1942" s="1">
        <v>9901</v>
      </c>
      <c r="F1942" s="1" t="s">
        <v>153</v>
      </c>
      <c r="G1942" s="1" t="s">
        <v>154</v>
      </c>
      <c r="H1942" s="1">
        <v>17</v>
      </c>
      <c r="I1942" s="1">
        <v>17</v>
      </c>
      <c r="J1942" s="1">
        <v>46</v>
      </c>
      <c r="K1942" s="1">
        <v>0.21</v>
      </c>
      <c r="L1942" s="1">
        <v>22036</v>
      </c>
      <c r="M1942" s="1">
        <v>2012</v>
      </c>
    </row>
    <row r="1943" spans="1:13">
      <c r="A1943" s="1" t="s">
        <v>147</v>
      </c>
      <c r="B1943" s="1">
        <v>273</v>
      </c>
      <c r="C1943" s="1" t="s">
        <v>1197</v>
      </c>
      <c r="D1943" s="1" t="s">
        <v>85</v>
      </c>
      <c r="E1943" s="1">
        <v>301</v>
      </c>
      <c r="F1943" s="1" t="s">
        <v>1198</v>
      </c>
      <c r="G1943" s="1" t="s">
        <v>150</v>
      </c>
      <c r="H1943" s="1">
        <v>12</v>
      </c>
      <c r="I1943" s="1">
        <v>12</v>
      </c>
      <c r="J1943" s="1">
        <v>8111</v>
      </c>
      <c r="K1943" s="1">
        <v>39.380000000000003</v>
      </c>
      <c r="L1943" s="1">
        <v>20596</v>
      </c>
      <c r="M1943" s="1">
        <v>2012</v>
      </c>
    </row>
    <row r="1944" spans="1:13">
      <c r="A1944" s="1" t="s">
        <v>147</v>
      </c>
      <c r="B1944" s="1">
        <v>273</v>
      </c>
      <c r="C1944" s="1" t="s">
        <v>1197</v>
      </c>
      <c r="D1944" s="1" t="s">
        <v>85</v>
      </c>
      <c r="E1944" s="1">
        <v>401</v>
      </c>
      <c r="F1944" s="1" t="s">
        <v>504</v>
      </c>
      <c r="G1944" s="1" t="s">
        <v>152</v>
      </c>
      <c r="H1944" s="1">
        <v>12</v>
      </c>
      <c r="I1944" s="1">
        <v>12</v>
      </c>
      <c r="J1944" s="1">
        <v>12445</v>
      </c>
      <c r="K1944" s="1">
        <v>60.42</v>
      </c>
      <c r="L1944" s="1">
        <v>20596</v>
      </c>
      <c r="M1944" s="1">
        <v>2012</v>
      </c>
    </row>
    <row r="1945" spans="1:13">
      <c r="A1945" s="1" t="s">
        <v>147</v>
      </c>
      <c r="B1945" s="1">
        <v>273</v>
      </c>
      <c r="C1945" s="1" t="s">
        <v>1197</v>
      </c>
      <c r="D1945" s="1" t="s">
        <v>85</v>
      </c>
      <c r="E1945" s="1">
        <v>9901</v>
      </c>
      <c r="F1945" s="1" t="s">
        <v>153</v>
      </c>
      <c r="G1945" s="1" t="s">
        <v>154</v>
      </c>
      <c r="H1945" s="1">
        <v>12</v>
      </c>
      <c r="I1945" s="1">
        <v>12</v>
      </c>
      <c r="J1945" s="1">
        <v>40</v>
      </c>
      <c r="K1945" s="1">
        <v>0.19</v>
      </c>
      <c r="L1945" s="1">
        <v>20596</v>
      </c>
      <c r="M1945" s="1">
        <v>2012</v>
      </c>
    </row>
    <row r="1946" spans="1:13">
      <c r="A1946" s="1" t="s">
        <v>147</v>
      </c>
      <c r="B1946" s="1">
        <v>274</v>
      </c>
      <c r="C1946" s="1" t="s">
        <v>1199</v>
      </c>
      <c r="D1946" s="1" t="s">
        <v>86</v>
      </c>
      <c r="E1946" s="1">
        <v>301</v>
      </c>
      <c r="F1946" s="1" t="s">
        <v>665</v>
      </c>
      <c r="G1946" s="1" t="s">
        <v>150</v>
      </c>
      <c r="H1946" s="1">
        <v>12</v>
      </c>
      <c r="I1946" s="1">
        <v>12</v>
      </c>
      <c r="J1946" s="1">
        <v>12114</v>
      </c>
      <c r="K1946" s="1">
        <v>51.22</v>
      </c>
      <c r="L1946" s="1">
        <v>23653</v>
      </c>
      <c r="M1946" s="1">
        <v>2012</v>
      </c>
    </row>
    <row r="1947" spans="1:13">
      <c r="A1947" s="1" t="s">
        <v>147</v>
      </c>
      <c r="B1947" s="1">
        <v>274</v>
      </c>
      <c r="C1947" s="1" t="s">
        <v>1199</v>
      </c>
      <c r="D1947" s="1" t="s">
        <v>86</v>
      </c>
      <c r="E1947" s="1">
        <v>401</v>
      </c>
      <c r="F1947" s="1" t="s">
        <v>961</v>
      </c>
      <c r="G1947" s="1" t="s">
        <v>152</v>
      </c>
      <c r="H1947" s="1">
        <v>12</v>
      </c>
      <c r="I1947" s="1">
        <v>12</v>
      </c>
      <c r="J1947" s="1">
        <v>11506</v>
      </c>
      <c r="K1947" s="1">
        <v>48.64</v>
      </c>
      <c r="L1947" s="1">
        <v>23653</v>
      </c>
      <c r="M1947" s="1">
        <v>2012</v>
      </c>
    </row>
    <row r="1948" spans="1:13">
      <c r="A1948" s="1" t="s">
        <v>147</v>
      </c>
      <c r="B1948" s="1">
        <v>274</v>
      </c>
      <c r="C1948" s="1" t="s">
        <v>1199</v>
      </c>
      <c r="D1948" s="1" t="s">
        <v>86</v>
      </c>
      <c r="E1948" s="1">
        <v>9901</v>
      </c>
      <c r="F1948" s="1" t="s">
        <v>153</v>
      </c>
      <c r="G1948" s="1" t="s">
        <v>154</v>
      </c>
      <c r="H1948" s="1">
        <v>12</v>
      </c>
      <c r="I1948" s="1">
        <v>12</v>
      </c>
      <c r="J1948" s="1">
        <v>33</v>
      </c>
      <c r="K1948" s="1">
        <v>0.14000000000000001</v>
      </c>
      <c r="L1948" s="1">
        <v>23653</v>
      </c>
      <c r="M1948" s="1">
        <v>2012</v>
      </c>
    </row>
    <row r="1949" spans="1:13">
      <c r="A1949" s="1" t="s">
        <v>147</v>
      </c>
      <c r="B1949" s="1">
        <v>275</v>
      </c>
      <c r="C1949" s="1" t="s">
        <v>1200</v>
      </c>
      <c r="D1949" s="1" t="s">
        <v>87</v>
      </c>
      <c r="E1949" s="1">
        <v>301</v>
      </c>
      <c r="F1949" s="1" t="s">
        <v>1201</v>
      </c>
      <c r="G1949" s="1" t="s">
        <v>150</v>
      </c>
      <c r="H1949" s="1">
        <v>18</v>
      </c>
      <c r="I1949" s="1">
        <v>18</v>
      </c>
      <c r="J1949" s="1">
        <v>10848</v>
      </c>
      <c r="K1949" s="1">
        <v>44.03</v>
      </c>
      <c r="L1949" s="1">
        <v>24638</v>
      </c>
      <c r="M1949" s="1">
        <v>2012</v>
      </c>
    </row>
    <row r="1950" spans="1:13">
      <c r="A1950" s="1" t="s">
        <v>147</v>
      </c>
      <c r="B1950" s="1">
        <v>275</v>
      </c>
      <c r="C1950" s="1" t="s">
        <v>1200</v>
      </c>
      <c r="D1950" s="1" t="s">
        <v>87</v>
      </c>
      <c r="E1950" s="1">
        <v>401</v>
      </c>
      <c r="F1950" s="1" t="s">
        <v>1202</v>
      </c>
      <c r="G1950" s="1" t="s">
        <v>152</v>
      </c>
      <c r="H1950" s="1">
        <v>18</v>
      </c>
      <c r="I1950" s="1">
        <v>18</v>
      </c>
      <c r="J1950" s="1">
        <v>13754</v>
      </c>
      <c r="K1950" s="1">
        <v>55.82</v>
      </c>
      <c r="L1950" s="1">
        <v>24638</v>
      </c>
      <c r="M1950" s="1">
        <v>2012</v>
      </c>
    </row>
    <row r="1951" spans="1:13">
      <c r="A1951" s="1" t="s">
        <v>147</v>
      </c>
      <c r="B1951" s="1">
        <v>275</v>
      </c>
      <c r="C1951" s="1" t="s">
        <v>1200</v>
      </c>
      <c r="D1951" s="1" t="s">
        <v>87</v>
      </c>
      <c r="E1951" s="1">
        <v>9901</v>
      </c>
      <c r="F1951" s="1" t="s">
        <v>153</v>
      </c>
      <c r="G1951" s="1" t="s">
        <v>154</v>
      </c>
      <c r="H1951" s="1">
        <v>18</v>
      </c>
      <c r="I1951" s="1">
        <v>18</v>
      </c>
      <c r="J1951" s="1">
        <v>36</v>
      </c>
      <c r="K1951" s="1">
        <v>0.15</v>
      </c>
      <c r="L1951" s="1">
        <v>24638</v>
      </c>
      <c r="M1951" s="1">
        <v>2012</v>
      </c>
    </row>
    <row r="1952" spans="1:13">
      <c r="A1952" s="1" t="s">
        <v>147</v>
      </c>
      <c r="B1952" s="1">
        <v>276</v>
      </c>
      <c r="C1952" s="1" t="s">
        <v>1203</v>
      </c>
      <c r="D1952" s="1" t="s">
        <v>88</v>
      </c>
      <c r="E1952" s="1">
        <v>301</v>
      </c>
      <c r="F1952" s="1" t="s">
        <v>1204</v>
      </c>
      <c r="G1952" s="1" t="s">
        <v>150</v>
      </c>
      <c r="H1952" s="1">
        <v>16</v>
      </c>
      <c r="I1952" s="1">
        <v>16</v>
      </c>
      <c r="J1952" s="1">
        <v>8459</v>
      </c>
      <c r="K1952" s="1">
        <v>40.26</v>
      </c>
      <c r="L1952" s="1">
        <v>21012</v>
      </c>
      <c r="M1952" s="1">
        <v>2012</v>
      </c>
    </row>
    <row r="1953" spans="1:13">
      <c r="A1953" s="1" t="s">
        <v>147</v>
      </c>
      <c r="B1953" s="1">
        <v>276</v>
      </c>
      <c r="C1953" s="1" t="s">
        <v>1203</v>
      </c>
      <c r="D1953" s="1" t="s">
        <v>88</v>
      </c>
      <c r="E1953" s="1">
        <v>401</v>
      </c>
      <c r="F1953" s="1" t="s">
        <v>445</v>
      </c>
      <c r="G1953" s="1" t="s">
        <v>152</v>
      </c>
      <c r="H1953" s="1">
        <v>16</v>
      </c>
      <c r="I1953" s="1">
        <v>16</v>
      </c>
      <c r="J1953" s="1">
        <v>12520</v>
      </c>
      <c r="K1953" s="1">
        <v>59.58</v>
      </c>
      <c r="L1953" s="1">
        <v>21012</v>
      </c>
      <c r="M1953" s="1">
        <v>2012</v>
      </c>
    </row>
    <row r="1954" spans="1:13">
      <c r="A1954" s="1" t="s">
        <v>147</v>
      </c>
      <c r="B1954" s="1">
        <v>276</v>
      </c>
      <c r="C1954" s="1" t="s">
        <v>1203</v>
      </c>
      <c r="D1954" s="1" t="s">
        <v>88</v>
      </c>
      <c r="E1954" s="1">
        <v>9901</v>
      </c>
      <c r="F1954" s="1" t="s">
        <v>153</v>
      </c>
      <c r="G1954" s="1" t="s">
        <v>154</v>
      </c>
      <c r="H1954" s="1">
        <v>16</v>
      </c>
      <c r="I1954" s="1">
        <v>16</v>
      </c>
      <c r="J1954" s="1">
        <v>33</v>
      </c>
      <c r="K1954" s="1">
        <v>0.16</v>
      </c>
      <c r="L1954" s="1">
        <v>21012</v>
      </c>
      <c r="M1954" s="1">
        <v>2012</v>
      </c>
    </row>
    <row r="1955" spans="1:13">
      <c r="A1955" s="1" t="s">
        <v>147</v>
      </c>
      <c r="B1955" s="1">
        <v>277</v>
      </c>
      <c r="C1955" s="1" t="s">
        <v>1205</v>
      </c>
      <c r="D1955" s="1" t="s">
        <v>89</v>
      </c>
      <c r="E1955" s="1">
        <v>301</v>
      </c>
      <c r="F1955" s="1" t="s">
        <v>965</v>
      </c>
      <c r="G1955" s="1" t="s">
        <v>150</v>
      </c>
      <c r="H1955" s="1">
        <v>15</v>
      </c>
      <c r="I1955" s="1">
        <v>15</v>
      </c>
      <c r="J1955" s="1">
        <v>7740</v>
      </c>
      <c r="K1955" s="1">
        <v>33.909999999999997</v>
      </c>
      <c r="L1955" s="1">
        <v>22824</v>
      </c>
      <c r="M1955" s="1">
        <v>2012</v>
      </c>
    </row>
    <row r="1956" spans="1:13">
      <c r="A1956" s="1" t="s">
        <v>147</v>
      </c>
      <c r="B1956" s="1">
        <v>277</v>
      </c>
      <c r="C1956" s="1" t="s">
        <v>1205</v>
      </c>
      <c r="D1956" s="1" t="s">
        <v>89</v>
      </c>
      <c r="E1956" s="1">
        <v>401</v>
      </c>
      <c r="F1956" s="1" t="s">
        <v>1206</v>
      </c>
      <c r="G1956" s="1" t="s">
        <v>152</v>
      </c>
      <c r="H1956" s="1">
        <v>15</v>
      </c>
      <c r="I1956" s="1">
        <v>15</v>
      </c>
      <c r="J1956" s="1">
        <v>15053</v>
      </c>
      <c r="K1956" s="1">
        <v>65.95</v>
      </c>
      <c r="L1956" s="1">
        <v>22824</v>
      </c>
      <c r="M1956" s="1">
        <v>2012</v>
      </c>
    </row>
    <row r="1957" spans="1:13">
      <c r="A1957" s="1" t="s">
        <v>147</v>
      </c>
      <c r="B1957" s="1">
        <v>277</v>
      </c>
      <c r="C1957" s="1" t="s">
        <v>1205</v>
      </c>
      <c r="D1957" s="1" t="s">
        <v>89</v>
      </c>
      <c r="E1957" s="1">
        <v>9901</v>
      </c>
      <c r="F1957" s="1" t="s">
        <v>153</v>
      </c>
      <c r="G1957" s="1" t="s">
        <v>154</v>
      </c>
      <c r="H1957" s="1">
        <v>15</v>
      </c>
      <c r="I1957" s="1">
        <v>15</v>
      </c>
      <c r="J1957" s="1">
        <v>31</v>
      </c>
      <c r="K1957" s="1">
        <v>0.14000000000000001</v>
      </c>
      <c r="L1957" s="1">
        <v>22824</v>
      </c>
      <c r="M1957" s="1">
        <v>2012</v>
      </c>
    </row>
    <row r="1958" spans="1:13">
      <c r="A1958" s="1" t="s">
        <v>147</v>
      </c>
      <c r="B1958" s="1">
        <v>278</v>
      </c>
      <c r="C1958" s="1" t="s">
        <v>1207</v>
      </c>
      <c r="D1958" s="1" t="s">
        <v>90</v>
      </c>
      <c r="E1958" s="1">
        <v>301</v>
      </c>
      <c r="F1958" s="1" t="s">
        <v>1208</v>
      </c>
      <c r="G1958" s="1" t="s">
        <v>150</v>
      </c>
      <c r="H1958" s="1">
        <v>14</v>
      </c>
      <c r="I1958" s="1">
        <v>14</v>
      </c>
      <c r="J1958" s="1">
        <v>7860</v>
      </c>
      <c r="K1958" s="1">
        <v>33.96</v>
      </c>
      <c r="L1958" s="1">
        <v>23143</v>
      </c>
      <c r="M1958" s="1">
        <v>2012</v>
      </c>
    </row>
    <row r="1959" spans="1:13">
      <c r="A1959" s="1" t="s">
        <v>147</v>
      </c>
      <c r="B1959" s="1">
        <v>278</v>
      </c>
      <c r="C1959" s="1" t="s">
        <v>1207</v>
      </c>
      <c r="D1959" s="1" t="s">
        <v>90</v>
      </c>
      <c r="E1959" s="1">
        <v>401</v>
      </c>
      <c r="F1959" s="1" t="s">
        <v>669</v>
      </c>
      <c r="G1959" s="1" t="s">
        <v>152</v>
      </c>
      <c r="H1959" s="1">
        <v>14</v>
      </c>
      <c r="I1959" s="1">
        <v>14</v>
      </c>
      <c r="J1959" s="1">
        <v>15249</v>
      </c>
      <c r="K1959" s="1">
        <v>65.89</v>
      </c>
      <c r="L1959" s="1">
        <v>23143</v>
      </c>
      <c r="M1959" s="1">
        <v>2012</v>
      </c>
    </row>
    <row r="1960" spans="1:13">
      <c r="A1960" s="1" t="s">
        <v>147</v>
      </c>
      <c r="B1960" s="1">
        <v>278</v>
      </c>
      <c r="C1960" s="1" t="s">
        <v>1207</v>
      </c>
      <c r="D1960" s="1" t="s">
        <v>90</v>
      </c>
      <c r="E1960" s="1">
        <v>9901</v>
      </c>
      <c r="F1960" s="1" t="s">
        <v>153</v>
      </c>
      <c r="G1960" s="1" t="s">
        <v>154</v>
      </c>
      <c r="H1960" s="1">
        <v>14</v>
      </c>
      <c r="I1960" s="1">
        <v>14</v>
      </c>
      <c r="J1960" s="1">
        <v>34</v>
      </c>
      <c r="K1960" s="1">
        <v>0.15</v>
      </c>
      <c r="L1960" s="1">
        <v>23143</v>
      </c>
      <c r="M1960" s="1">
        <v>2012</v>
      </c>
    </row>
    <row r="1961" spans="1:13">
      <c r="A1961" s="1" t="s">
        <v>147</v>
      </c>
      <c r="B1961" s="1">
        <v>279</v>
      </c>
      <c r="C1961" s="1" t="s">
        <v>1209</v>
      </c>
      <c r="D1961" s="1" t="s">
        <v>91</v>
      </c>
      <c r="E1961" s="1">
        <v>301</v>
      </c>
      <c r="F1961" s="1" t="s">
        <v>1210</v>
      </c>
      <c r="G1961" s="1" t="s">
        <v>150</v>
      </c>
      <c r="H1961" s="1">
        <v>15</v>
      </c>
      <c r="I1961" s="1">
        <v>15</v>
      </c>
      <c r="J1961" s="1">
        <v>6372</v>
      </c>
      <c r="K1961" s="1">
        <v>29.81</v>
      </c>
      <c r="L1961" s="1">
        <v>21373</v>
      </c>
      <c r="M1961" s="1">
        <v>2012</v>
      </c>
    </row>
    <row r="1962" spans="1:13">
      <c r="A1962" s="1" t="s">
        <v>147</v>
      </c>
      <c r="B1962" s="1">
        <v>279</v>
      </c>
      <c r="C1962" s="1" t="s">
        <v>1209</v>
      </c>
      <c r="D1962" s="1" t="s">
        <v>91</v>
      </c>
      <c r="E1962" s="1">
        <v>401</v>
      </c>
      <c r="F1962" s="1" t="s">
        <v>434</v>
      </c>
      <c r="G1962" s="1" t="s">
        <v>152</v>
      </c>
      <c r="H1962" s="1">
        <v>15</v>
      </c>
      <c r="I1962" s="1">
        <v>15</v>
      </c>
      <c r="J1962" s="1">
        <v>14956</v>
      </c>
      <c r="K1962" s="1">
        <v>69.98</v>
      </c>
      <c r="L1962" s="1">
        <v>21373</v>
      </c>
      <c r="M1962" s="1">
        <v>2012</v>
      </c>
    </row>
    <row r="1963" spans="1:13">
      <c r="A1963" s="1" t="s">
        <v>147</v>
      </c>
      <c r="B1963" s="1">
        <v>279</v>
      </c>
      <c r="C1963" s="1" t="s">
        <v>1209</v>
      </c>
      <c r="D1963" s="1" t="s">
        <v>91</v>
      </c>
      <c r="E1963" s="1">
        <v>9901</v>
      </c>
      <c r="F1963" s="1" t="s">
        <v>153</v>
      </c>
      <c r="G1963" s="1" t="s">
        <v>154</v>
      </c>
      <c r="H1963" s="1">
        <v>15</v>
      </c>
      <c r="I1963" s="1">
        <v>15</v>
      </c>
      <c r="J1963" s="1">
        <v>45</v>
      </c>
      <c r="K1963" s="1">
        <v>0.21</v>
      </c>
      <c r="L1963" s="1">
        <v>21373</v>
      </c>
      <c r="M1963" s="1">
        <v>2012</v>
      </c>
    </row>
    <row r="1964" spans="1:13">
      <c r="A1964" s="1" t="s">
        <v>147</v>
      </c>
      <c r="B1964" s="1">
        <v>280</v>
      </c>
      <c r="C1964" s="1" t="s">
        <v>1211</v>
      </c>
      <c r="D1964" s="1" t="s">
        <v>92</v>
      </c>
      <c r="E1964" s="1">
        <v>301</v>
      </c>
      <c r="F1964" s="1" t="s">
        <v>944</v>
      </c>
      <c r="G1964" s="1" t="s">
        <v>150</v>
      </c>
      <c r="H1964" s="1">
        <v>21</v>
      </c>
      <c r="I1964" s="1">
        <v>21</v>
      </c>
      <c r="J1964" s="1">
        <v>12938</v>
      </c>
      <c r="K1964" s="1">
        <v>62.53</v>
      </c>
      <c r="L1964" s="1">
        <v>20690</v>
      </c>
      <c r="M1964" s="1">
        <v>2012</v>
      </c>
    </row>
    <row r="1965" spans="1:13">
      <c r="A1965" s="1" t="s">
        <v>147</v>
      </c>
      <c r="B1965" s="1">
        <v>280</v>
      </c>
      <c r="C1965" s="1" t="s">
        <v>1211</v>
      </c>
      <c r="D1965" s="1" t="s">
        <v>92</v>
      </c>
      <c r="E1965" s="1">
        <v>401</v>
      </c>
      <c r="F1965" s="1" t="s">
        <v>1212</v>
      </c>
      <c r="G1965" s="1" t="s">
        <v>152</v>
      </c>
      <c r="H1965" s="1">
        <v>21</v>
      </c>
      <c r="I1965" s="1">
        <v>21</v>
      </c>
      <c r="J1965" s="1">
        <v>7718</v>
      </c>
      <c r="K1965" s="1">
        <v>37.299999999999997</v>
      </c>
      <c r="L1965" s="1">
        <v>20690</v>
      </c>
      <c r="M1965" s="1">
        <v>2012</v>
      </c>
    </row>
    <row r="1966" spans="1:13">
      <c r="A1966" s="1" t="s">
        <v>147</v>
      </c>
      <c r="B1966" s="1">
        <v>280</v>
      </c>
      <c r="C1966" s="1" t="s">
        <v>1211</v>
      </c>
      <c r="D1966" s="1" t="s">
        <v>92</v>
      </c>
      <c r="E1966" s="1">
        <v>9901</v>
      </c>
      <c r="F1966" s="1" t="s">
        <v>153</v>
      </c>
      <c r="G1966" s="1" t="s">
        <v>154</v>
      </c>
      <c r="H1966" s="1">
        <v>21</v>
      </c>
      <c r="I1966" s="1">
        <v>21</v>
      </c>
      <c r="J1966" s="1">
        <v>34</v>
      </c>
      <c r="K1966" s="1">
        <v>0.16</v>
      </c>
      <c r="L1966" s="1">
        <v>20690</v>
      </c>
      <c r="M1966" s="1">
        <v>2012</v>
      </c>
    </row>
    <row r="1967" spans="1:13">
      <c r="A1967" s="1" t="s">
        <v>147</v>
      </c>
      <c r="B1967" s="1">
        <v>281</v>
      </c>
      <c r="C1967" s="1" t="s">
        <v>1213</v>
      </c>
      <c r="D1967" s="1" t="s">
        <v>93</v>
      </c>
      <c r="E1967" s="1">
        <v>301</v>
      </c>
      <c r="F1967" s="1" t="s">
        <v>372</v>
      </c>
      <c r="G1967" s="1" t="s">
        <v>150</v>
      </c>
      <c r="H1967" s="1">
        <v>10</v>
      </c>
      <c r="I1967" s="1">
        <v>10</v>
      </c>
      <c r="J1967" s="1">
        <v>16391</v>
      </c>
      <c r="K1967" s="1">
        <v>97.15</v>
      </c>
      <c r="L1967" s="1">
        <v>16872</v>
      </c>
      <c r="M1967" s="1">
        <v>2012</v>
      </c>
    </row>
    <row r="1968" spans="1:13">
      <c r="A1968" s="1" t="s">
        <v>147</v>
      </c>
      <c r="B1968" s="1">
        <v>281</v>
      </c>
      <c r="C1968" s="1" t="s">
        <v>1213</v>
      </c>
      <c r="D1968" s="1" t="s">
        <v>93</v>
      </c>
      <c r="E1968" s="1">
        <v>9901</v>
      </c>
      <c r="F1968" s="1" t="s">
        <v>153</v>
      </c>
      <c r="G1968" s="1" t="s">
        <v>154</v>
      </c>
      <c r="H1968" s="1">
        <v>10</v>
      </c>
      <c r="I1968" s="1">
        <v>10</v>
      </c>
      <c r="J1968" s="1">
        <v>481</v>
      </c>
      <c r="K1968" s="1">
        <v>2.85</v>
      </c>
      <c r="L1968" s="1">
        <v>16872</v>
      </c>
      <c r="M1968" s="1">
        <v>2012</v>
      </c>
    </row>
    <row r="1969" spans="1:13">
      <c r="A1969" s="1" t="s">
        <v>147</v>
      </c>
      <c r="B1969" s="1">
        <v>282</v>
      </c>
      <c r="C1969" s="1" t="s">
        <v>1214</v>
      </c>
      <c r="D1969" s="1" t="s">
        <v>94</v>
      </c>
      <c r="E1969" s="1">
        <v>301</v>
      </c>
      <c r="F1969" s="1" t="s">
        <v>959</v>
      </c>
      <c r="G1969" s="1" t="s">
        <v>150</v>
      </c>
      <c r="H1969" s="1">
        <v>17</v>
      </c>
      <c r="I1969" s="1">
        <v>17</v>
      </c>
      <c r="J1969" s="1">
        <v>12256</v>
      </c>
      <c r="K1969" s="1">
        <v>49.52</v>
      </c>
      <c r="L1969" s="1">
        <v>24748</v>
      </c>
      <c r="M1969" s="1">
        <v>2012</v>
      </c>
    </row>
    <row r="1970" spans="1:13">
      <c r="A1970" s="1" t="s">
        <v>147</v>
      </c>
      <c r="B1970" s="1">
        <v>282</v>
      </c>
      <c r="C1970" s="1" t="s">
        <v>1214</v>
      </c>
      <c r="D1970" s="1" t="s">
        <v>94</v>
      </c>
      <c r="E1970" s="1">
        <v>401</v>
      </c>
      <c r="F1970" s="1" t="s">
        <v>1215</v>
      </c>
      <c r="G1970" s="1" t="s">
        <v>152</v>
      </c>
      <c r="H1970" s="1">
        <v>17</v>
      </c>
      <c r="I1970" s="1">
        <v>17</v>
      </c>
      <c r="J1970" s="1">
        <v>12458</v>
      </c>
      <c r="K1970" s="1">
        <v>50.34</v>
      </c>
      <c r="L1970" s="1">
        <v>24748</v>
      </c>
      <c r="M1970" s="1">
        <v>2012</v>
      </c>
    </row>
    <row r="1971" spans="1:13">
      <c r="A1971" s="1" t="s">
        <v>147</v>
      </c>
      <c r="B1971" s="1">
        <v>282</v>
      </c>
      <c r="C1971" s="1" t="s">
        <v>1214</v>
      </c>
      <c r="D1971" s="1" t="s">
        <v>94</v>
      </c>
      <c r="E1971" s="1">
        <v>9901</v>
      </c>
      <c r="F1971" s="1" t="s">
        <v>153</v>
      </c>
      <c r="G1971" s="1" t="s">
        <v>154</v>
      </c>
      <c r="H1971" s="1">
        <v>17</v>
      </c>
      <c r="I1971" s="1">
        <v>17</v>
      </c>
      <c r="J1971" s="1">
        <v>34</v>
      </c>
      <c r="K1971" s="1">
        <v>0.14000000000000001</v>
      </c>
      <c r="L1971" s="1">
        <v>24748</v>
      </c>
      <c r="M1971" s="1">
        <v>2012</v>
      </c>
    </row>
    <row r="1972" spans="1:13">
      <c r="A1972" s="1" t="s">
        <v>147</v>
      </c>
      <c r="B1972" s="1">
        <v>283</v>
      </c>
      <c r="C1972" s="1" t="s">
        <v>1216</v>
      </c>
      <c r="D1972" s="1" t="s">
        <v>95</v>
      </c>
      <c r="E1972" s="1">
        <v>301</v>
      </c>
      <c r="F1972" s="1" t="s">
        <v>813</v>
      </c>
      <c r="G1972" s="1" t="s">
        <v>150</v>
      </c>
      <c r="H1972" s="1">
        <v>11</v>
      </c>
      <c r="I1972" s="1">
        <v>11</v>
      </c>
      <c r="J1972" s="1">
        <v>12787</v>
      </c>
      <c r="K1972" s="1">
        <v>58.91</v>
      </c>
      <c r="L1972" s="1">
        <v>21707</v>
      </c>
      <c r="M1972" s="1">
        <v>2012</v>
      </c>
    </row>
    <row r="1973" spans="1:13">
      <c r="A1973" s="1" t="s">
        <v>147</v>
      </c>
      <c r="B1973" s="1">
        <v>283</v>
      </c>
      <c r="C1973" s="1" t="s">
        <v>1216</v>
      </c>
      <c r="D1973" s="1" t="s">
        <v>95</v>
      </c>
      <c r="E1973" s="1">
        <v>401</v>
      </c>
      <c r="F1973" s="1" t="s">
        <v>1217</v>
      </c>
      <c r="G1973" s="1" t="s">
        <v>152</v>
      </c>
      <c r="H1973" s="1">
        <v>11</v>
      </c>
      <c r="I1973" s="1">
        <v>11</v>
      </c>
      <c r="J1973" s="1">
        <v>8891</v>
      </c>
      <c r="K1973" s="1">
        <v>40.96</v>
      </c>
      <c r="L1973" s="1">
        <v>21707</v>
      </c>
      <c r="M1973" s="1">
        <v>2012</v>
      </c>
    </row>
    <row r="1974" spans="1:13">
      <c r="A1974" s="1" t="s">
        <v>147</v>
      </c>
      <c r="B1974" s="1">
        <v>283</v>
      </c>
      <c r="C1974" s="1" t="s">
        <v>1216</v>
      </c>
      <c r="D1974" s="1" t="s">
        <v>95</v>
      </c>
      <c r="E1974" s="1">
        <v>9901</v>
      </c>
      <c r="F1974" s="1" t="s">
        <v>153</v>
      </c>
      <c r="G1974" s="1" t="s">
        <v>154</v>
      </c>
      <c r="H1974" s="1">
        <v>11</v>
      </c>
      <c r="I1974" s="1">
        <v>11</v>
      </c>
      <c r="J1974" s="1">
        <v>29</v>
      </c>
      <c r="K1974" s="1">
        <v>0.13</v>
      </c>
      <c r="L1974" s="1">
        <v>21707</v>
      </c>
      <c r="M1974" s="1">
        <v>2012</v>
      </c>
    </row>
    <row r="1975" spans="1:13">
      <c r="A1975" s="1" t="s">
        <v>147</v>
      </c>
      <c r="B1975" s="1">
        <v>284</v>
      </c>
      <c r="C1975" s="1" t="s">
        <v>1218</v>
      </c>
      <c r="D1975" s="1" t="s">
        <v>96</v>
      </c>
      <c r="E1975" s="1">
        <v>301</v>
      </c>
      <c r="F1975" s="1" t="s">
        <v>1219</v>
      </c>
      <c r="G1975" s="1" t="s">
        <v>150</v>
      </c>
      <c r="H1975" s="1">
        <v>16</v>
      </c>
      <c r="I1975" s="1">
        <v>16</v>
      </c>
      <c r="J1975" s="1">
        <v>11139</v>
      </c>
      <c r="K1975" s="1">
        <v>44.07</v>
      </c>
      <c r="L1975" s="1">
        <v>25277</v>
      </c>
      <c r="M1975" s="1">
        <v>2012</v>
      </c>
    </row>
    <row r="1976" spans="1:13">
      <c r="A1976" s="1" t="s">
        <v>147</v>
      </c>
      <c r="B1976" s="1">
        <v>284</v>
      </c>
      <c r="C1976" s="1" t="s">
        <v>1218</v>
      </c>
      <c r="D1976" s="1" t="s">
        <v>96</v>
      </c>
      <c r="E1976" s="1">
        <v>401</v>
      </c>
      <c r="F1976" s="1" t="s">
        <v>414</v>
      </c>
      <c r="G1976" s="1" t="s">
        <v>152</v>
      </c>
      <c r="H1976" s="1">
        <v>16</v>
      </c>
      <c r="I1976" s="1">
        <v>16</v>
      </c>
      <c r="J1976" s="1">
        <v>14101</v>
      </c>
      <c r="K1976" s="1">
        <v>55.79</v>
      </c>
      <c r="L1976" s="1">
        <v>25277</v>
      </c>
      <c r="M1976" s="1">
        <v>2012</v>
      </c>
    </row>
    <row r="1977" spans="1:13">
      <c r="A1977" s="1" t="s">
        <v>147</v>
      </c>
      <c r="B1977" s="1">
        <v>284</v>
      </c>
      <c r="C1977" s="1" t="s">
        <v>1218</v>
      </c>
      <c r="D1977" s="1" t="s">
        <v>96</v>
      </c>
      <c r="E1977" s="1">
        <v>9901</v>
      </c>
      <c r="F1977" s="1" t="s">
        <v>153</v>
      </c>
      <c r="G1977" s="1" t="s">
        <v>154</v>
      </c>
      <c r="H1977" s="1">
        <v>16</v>
      </c>
      <c r="I1977" s="1">
        <v>16</v>
      </c>
      <c r="J1977" s="1">
        <v>37</v>
      </c>
      <c r="K1977" s="1">
        <v>0.15</v>
      </c>
      <c r="L1977" s="1">
        <v>25277</v>
      </c>
      <c r="M1977" s="1">
        <v>2012</v>
      </c>
    </row>
    <row r="1978" spans="1:13">
      <c r="A1978" s="1" t="s">
        <v>147</v>
      </c>
      <c r="B1978" s="1">
        <v>285</v>
      </c>
      <c r="C1978" s="1" t="s">
        <v>1220</v>
      </c>
      <c r="D1978" s="1" t="s">
        <v>97</v>
      </c>
      <c r="E1978" s="1">
        <v>301</v>
      </c>
      <c r="F1978" s="1" t="s">
        <v>1221</v>
      </c>
      <c r="G1978" s="1" t="s">
        <v>150</v>
      </c>
      <c r="H1978" s="1">
        <v>18</v>
      </c>
      <c r="I1978" s="1">
        <v>18</v>
      </c>
      <c r="J1978" s="1">
        <v>11840</v>
      </c>
      <c r="K1978" s="1">
        <v>46.55</v>
      </c>
      <c r="L1978" s="1">
        <v>25436</v>
      </c>
      <c r="M1978" s="1">
        <v>2012</v>
      </c>
    </row>
    <row r="1979" spans="1:13">
      <c r="A1979" s="1" t="s">
        <v>147</v>
      </c>
      <c r="B1979" s="1">
        <v>285</v>
      </c>
      <c r="C1979" s="1" t="s">
        <v>1220</v>
      </c>
      <c r="D1979" s="1" t="s">
        <v>97</v>
      </c>
      <c r="E1979" s="1">
        <v>401</v>
      </c>
      <c r="F1979" s="1" t="s">
        <v>662</v>
      </c>
      <c r="G1979" s="1" t="s">
        <v>152</v>
      </c>
      <c r="H1979" s="1">
        <v>18</v>
      </c>
      <c r="I1979" s="1">
        <v>18</v>
      </c>
      <c r="J1979" s="1">
        <v>13560</v>
      </c>
      <c r="K1979" s="1">
        <v>53.31</v>
      </c>
      <c r="L1979" s="1">
        <v>25436</v>
      </c>
      <c r="M1979" s="1">
        <v>2012</v>
      </c>
    </row>
    <row r="1980" spans="1:13">
      <c r="A1980" s="1" t="s">
        <v>147</v>
      </c>
      <c r="B1980" s="1">
        <v>285</v>
      </c>
      <c r="C1980" s="1" t="s">
        <v>1220</v>
      </c>
      <c r="D1980" s="1" t="s">
        <v>97</v>
      </c>
      <c r="E1980" s="1">
        <v>9901</v>
      </c>
      <c r="F1980" s="1" t="s">
        <v>153</v>
      </c>
      <c r="G1980" s="1" t="s">
        <v>154</v>
      </c>
      <c r="H1980" s="1">
        <v>18</v>
      </c>
      <c r="I1980" s="1">
        <v>18</v>
      </c>
      <c r="J1980" s="1">
        <v>36</v>
      </c>
      <c r="K1980" s="1">
        <v>0.14000000000000001</v>
      </c>
      <c r="L1980" s="1">
        <v>25436</v>
      </c>
      <c r="M1980" s="1">
        <v>2012</v>
      </c>
    </row>
    <row r="1981" spans="1:13">
      <c r="A1981" s="1" t="s">
        <v>147</v>
      </c>
      <c r="B1981" s="1">
        <v>286</v>
      </c>
      <c r="C1981" s="1" t="s">
        <v>1222</v>
      </c>
      <c r="D1981" s="1" t="s">
        <v>98</v>
      </c>
      <c r="E1981" s="1">
        <v>201</v>
      </c>
      <c r="F1981" s="1" t="s">
        <v>1223</v>
      </c>
      <c r="G1981" s="1" t="s">
        <v>166</v>
      </c>
      <c r="H1981" s="1">
        <v>11</v>
      </c>
      <c r="I1981" s="1">
        <v>11</v>
      </c>
      <c r="J1981" s="1">
        <v>1439</v>
      </c>
      <c r="K1981" s="1">
        <v>7.43</v>
      </c>
      <c r="L1981" s="1">
        <v>19369</v>
      </c>
      <c r="M1981" s="1">
        <v>2012</v>
      </c>
    </row>
    <row r="1982" spans="1:13">
      <c r="A1982" s="1" t="s">
        <v>147</v>
      </c>
      <c r="B1982" s="1">
        <v>286</v>
      </c>
      <c r="C1982" s="1" t="s">
        <v>1222</v>
      </c>
      <c r="D1982" s="1" t="s">
        <v>98</v>
      </c>
      <c r="E1982" s="1">
        <v>301</v>
      </c>
      <c r="F1982" s="1" t="s">
        <v>1224</v>
      </c>
      <c r="G1982" s="1" t="s">
        <v>150</v>
      </c>
      <c r="H1982" s="1">
        <v>11</v>
      </c>
      <c r="I1982" s="1">
        <v>11</v>
      </c>
      <c r="J1982" s="1">
        <v>5864</v>
      </c>
      <c r="K1982" s="1">
        <v>30.28</v>
      </c>
      <c r="L1982" s="1">
        <v>19369</v>
      </c>
      <c r="M1982" s="1">
        <v>2012</v>
      </c>
    </row>
    <row r="1983" spans="1:13">
      <c r="A1983" s="1" t="s">
        <v>147</v>
      </c>
      <c r="B1983" s="1">
        <v>286</v>
      </c>
      <c r="C1983" s="1" t="s">
        <v>1222</v>
      </c>
      <c r="D1983" s="1" t="s">
        <v>98</v>
      </c>
      <c r="E1983" s="1">
        <v>401</v>
      </c>
      <c r="F1983" s="1" t="s">
        <v>716</v>
      </c>
      <c r="G1983" s="1" t="s">
        <v>152</v>
      </c>
      <c r="H1983" s="1">
        <v>11</v>
      </c>
      <c r="I1983" s="1">
        <v>11</v>
      </c>
      <c r="J1983" s="1">
        <v>12036</v>
      </c>
      <c r="K1983" s="1">
        <v>62.14</v>
      </c>
      <c r="L1983" s="1">
        <v>19369</v>
      </c>
      <c r="M1983" s="1">
        <v>2012</v>
      </c>
    </row>
    <row r="1984" spans="1:13">
      <c r="A1984" s="1" t="s">
        <v>147</v>
      </c>
      <c r="B1984" s="1">
        <v>286</v>
      </c>
      <c r="C1984" s="1" t="s">
        <v>1222</v>
      </c>
      <c r="D1984" s="1" t="s">
        <v>98</v>
      </c>
      <c r="E1984" s="1">
        <v>9901</v>
      </c>
      <c r="F1984" s="1" t="s">
        <v>153</v>
      </c>
      <c r="G1984" s="1" t="s">
        <v>154</v>
      </c>
      <c r="H1984" s="1">
        <v>11</v>
      </c>
      <c r="I1984" s="1">
        <v>11</v>
      </c>
      <c r="J1984" s="1">
        <v>30</v>
      </c>
      <c r="K1984" s="1">
        <v>0.15</v>
      </c>
      <c r="L1984" s="1">
        <v>19369</v>
      </c>
      <c r="M1984" s="1">
        <v>2012</v>
      </c>
    </row>
    <row r="1985" spans="1:13">
      <c r="A1985" s="1" t="s">
        <v>147</v>
      </c>
      <c r="B1985" s="1">
        <v>287</v>
      </c>
      <c r="C1985" s="1" t="s">
        <v>1225</v>
      </c>
      <c r="D1985" s="1" t="s">
        <v>99</v>
      </c>
      <c r="E1985" s="1">
        <v>301</v>
      </c>
      <c r="F1985" s="1" t="s">
        <v>1226</v>
      </c>
      <c r="G1985" s="1" t="s">
        <v>150</v>
      </c>
      <c r="H1985" s="1">
        <v>15</v>
      </c>
      <c r="I1985" s="1">
        <v>15</v>
      </c>
      <c r="J1985" s="1">
        <v>7836</v>
      </c>
      <c r="K1985" s="1">
        <v>34.56</v>
      </c>
      <c r="L1985" s="1">
        <v>22675</v>
      </c>
      <c r="M1985" s="1">
        <v>2012</v>
      </c>
    </row>
    <row r="1986" spans="1:13">
      <c r="A1986" s="1" t="s">
        <v>147</v>
      </c>
      <c r="B1986" s="1">
        <v>287</v>
      </c>
      <c r="C1986" s="1" t="s">
        <v>1225</v>
      </c>
      <c r="D1986" s="1" t="s">
        <v>99</v>
      </c>
      <c r="E1986" s="1">
        <v>401</v>
      </c>
      <c r="F1986" s="1" t="s">
        <v>412</v>
      </c>
      <c r="G1986" s="1" t="s">
        <v>152</v>
      </c>
      <c r="H1986" s="1">
        <v>15</v>
      </c>
      <c r="I1986" s="1">
        <v>15</v>
      </c>
      <c r="J1986" s="1">
        <v>14800</v>
      </c>
      <c r="K1986" s="1">
        <v>65.27</v>
      </c>
      <c r="L1986" s="1">
        <v>22675</v>
      </c>
      <c r="M1986" s="1">
        <v>2012</v>
      </c>
    </row>
    <row r="1987" spans="1:13">
      <c r="A1987" s="1" t="s">
        <v>147</v>
      </c>
      <c r="B1987" s="1">
        <v>287</v>
      </c>
      <c r="C1987" s="1" t="s">
        <v>1225</v>
      </c>
      <c r="D1987" s="1" t="s">
        <v>99</v>
      </c>
      <c r="E1987" s="1">
        <v>9901</v>
      </c>
      <c r="F1987" s="1" t="s">
        <v>153</v>
      </c>
      <c r="G1987" s="1" t="s">
        <v>154</v>
      </c>
      <c r="H1987" s="1">
        <v>15</v>
      </c>
      <c r="I1987" s="1">
        <v>15</v>
      </c>
      <c r="J1987" s="1">
        <v>39</v>
      </c>
      <c r="K1987" s="1">
        <v>0.17</v>
      </c>
      <c r="L1987" s="1">
        <v>22675</v>
      </c>
      <c r="M1987" s="1">
        <v>2012</v>
      </c>
    </row>
    <row r="1988" spans="1:13">
      <c r="A1988" s="1" t="s">
        <v>147</v>
      </c>
      <c r="B1988" s="1">
        <v>288</v>
      </c>
      <c r="C1988" s="1" t="s">
        <v>1227</v>
      </c>
      <c r="D1988" s="1" t="s">
        <v>100</v>
      </c>
      <c r="E1988" s="1">
        <v>301</v>
      </c>
      <c r="F1988" s="1" t="s">
        <v>803</v>
      </c>
      <c r="G1988" s="1" t="s">
        <v>150</v>
      </c>
      <c r="H1988" s="1">
        <v>11</v>
      </c>
      <c r="I1988" s="1">
        <v>11</v>
      </c>
      <c r="J1988" s="1">
        <v>9354</v>
      </c>
      <c r="K1988" s="1">
        <v>44.28</v>
      </c>
      <c r="L1988" s="1">
        <v>21127</v>
      </c>
      <c r="M1988" s="1">
        <v>2012</v>
      </c>
    </row>
    <row r="1989" spans="1:13">
      <c r="A1989" s="1" t="s">
        <v>147</v>
      </c>
      <c r="B1989" s="1">
        <v>288</v>
      </c>
      <c r="C1989" s="1" t="s">
        <v>1227</v>
      </c>
      <c r="D1989" s="1" t="s">
        <v>100</v>
      </c>
      <c r="E1989" s="1">
        <v>401</v>
      </c>
      <c r="F1989" s="1" t="s">
        <v>655</v>
      </c>
      <c r="G1989" s="1" t="s">
        <v>152</v>
      </c>
      <c r="H1989" s="1">
        <v>11</v>
      </c>
      <c r="I1989" s="1">
        <v>11</v>
      </c>
      <c r="J1989" s="1">
        <v>11724</v>
      </c>
      <c r="K1989" s="1">
        <v>55.49</v>
      </c>
      <c r="L1989" s="1">
        <v>21127</v>
      </c>
      <c r="M1989" s="1">
        <v>2012</v>
      </c>
    </row>
    <row r="1990" spans="1:13">
      <c r="A1990" s="1" t="s">
        <v>147</v>
      </c>
      <c r="B1990" s="1">
        <v>288</v>
      </c>
      <c r="C1990" s="1" t="s">
        <v>1227</v>
      </c>
      <c r="D1990" s="1" t="s">
        <v>100</v>
      </c>
      <c r="E1990" s="1">
        <v>9901</v>
      </c>
      <c r="F1990" s="1" t="s">
        <v>153</v>
      </c>
      <c r="G1990" s="1" t="s">
        <v>154</v>
      </c>
      <c r="H1990" s="1">
        <v>11</v>
      </c>
      <c r="I1990" s="1">
        <v>11</v>
      </c>
      <c r="J1990" s="1">
        <v>49</v>
      </c>
      <c r="K1990" s="1">
        <v>0.23</v>
      </c>
      <c r="L1990" s="1">
        <v>21127</v>
      </c>
      <c r="M1990" s="1">
        <v>2012</v>
      </c>
    </row>
    <row r="1991" spans="1:13">
      <c r="A1991" s="1" t="s">
        <v>147</v>
      </c>
      <c r="B1991" s="1">
        <v>289</v>
      </c>
      <c r="C1991" s="1" t="s">
        <v>1228</v>
      </c>
      <c r="D1991" s="1" t="s">
        <v>101</v>
      </c>
      <c r="E1991" s="1">
        <v>301</v>
      </c>
      <c r="F1991" s="1" t="s">
        <v>951</v>
      </c>
      <c r="G1991" s="1" t="s">
        <v>150</v>
      </c>
      <c r="H1991" s="1">
        <v>13</v>
      </c>
      <c r="I1991" s="1">
        <v>13</v>
      </c>
      <c r="J1991" s="1">
        <v>11298</v>
      </c>
      <c r="K1991" s="1">
        <v>48.01</v>
      </c>
      <c r="L1991" s="1">
        <v>23534</v>
      </c>
      <c r="M1991" s="1">
        <v>2012</v>
      </c>
    </row>
    <row r="1992" spans="1:13">
      <c r="A1992" s="1" t="s">
        <v>147</v>
      </c>
      <c r="B1992" s="1">
        <v>289</v>
      </c>
      <c r="C1992" s="1" t="s">
        <v>1228</v>
      </c>
      <c r="D1992" s="1" t="s">
        <v>101</v>
      </c>
      <c r="E1992" s="1">
        <v>401</v>
      </c>
      <c r="F1992" s="1" t="s">
        <v>1229</v>
      </c>
      <c r="G1992" s="1" t="s">
        <v>152</v>
      </c>
      <c r="H1992" s="1">
        <v>13</v>
      </c>
      <c r="I1992" s="1">
        <v>13</v>
      </c>
      <c r="J1992" s="1">
        <v>12210</v>
      </c>
      <c r="K1992" s="1">
        <v>51.88</v>
      </c>
      <c r="L1992" s="1">
        <v>23534</v>
      </c>
      <c r="M1992" s="1">
        <v>2012</v>
      </c>
    </row>
    <row r="1993" spans="1:13">
      <c r="A1993" s="1" t="s">
        <v>147</v>
      </c>
      <c r="B1993" s="1">
        <v>289</v>
      </c>
      <c r="C1993" s="1" t="s">
        <v>1228</v>
      </c>
      <c r="D1993" s="1" t="s">
        <v>101</v>
      </c>
      <c r="E1993" s="1">
        <v>9901</v>
      </c>
      <c r="F1993" s="1" t="s">
        <v>153</v>
      </c>
      <c r="G1993" s="1" t="s">
        <v>154</v>
      </c>
      <c r="H1993" s="1">
        <v>13</v>
      </c>
      <c r="I1993" s="1">
        <v>13</v>
      </c>
      <c r="J1993" s="1">
        <v>26</v>
      </c>
      <c r="K1993" s="1">
        <v>0.11</v>
      </c>
      <c r="L1993" s="1">
        <v>23534</v>
      </c>
      <c r="M1993" s="1">
        <v>2012</v>
      </c>
    </row>
    <row r="1994" spans="1:13">
      <c r="A1994" s="1" t="s">
        <v>147</v>
      </c>
      <c r="B1994" s="1">
        <v>290</v>
      </c>
      <c r="C1994" s="1" t="s">
        <v>1230</v>
      </c>
      <c r="D1994" s="1" t="s">
        <v>102</v>
      </c>
      <c r="E1994" s="1">
        <v>301</v>
      </c>
      <c r="F1994" s="1" t="s">
        <v>1231</v>
      </c>
      <c r="G1994" s="1" t="s">
        <v>150</v>
      </c>
      <c r="H1994" s="1">
        <v>14</v>
      </c>
      <c r="I1994" s="1">
        <v>14</v>
      </c>
      <c r="J1994" s="1">
        <v>8216</v>
      </c>
      <c r="K1994" s="1">
        <v>37.36</v>
      </c>
      <c r="L1994" s="1">
        <v>21989</v>
      </c>
      <c r="M1994" s="1">
        <v>2012</v>
      </c>
    </row>
    <row r="1995" spans="1:13">
      <c r="A1995" s="1" t="s">
        <v>147</v>
      </c>
      <c r="B1995" s="1">
        <v>290</v>
      </c>
      <c r="C1995" s="1" t="s">
        <v>1230</v>
      </c>
      <c r="D1995" s="1" t="s">
        <v>102</v>
      </c>
      <c r="E1995" s="1">
        <v>401</v>
      </c>
      <c r="F1995" s="1" t="s">
        <v>401</v>
      </c>
      <c r="G1995" s="1" t="s">
        <v>152</v>
      </c>
      <c r="H1995" s="1">
        <v>14</v>
      </c>
      <c r="I1995" s="1">
        <v>14</v>
      </c>
      <c r="J1995" s="1">
        <v>13732</v>
      </c>
      <c r="K1995" s="1">
        <v>62.45</v>
      </c>
      <c r="L1995" s="1">
        <v>21989</v>
      </c>
      <c r="M1995" s="1">
        <v>2012</v>
      </c>
    </row>
    <row r="1996" spans="1:13">
      <c r="A1996" s="1" t="s">
        <v>147</v>
      </c>
      <c r="B1996" s="1">
        <v>290</v>
      </c>
      <c r="C1996" s="1" t="s">
        <v>1230</v>
      </c>
      <c r="D1996" s="1" t="s">
        <v>102</v>
      </c>
      <c r="E1996" s="1">
        <v>9901</v>
      </c>
      <c r="F1996" s="1" t="s">
        <v>153</v>
      </c>
      <c r="G1996" s="1" t="s">
        <v>154</v>
      </c>
      <c r="H1996" s="1">
        <v>14</v>
      </c>
      <c r="I1996" s="1">
        <v>14</v>
      </c>
      <c r="J1996" s="1">
        <v>41</v>
      </c>
      <c r="K1996" s="1">
        <v>0.19</v>
      </c>
      <c r="L1996" s="1">
        <v>21989</v>
      </c>
      <c r="M1996" s="1">
        <v>2012</v>
      </c>
    </row>
    <row r="1997" spans="1:13">
      <c r="A1997" s="1" t="s">
        <v>147</v>
      </c>
      <c r="B1997" s="1">
        <v>291</v>
      </c>
      <c r="C1997" s="1" t="s">
        <v>1232</v>
      </c>
      <c r="D1997" s="1" t="s">
        <v>103</v>
      </c>
      <c r="E1997" s="1">
        <v>301</v>
      </c>
      <c r="F1997" s="1" t="s">
        <v>1233</v>
      </c>
      <c r="G1997" s="1" t="s">
        <v>150</v>
      </c>
      <c r="H1997" s="1">
        <v>14</v>
      </c>
      <c r="I1997" s="1">
        <v>14</v>
      </c>
      <c r="J1997" s="1">
        <v>7430</v>
      </c>
      <c r="K1997" s="1">
        <v>33.85</v>
      </c>
      <c r="L1997" s="1">
        <v>21952</v>
      </c>
      <c r="M1997" s="1">
        <v>2012</v>
      </c>
    </row>
    <row r="1998" spans="1:13">
      <c r="A1998" s="1" t="s">
        <v>147</v>
      </c>
      <c r="B1998" s="1">
        <v>291</v>
      </c>
      <c r="C1998" s="1" t="s">
        <v>1232</v>
      </c>
      <c r="D1998" s="1" t="s">
        <v>103</v>
      </c>
      <c r="E1998" s="1">
        <v>401</v>
      </c>
      <c r="F1998" s="1" t="s">
        <v>659</v>
      </c>
      <c r="G1998" s="1" t="s">
        <v>152</v>
      </c>
      <c r="H1998" s="1">
        <v>14</v>
      </c>
      <c r="I1998" s="1">
        <v>14</v>
      </c>
      <c r="J1998" s="1">
        <v>14493</v>
      </c>
      <c r="K1998" s="1">
        <v>66.02</v>
      </c>
      <c r="L1998" s="1">
        <v>21952</v>
      </c>
      <c r="M1998" s="1">
        <v>2012</v>
      </c>
    </row>
    <row r="1999" spans="1:13">
      <c r="A1999" s="1" t="s">
        <v>147</v>
      </c>
      <c r="B1999" s="1">
        <v>291</v>
      </c>
      <c r="C1999" s="1" t="s">
        <v>1232</v>
      </c>
      <c r="D1999" s="1" t="s">
        <v>103</v>
      </c>
      <c r="E1999" s="1">
        <v>9901</v>
      </c>
      <c r="F1999" s="1" t="s">
        <v>153</v>
      </c>
      <c r="G1999" s="1" t="s">
        <v>154</v>
      </c>
      <c r="H1999" s="1">
        <v>14</v>
      </c>
      <c r="I1999" s="1">
        <v>14</v>
      </c>
      <c r="J1999" s="1">
        <v>29</v>
      </c>
      <c r="K1999" s="1">
        <v>0.13</v>
      </c>
      <c r="L1999" s="1">
        <v>21952</v>
      </c>
      <c r="M1999" s="1">
        <v>2012</v>
      </c>
    </row>
    <row r="2000" spans="1:13">
      <c r="A2000" s="1" t="s">
        <v>147</v>
      </c>
      <c r="B2000" s="1">
        <v>292</v>
      </c>
      <c r="C2000" s="1" t="s">
        <v>1234</v>
      </c>
      <c r="D2000" s="1" t="s">
        <v>104</v>
      </c>
      <c r="E2000" s="1">
        <v>301</v>
      </c>
      <c r="F2000" s="1" t="s">
        <v>1235</v>
      </c>
      <c r="G2000" s="1" t="s">
        <v>150</v>
      </c>
      <c r="H2000" s="1">
        <v>14</v>
      </c>
      <c r="I2000" s="1">
        <v>14</v>
      </c>
      <c r="J2000" s="1">
        <v>9269</v>
      </c>
      <c r="K2000" s="1">
        <v>43.65</v>
      </c>
      <c r="L2000" s="1">
        <v>21235</v>
      </c>
      <c r="M2000" s="1">
        <v>2012</v>
      </c>
    </row>
    <row r="2001" spans="1:13">
      <c r="A2001" s="1" t="s">
        <v>147</v>
      </c>
      <c r="B2001" s="1">
        <v>292</v>
      </c>
      <c r="C2001" s="1" t="s">
        <v>1234</v>
      </c>
      <c r="D2001" s="1" t="s">
        <v>104</v>
      </c>
      <c r="E2001" s="1">
        <v>401</v>
      </c>
      <c r="F2001" s="1" t="s">
        <v>1236</v>
      </c>
      <c r="G2001" s="1" t="s">
        <v>152</v>
      </c>
      <c r="H2001" s="1">
        <v>14</v>
      </c>
      <c r="I2001" s="1">
        <v>14</v>
      </c>
      <c r="J2001" s="1">
        <v>11932</v>
      </c>
      <c r="K2001" s="1">
        <v>56.19</v>
      </c>
      <c r="L2001" s="1">
        <v>21235</v>
      </c>
      <c r="M2001" s="1">
        <v>2012</v>
      </c>
    </row>
    <row r="2002" spans="1:13">
      <c r="A2002" s="1" t="s">
        <v>147</v>
      </c>
      <c r="B2002" s="1">
        <v>292</v>
      </c>
      <c r="C2002" s="1" t="s">
        <v>1234</v>
      </c>
      <c r="D2002" s="1" t="s">
        <v>104</v>
      </c>
      <c r="E2002" s="1">
        <v>9901</v>
      </c>
      <c r="F2002" s="1" t="s">
        <v>153</v>
      </c>
      <c r="G2002" s="1" t="s">
        <v>154</v>
      </c>
      <c r="H2002" s="1">
        <v>14</v>
      </c>
      <c r="I2002" s="1">
        <v>14</v>
      </c>
      <c r="J2002" s="1">
        <v>34</v>
      </c>
      <c r="K2002" s="1">
        <v>0.16</v>
      </c>
      <c r="L2002" s="1">
        <v>21235</v>
      </c>
      <c r="M2002" s="1">
        <v>2012</v>
      </c>
    </row>
    <row r="2003" spans="1:13">
      <c r="A2003" s="1" t="s">
        <v>147</v>
      </c>
      <c r="B2003" s="1">
        <v>293</v>
      </c>
      <c r="C2003" s="1" t="s">
        <v>1237</v>
      </c>
      <c r="D2003" s="1" t="s">
        <v>105</v>
      </c>
      <c r="E2003" s="1">
        <v>301</v>
      </c>
      <c r="F2003" s="1" t="s">
        <v>988</v>
      </c>
      <c r="G2003" s="1" t="s">
        <v>150</v>
      </c>
      <c r="H2003" s="1">
        <v>10</v>
      </c>
      <c r="I2003" s="1">
        <v>10</v>
      </c>
      <c r="J2003" s="1">
        <v>12060</v>
      </c>
      <c r="K2003" s="1">
        <v>54.84</v>
      </c>
      <c r="L2003" s="1">
        <v>21993</v>
      </c>
      <c r="M2003" s="1">
        <v>2012</v>
      </c>
    </row>
    <row r="2004" spans="1:13">
      <c r="A2004" s="1" t="s">
        <v>147</v>
      </c>
      <c r="B2004" s="1">
        <v>293</v>
      </c>
      <c r="C2004" s="1" t="s">
        <v>1237</v>
      </c>
      <c r="D2004" s="1" t="s">
        <v>105</v>
      </c>
      <c r="E2004" s="1">
        <v>401</v>
      </c>
      <c r="F2004" s="1" t="s">
        <v>1238</v>
      </c>
      <c r="G2004" s="1" t="s">
        <v>152</v>
      </c>
      <c r="H2004" s="1">
        <v>10</v>
      </c>
      <c r="I2004" s="1">
        <v>10</v>
      </c>
      <c r="J2004" s="1">
        <v>9909</v>
      </c>
      <c r="K2004" s="1">
        <v>45.06</v>
      </c>
      <c r="L2004" s="1">
        <v>21993</v>
      </c>
      <c r="M2004" s="1">
        <v>2012</v>
      </c>
    </row>
    <row r="2005" spans="1:13">
      <c r="A2005" s="1" t="s">
        <v>147</v>
      </c>
      <c r="B2005" s="1">
        <v>293</v>
      </c>
      <c r="C2005" s="1" t="s">
        <v>1237</v>
      </c>
      <c r="D2005" s="1" t="s">
        <v>105</v>
      </c>
      <c r="E2005" s="1">
        <v>9901</v>
      </c>
      <c r="F2005" s="1" t="s">
        <v>153</v>
      </c>
      <c r="G2005" s="1" t="s">
        <v>154</v>
      </c>
      <c r="H2005" s="1">
        <v>10</v>
      </c>
      <c r="I2005" s="1">
        <v>10</v>
      </c>
      <c r="J2005" s="1">
        <v>24</v>
      </c>
      <c r="K2005" s="1">
        <v>0.11</v>
      </c>
      <c r="L2005" s="1">
        <v>21993</v>
      </c>
      <c r="M2005" s="1">
        <v>2012</v>
      </c>
    </row>
    <row r="2006" spans="1:13">
      <c r="A2006" s="1" t="s">
        <v>147</v>
      </c>
      <c r="B2006" s="1">
        <v>294</v>
      </c>
      <c r="C2006" s="1" t="s">
        <v>1239</v>
      </c>
      <c r="D2006" s="1" t="s">
        <v>106</v>
      </c>
      <c r="E2006" s="1">
        <v>201</v>
      </c>
      <c r="F2006" s="1" t="s">
        <v>533</v>
      </c>
      <c r="G2006" s="1" t="s">
        <v>166</v>
      </c>
      <c r="H2006" s="1">
        <v>15</v>
      </c>
      <c r="I2006" s="1">
        <v>15</v>
      </c>
      <c r="J2006" s="1">
        <v>1428</v>
      </c>
      <c r="K2006" s="1">
        <v>7.07</v>
      </c>
      <c r="L2006" s="1">
        <v>20191</v>
      </c>
      <c r="M2006" s="1">
        <v>2012</v>
      </c>
    </row>
    <row r="2007" spans="1:13">
      <c r="A2007" s="1" t="s">
        <v>147</v>
      </c>
      <c r="B2007" s="1">
        <v>294</v>
      </c>
      <c r="C2007" s="1" t="s">
        <v>1239</v>
      </c>
      <c r="D2007" s="1" t="s">
        <v>106</v>
      </c>
      <c r="E2007" s="1">
        <v>301</v>
      </c>
      <c r="F2007" s="1" t="s">
        <v>1240</v>
      </c>
      <c r="G2007" s="1" t="s">
        <v>150</v>
      </c>
      <c r="H2007" s="1">
        <v>15</v>
      </c>
      <c r="I2007" s="1">
        <v>15</v>
      </c>
      <c r="J2007" s="1">
        <v>7664</v>
      </c>
      <c r="K2007" s="1">
        <v>37.96</v>
      </c>
      <c r="L2007" s="1">
        <v>20191</v>
      </c>
      <c r="M2007" s="1">
        <v>2012</v>
      </c>
    </row>
    <row r="2008" spans="1:13">
      <c r="A2008" s="1" t="s">
        <v>147</v>
      </c>
      <c r="B2008" s="1">
        <v>294</v>
      </c>
      <c r="C2008" s="1" t="s">
        <v>1239</v>
      </c>
      <c r="D2008" s="1" t="s">
        <v>106</v>
      </c>
      <c r="E2008" s="1">
        <v>401</v>
      </c>
      <c r="F2008" s="1" t="s">
        <v>1241</v>
      </c>
      <c r="G2008" s="1" t="s">
        <v>152</v>
      </c>
      <c r="H2008" s="1">
        <v>15</v>
      </c>
      <c r="I2008" s="1">
        <v>15</v>
      </c>
      <c r="J2008" s="1">
        <v>11069</v>
      </c>
      <c r="K2008" s="1">
        <v>54.82</v>
      </c>
      <c r="L2008" s="1">
        <v>20191</v>
      </c>
      <c r="M2008" s="1">
        <v>2012</v>
      </c>
    </row>
    <row r="2009" spans="1:13">
      <c r="A2009" s="1" t="s">
        <v>147</v>
      </c>
      <c r="B2009" s="1">
        <v>294</v>
      </c>
      <c r="C2009" s="1" t="s">
        <v>1239</v>
      </c>
      <c r="D2009" s="1" t="s">
        <v>106</v>
      </c>
      <c r="E2009" s="1">
        <v>9901</v>
      </c>
      <c r="F2009" s="1" t="s">
        <v>153</v>
      </c>
      <c r="G2009" s="1" t="s">
        <v>154</v>
      </c>
      <c r="H2009" s="1">
        <v>15</v>
      </c>
      <c r="I2009" s="1">
        <v>15</v>
      </c>
      <c r="J2009" s="1">
        <v>30</v>
      </c>
      <c r="K2009" s="1">
        <v>0.15</v>
      </c>
      <c r="L2009" s="1">
        <v>20191</v>
      </c>
      <c r="M2009" s="1">
        <v>2012</v>
      </c>
    </row>
    <row r="2010" spans="1:13">
      <c r="A2010" s="1" t="s">
        <v>147</v>
      </c>
      <c r="B2010" s="1">
        <v>295</v>
      </c>
      <c r="C2010" s="1" t="s">
        <v>1242</v>
      </c>
      <c r="D2010" s="1" t="s">
        <v>107</v>
      </c>
      <c r="E2010" s="1">
        <v>301</v>
      </c>
      <c r="F2010" s="1" t="s">
        <v>519</v>
      </c>
      <c r="G2010" s="1" t="s">
        <v>150</v>
      </c>
      <c r="H2010" s="1">
        <v>19</v>
      </c>
      <c r="I2010" s="1">
        <v>19</v>
      </c>
      <c r="J2010" s="1">
        <v>12493</v>
      </c>
      <c r="K2010" s="1">
        <v>57.43</v>
      </c>
      <c r="L2010" s="1">
        <v>21754</v>
      </c>
      <c r="M2010" s="1">
        <v>2012</v>
      </c>
    </row>
    <row r="2011" spans="1:13">
      <c r="A2011" s="1" t="s">
        <v>147</v>
      </c>
      <c r="B2011" s="1">
        <v>295</v>
      </c>
      <c r="C2011" s="1" t="s">
        <v>1242</v>
      </c>
      <c r="D2011" s="1" t="s">
        <v>107</v>
      </c>
      <c r="E2011" s="1">
        <v>401</v>
      </c>
      <c r="F2011" s="1" t="s">
        <v>1243</v>
      </c>
      <c r="G2011" s="1" t="s">
        <v>152</v>
      </c>
      <c r="H2011" s="1">
        <v>19</v>
      </c>
      <c r="I2011" s="1">
        <v>19</v>
      </c>
      <c r="J2011" s="1">
        <v>9228</v>
      </c>
      <c r="K2011" s="1">
        <v>42.42</v>
      </c>
      <c r="L2011" s="1">
        <v>21754</v>
      </c>
      <c r="M2011" s="1">
        <v>2012</v>
      </c>
    </row>
    <row r="2012" spans="1:13">
      <c r="A2012" s="1" t="s">
        <v>147</v>
      </c>
      <c r="B2012" s="1">
        <v>295</v>
      </c>
      <c r="C2012" s="1" t="s">
        <v>1242</v>
      </c>
      <c r="D2012" s="1" t="s">
        <v>107</v>
      </c>
      <c r="E2012" s="1">
        <v>9901</v>
      </c>
      <c r="F2012" s="1" t="s">
        <v>153</v>
      </c>
      <c r="G2012" s="1" t="s">
        <v>154</v>
      </c>
      <c r="H2012" s="1">
        <v>19</v>
      </c>
      <c r="I2012" s="1">
        <v>19</v>
      </c>
      <c r="J2012" s="1">
        <v>33</v>
      </c>
      <c r="K2012" s="1">
        <v>0.15</v>
      </c>
      <c r="L2012" s="1">
        <v>21754</v>
      </c>
      <c r="M2012" s="1">
        <v>2012</v>
      </c>
    </row>
    <row r="2013" spans="1:13">
      <c r="A2013" s="1" t="s">
        <v>147</v>
      </c>
      <c r="B2013" s="1">
        <v>296</v>
      </c>
      <c r="C2013" s="1" t="s">
        <v>1244</v>
      </c>
      <c r="D2013" s="1" t="s">
        <v>108</v>
      </c>
      <c r="E2013" s="1">
        <v>301</v>
      </c>
      <c r="F2013" s="1" t="s">
        <v>375</v>
      </c>
      <c r="G2013" s="1" t="s">
        <v>150</v>
      </c>
      <c r="H2013" s="1">
        <v>14</v>
      </c>
      <c r="I2013" s="1">
        <v>14</v>
      </c>
      <c r="J2013" s="1">
        <v>10008</v>
      </c>
      <c r="K2013" s="1">
        <v>54.55</v>
      </c>
      <c r="L2013" s="1">
        <v>18346</v>
      </c>
      <c r="M2013" s="1">
        <v>2012</v>
      </c>
    </row>
    <row r="2014" spans="1:13">
      <c r="A2014" s="1" t="s">
        <v>147</v>
      </c>
      <c r="B2014" s="1">
        <v>296</v>
      </c>
      <c r="C2014" s="1" t="s">
        <v>1244</v>
      </c>
      <c r="D2014" s="1" t="s">
        <v>108</v>
      </c>
      <c r="E2014" s="1">
        <v>401</v>
      </c>
      <c r="F2014" s="1" t="s">
        <v>1245</v>
      </c>
      <c r="G2014" s="1" t="s">
        <v>152</v>
      </c>
      <c r="H2014" s="1">
        <v>14</v>
      </c>
      <c r="I2014" s="1">
        <v>14</v>
      </c>
      <c r="J2014" s="1">
        <v>8294</v>
      </c>
      <c r="K2014" s="1">
        <v>45.21</v>
      </c>
      <c r="L2014" s="1">
        <v>18346</v>
      </c>
      <c r="M2014" s="1">
        <v>2012</v>
      </c>
    </row>
    <row r="2015" spans="1:13">
      <c r="A2015" s="1" t="s">
        <v>147</v>
      </c>
      <c r="B2015" s="1">
        <v>296</v>
      </c>
      <c r="C2015" s="1" t="s">
        <v>1244</v>
      </c>
      <c r="D2015" s="1" t="s">
        <v>108</v>
      </c>
      <c r="E2015" s="1">
        <v>9901</v>
      </c>
      <c r="F2015" s="1" t="s">
        <v>153</v>
      </c>
      <c r="G2015" s="1" t="s">
        <v>154</v>
      </c>
      <c r="H2015" s="1">
        <v>14</v>
      </c>
      <c r="I2015" s="1">
        <v>14</v>
      </c>
      <c r="J2015" s="1">
        <v>44</v>
      </c>
      <c r="K2015" s="1">
        <v>0.24</v>
      </c>
      <c r="L2015" s="1">
        <v>18346</v>
      </c>
      <c r="M2015" s="1">
        <v>2012</v>
      </c>
    </row>
    <row r="2016" spans="1:13">
      <c r="A2016" s="1" t="s">
        <v>147</v>
      </c>
      <c r="B2016" s="1">
        <v>297</v>
      </c>
      <c r="C2016" s="1" t="s">
        <v>1246</v>
      </c>
      <c r="D2016" s="1" t="s">
        <v>109</v>
      </c>
      <c r="E2016" s="1">
        <v>301</v>
      </c>
      <c r="F2016" s="1" t="s">
        <v>1247</v>
      </c>
      <c r="G2016" s="1" t="s">
        <v>150</v>
      </c>
      <c r="H2016" s="1">
        <v>16</v>
      </c>
      <c r="I2016" s="1">
        <v>16</v>
      </c>
      <c r="J2016" s="1">
        <v>13569</v>
      </c>
      <c r="K2016" s="1">
        <v>63.39</v>
      </c>
      <c r="L2016" s="1">
        <v>21405</v>
      </c>
      <c r="M2016" s="1">
        <v>2012</v>
      </c>
    </row>
    <row r="2017" spans="1:13">
      <c r="A2017" s="1" t="s">
        <v>147</v>
      </c>
      <c r="B2017" s="1">
        <v>297</v>
      </c>
      <c r="C2017" s="1" t="s">
        <v>1246</v>
      </c>
      <c r="D2017" s="1" t="s">
        <v>109</v>
      </c>
      <c r="E2017" s="1">
        <v>401</v>
      </c>
      <c r="F2017" s="1" t="s">
        <v>1248</v>
      </c>
      <c r="G2017" s="1" t="s">
        <v>152</v>
      </c>
      <c r="H2017" s="1">
        <v>16</v>
      </c>
      <c r="I2017" s="1">
        <v>16</v>
      </c>
      <c r="J2017" s="1">
        <v>7808</v>
      </c>
      <c r="K2017" s="1">
        <v>36.479999999999997</v>
      </c>
      <c r="L2017" s="1">
        <v>21405</v>
      </c>
      <c r="M2017" s="1">
        <v>2012</v>
      </c>
    </row>
    <row r="2018" spans="1:13">
      <c r="A2018" s="1" t="s">
        <v>147</v>
      </c>
      <c r="B2018" s="1">
        <v>297</v>
      </c>
      <c r="C2018" s="1" t="s">
        <v>1246</v>
      </c>
      <c r="D2018" s="1" t="s">
        <v>109</v>
      </c>
      <c r="E2018" s="1">
        <v>9901</v>
      </c>
      <c r="F2018" s="1" t="s">
        <v>153</v>
      </c>
      <c r="G2018" s="1" t="s">
        <v>154</v>
      </c>
      <c r="H2018" s="1">
        <v>16</v>
      </c>
      <c r="I2018" s="1">
        <v>16</v>
      </c>
      <c r="J2018" s="1">
        <v>28</v>
      </c>
      <c r="K2018" s="1">
        <v>0.13</v>
      </c>
      <c r="L2018" s="1">
        <v>21405</v>
      </c>
      <c r="M2018" s="1">
        <v>2012</v>
      </c>
    </row>
    <row r="2019" spans="1:13">
      <c r="A2019" s="1" t="s">
        <v>147</v>
      </c>
      <c r="B2019" s="1">
        <v>298</v>
      </c>
      <c r="C2019" s="1" t="s">
        <v>1249</v>
      </c>
      <c r="D2019" s="1" t="s">
        <v>110</v>
      </c>
      <c r="E2019" s="1">
        <v>301</v>
      </c>
      <c r="F2019" s="1" t="s">
        <v>954</v>
      </c>
      <c r="G2019" s="1" t="s">
        <v>150</v>
      </c>
      <c r="H2019" s="1">
        <v>12</v>
      </c>
      <c r="I2019" s="1">
        <v>12</v>
      </c>
      <c r="J2019" s="1">
        <v>10905</v>
      </c>
      <c r="K2019" s="1">
        <v>53.93</v>
      </c>
      <c r="L2019" s="1">
        <v>20221</v>
      </c>
      <c r="M2019" s="1">
        <v>2012</v>
      </c>
    </row>
    <row r="2020" spans="1:13">
      <c r="A2020" s="1" t="s">
        <v>147</v>
      </c>
      <c r="B2020" s="1">
        <v>298</v>
      </c>
      <c r="C2020" s="1" t="s">
        <v>1249</v>
      </c>
      <c r="D2020" s="1" t="s">
        <v>110</v>
      </c>
      <c r="E2020" s="1">
        <v>401</v>
      </c>
      <c r="F2020" s="1" t="s">
        <v>1250</v>
      </c>
      <c r="G2020" s="1" t="s">
        <v>152</v>
      </c>
      <c r="H2020" s="1">
        <v>12</v>
      </c>
      <c r="I2020" s="1">
        <v>12</v>
      </c>
      <c r="J2020" s="1">
        <v>9278</v>
      </c>
      <c r="K2020" s="1">
        <v>45.88</v>
      </c>
      <c r="L2020" s="1">
        <v>20221</v>
      </c>
      <c r="M2020" s="1">
        <v>2012</v>
      </c>
    </row>
    <row r="2021" spans="1:13">
      <c r="A2021" s="1" t="s">
        <v>147</v>
      </c>
      <c r="B2021" s="1">
        <v>298</v>
      </c>
      <c r="C2021" s="1" t="s">
        <v>1249</v>
      </c>
      <c r="D2021" s="1" t="s">
        <v>110</v>
      </c>
      <c r="E2021" s="1">
        <v>9901</v>
      </c>
      <c r="F2021" s="1" t="s">
        <v>153</v>
      </c>
      <c r="G2021" s="1" t="s">
        <v>154</v>
      </c>
      <c r="H2021" s="1">
        <v>12</v>
      </c>
      <c r="I2021" s="1">
        <v>12</v>
      </c>
      <c r="J2021" s="1">
        <v>38</v>
      </c>
      <c r="K2021" s="1">
        <v>0.19</v>
      </c>
      <c r="L2021" s="1">
        <v>20221</v>
      </c>
      <c r="M2021" s="1">
        <v>2012</v>
      </c>
    </row>
    <row r="2022" spans="1:13">
      <c r="A2022" s="1" t="s">
        <v>147</v>
      </c>
      <c r="B2022" s="1">
        <v>299</v>
      </c>
      <c r="C2022" s="1" t="s">
        <v>1251</v>
      </c>
      <c r="D2022" s="1" t="s">
        <v>111</v>
      </c>
      <c r="E2022" s="1">
        <v>301</v>
      </c>
      <c r="F2022" s="1" t="s">
        <v>1252</v>
      </c>
      <c r="G2022" s="1" t="s">
        <v>150</v>
      </c>
      <c r="H2022" s="1">
        <v>11</v>
      </c>
      <c r="I2022" s="1">
        <v>11</v>
      </c>
      <c r="J2022" s="1">
        <v>10515</v>
      </c>
      <c r="K2022" s="1">
        <v>49.52</v>
      </c>
      <c r="L2022" s="1">
        <v>21234</v>
      </c>
      <c r="M2022" s="1">
        <v>2012</v>
      </c>
    </row>
    <row r="2023" spans="1:13">
      <c r="A2023" s="1" t="s">
        <v>147</v>
      </c>
      <c r="B2023" s="1">
        <v>299</v>
      </c>
      <c r="C2023" s="1" t="s">
        <v>1251</v>
      </c>
      <c r="D2023" s="1" t="s">
        <v>111</v>
      </c>
      <c r="E2023" s="1">
        <v>401</v>
      </c>
      <c r="F2023" s="1" t="s">
        <v>407</v>
      </c>
      <c r="G2023" s="1" t="s">
        <v>152</v>
      </c>
      <c r="H2023" s="1">
        <v>11</v>
      </c>
      <c r="I2023" s="1">
        <v>11</v>
      </c>
      <c r="J2023" s="1">
        <v>10685</v>
      </c>
      <c r="K2023" s="1">
        <v>50.32</v>
      </c>
      <c r="L2023" s="1">
        <v>21234</v>
      </c>
      <c r="M2023" s="1">
        <v>2012</v>
      </c>
    </row>
    <row r="2024" spans="1:13">
      <c r="A2024" s="1" t="s">
        <v>147</v>
      </c>
      <c r="B2024" s="1">
        <v>299</v>
      </c>
      <c r="C2024" s="1" t="s">
        <v>1251</v>
      </c>
      <c r="D2024" s="1" t="s">
        <v>111</v>
      </c>
      <c r="E2024" s="1">
        <v>9901</v>
      </c>
      <c r="F2024" s="1" t="s">
        <v>153</v>
      </c>
      <c r="G2024" s="1" t="s">
        <v>154</v>
      </c>
      <c r="H2024" s="1">
        <v>11</v>
      </c>
      <c r="I2024" s="1">
        <v>11</v>
      </c>
      <c r="J2024" s="1">
        <v>34</v>
      </c>
      <c r="K2024" s="1">
        <v>0.16</v>
      </c>
      <c r="L2024" s="1">
        <v>21234</v>
      </c>
      <c r="M2024" s="1">
        <v>2012</v>
      </c>
    </row>
    <row r="2025" spans="1:13">
      <c r="A2025" s="1" t="s">
        <v>147</v>
      </c>
      <c r="B2025" s="1">
        <v>300</v>
      </c>
      <c r="C2025" s="1" t="s">
        <v>1253</v>
      </c>
      <c r="D2025" s="1" t="s">
        <v>112</v>
      </c>
      <c r="E2025" s="1">
        <v>301</v>
      </c>
      <c r="F2025" s="1" t="s">
        <v>798</v>
      </c>
      <c r="G2025" s="1" t="s">
        <v>150</v>
      </c>
      <c r="H2025" s="1">
        <v>13</v>
      </c>
      <c r="I2025" s="1">
        <v>13</v>
      </c>
      <c r="J2025" s="1">
        <v>11420</v>
      </c>
      <c r="K2025" s="1">
        <v>53.37</v>
      </c>
      <c r="L2025" s="1">
        <v>21397</v>
      </c>
      <c r="M2025" s="1">
        <v>2012</v>
      </c>
    </row>
    <row r="2026" spans="1:13">
      <c r="A2026" s="1" t="s">
        <v>147</v>
      </c>
      <c r="B2026" s="1">
        <v>300</v>
      </c>
      <c r="C2026" s="1" t="s">
        <v>1253</v>
      </c>
      <c r="D2026" s="1" t="s">
        <v>112</v>
      </c>
      <c r="E2026" s="1">
        <v>401</v>
      </c>
      <c r="F2026" s="1" t="s">
        <v>1254</v>
      </c>
      <c r="G2026" s="1" t="s">
        <v>152</v>
      </c>
      <c r="H2026" s="1">
        <v>13</v>
      </c>
      <c r="I2026" s="1">
        <v>13</v>
      </c>
      <c r="J2026" s="1">
        <v>9941</v>
      </c>
      <c r="K2026" s="1">
        <v>46.46</v>
      </c>
      <c r="L2026" s="1">
        <v>21397</v>
      </c>
      <c r="M2026" s="1">
        <v>2012</v>
      </c>
    </row>
    <row r="2027" spans="1:13">
      <c r="A2027" s="1" t="s">
        <v>147</v>
      </c>
      <c r="B2027" s="1">
        <v>300</v>
      </c>
      <c r="C2027" s="1" t="s">
        <v>1253</v>
      </c>
      <c r="D2027" s="1" t="s">
        <v>112</v>
      </c>
      <c r="E2027" s="1">
        <v>9901</v>
      </c>
      <c r="F2027" s="1" t="s">
        <v>153</v>
      </c>
      <c r="G2027" s="1" t="s">
        <v>154</v>
      </c>
      <c r="H2027" s="1">
        <v>13</v>
      </c>
      <c r="I2027" s="1">
        <v>13</v>
      </c>
      <c r="J2027" s="1">
        <v>36</v>
      </c>
      <c r="K2027" s="1">
        <v>0.17</v>
      </c>
      <c r="L2027" s="1">
        <v>21397</v>
      </c>
      <c r="M2027" s="1">
        <v>2012</v>
      </c>
    </row>
    <row r="2028" spans="1:13">
      <c r="A2028" s="1" t="s">
        <v>147</v>
      </c>
      <c r="B2028" s="1">
        <v>301</v>
      </c>
      <c r="C2028" s="1" t="s">
        <v>1255</v>
      </c>
      <c r="D2028" s="1" t="s">
        <v>113</v>
      </c>
      <c r="E2028" s="1">
        <v>301</v>
      </c>
      <c r="F2028" s="1" t="s">
        <v>1256</v>
      </c>
      <c r="G2028" s="1" t="s">
        <v>150</v>
      </c>
      <c r="H2028" s="1">
        <v>13</v>
      </c>
      <c r="I2028" s="1">
        <v>13</v>
      </c>
      <c r="J2028" s="1">
        <v>11906</v>
      </c>
      <c r="K2028" s="1">
        <v>53.18</v>
      </c>
      <c r="L2028" s="1">
        <v>22387</v>
      </c>
      <c r="M2028" s="1">
        <v>2012</v>
      </c>
    </row>
    <row r="2029" spans="1:13">
      <c r="A2029" s="1" t="s">
        <v>147</v>
      </c>
      <c r="B2029" s="1">
        <v>301</v>
      </c>
      <c r="C2029" s="1" t="s">
        <v>1255</v>
      </c>
      <c r="D2029" s="1" t="s">
        <v>113</v>
      </c>
      <c r="E2029" s="1">
        <v>401</v>
      </c>
      <c r="F2029" s="1" t="s">
        <v>1257</v>
      </c>
      <c r="G2029" s="1" t="s">
        <v>152</v>
      </c>
      <c r="H2029" s="1">
        <v>13</v>
      </c>
      <c r="I2029" s="1">
        <v>13</v>
      </c>
      <c r="J2029" s="1">
        <v>10452</v>
      </c>
      <c r="K2029" s="1">
        <v>46.69</v>
      </c>
      <c r="L2029" s="1">
        <v>22387</v>
      </c>
      <c r="M2029" s="1">
        <v>2012</v>
      </c>
    </row>
    <row r="2030" spans="1:13">
      <c r="A2030" s="1" t="s">
        <v>147</v>
      </c>
      <c r="B2030" s="1">
        <v>301</v>
      </c>
      <c r="C2030" s="1" t="s">
        <v>1255</v>
      </c>
      <c r="D2030" s="1" t="s">
        <v>113</v>
      </c>
      <c r="E2030" s="1">
        <v>9901</v>
      </c>
      <c r="F2030" s="1" t="s">
        <v>153</v>
      </c>
      <c r="G2030" s="1" t="s">
        <v>154</v>
      </c>
      <c r="H2030" s="1">
        <v>13</v>
      </c>
      <c r="I2030" s="1">
        <v>13</v>
      </c>
      <c r="J2030" s="1">
        <v>29</v>
      </c>
      <c r="K2030" s="1">
        <v>0.13</v>
      </c>
      <c r="L2030" s="1">
        <v>22387</v>
      </c>
      <c r="M2030" s="1">
        <v>2012</v>
      </c>
    </row>
    <row r="2031" spans="1:13">
      <c r="A2031" s="1" t="s">
        <v>147</v>
      </c>
      <c r="B2031" s="1">
        <v>302</v>
      </c>
      <c r="C2031" s="1" t="s">
        <v>1258</v>
      </c>
      <c r="D2031" s="1" t="s">
        <v>114</v>
      </c>
      <c r="E2031" s="1">
        <v>301</v>
      </c>
      <c r="F2031" s="1" t="s">
        <v>381</v>
      </c>
      <c r="G2031" s="1" t="s">
        <v>150</v>
      </c>
      <c r="H2031" s="1">
        <v>12</v>
      </c>
      <c r="I2031" s="1">
        <v>12</v>
      </c>
      <c r="J2031" s="1">
        <v>12419</v>
      </c>
      <c r="K2031" s="1">
        <v>59.09</v>
      </c>
      <c r="L2031" s="1">
        <v>21016</v>
      </c>
      <c r="M2031" s="1">
        <v>2012</v>
      </c>
    </row>
    <row r="2032" spans="1:13">
      <c r="A2032" s="1" t="s">
        <v>147</v>
      </c>
      <c r="B2032" s="1">
        <v>302</v>
      </c>
      <c r="C2032" s="1" t="s">
        <v>1258</v>
      </c>
      <c r="D2032" s="1" t="s">
        <v>114</v>
      </c>
      <c r="E2032" s="1">
        <v>401</v>
      </c>
      <c r="F2032" s="1" t="s">
        <v>796</v>
      </c>
      <c r="G2032" s="1" t="s">
        <v>152</v>
      </c>
      <c r="H2032" s="1">
        <v>12</v>
      </c>
      <c r="I2032" s="1">
        <v>12</v>
      </c>
      <c r="J2032" s="1">
        <v>8574</v>
      </c>
      <c r="K2032" s="1">
        <v>40.799999999999997</v>
      </c>
      <c r="L2032" s="1">
        <v>21016</v>
      </c>
      <c r="M2032" s="1">
        <v>2012</v>
      </c>
    </row>
    <row r="2033" spans="1:13">
      <c r="A2033" s="1" t="s">
        <v>147</v>
      </c>
      <c r="B2033" s="1">
        <v>302</v>
      </c>
      <c r="C2033" s="1" t="s">
        <v>1258</v>
      </c>
      <c r="D2033" s="1" t="s">
        <v>114</v>
      </c>
      <c r="E2033" s="1">
        <v>9901</v>
      </c>
      <c r="F2033" s="1" t="s">
        <v>153</v>
      </c>
      <c r="G2033" s="1" t="s">
        <v>154</v>
      </c>
      <c r="H2033" s="1">
        <v>12</v>
      </c>
      <c r="I2033" s="1">
        <v>12</v>
      </c>
      <c r="J2033" s="1">
        <v>23</v>
      </c>
      <c r="K2033" s="1">
        <v>0.11</v>
      </c>
      <c r="L2033" s="1">
        <v>21016</v>
      </c>
      <c r="M2033" s="1">
        <v>2012</v>
      </c>
    </row>
    <row r="2034" spans="1:13">
      <c r="A2034" s="1" t="s">
        <v>147</v>
      </c>
      <c r="B2034" s="1">
        <v>303</v>
      </c>
      <c r="C2034" s="1" t="s">
        <v>1259</v>
      </c>
      <c r="D2034" s="1" t="s">
        <v>115</v>
      </c>
      <c r="E2034" s="1">
        <v>301</v>
      </c>
      <c r="F2034" s="1" t="s">
        <v>384</v>
      </c>
      <c r="G2034" s="1" t="s">
        <v>150</v>
      </c>
      <c r="H2034" s="1">
        <v>27</v>
      </c>
      <c r="I2034" s="1">
        <v>27</v>
      </c>
      <c r="J2034" s="1">
        <v>12520</v>
      </c>
      <c r="K2034" s="1">
        <v>59.47</v>
      </c>
      <c r="L2034" s="1">
        <v>21051</v>
      </c>
      <c r="M2034" s="1">
        <v>2012</v>
      </c>
    </row>
    <row r="2035" spans="1:13">
      <c r="A2035" s="1" t="s">
        <v>147</v>
      </c>
      <c r="B2035" s="1">
        <v>303</v>
      </c>
      <c r="C2035" s="1" t="s">
        <v>1259</v>
      </c>
      <c r="D2035" s="1" t="s">
        <v>115</v>
      </c>
      <c r="E2035" s="1">
        <v>401</v>
      </c>
      <c r="F2035" s="1" t="s">
        <v>1260</v>
      </c>
      <c r="G2035" s="1" t="s">
        <v>152</v>
      </c>
      <c r="H2035" s="1">
        <v>27</v>
      </c>
      <c r="I2035" s="1">
        <v>27</v>
      </c>
      <c r="J2035" s="1">
        <v>8512</v>
      </c>
      <c r="K2035" s="1">
        <v>40.44</v>
      </c>
      <c r="L2035" s="1">
        <v>21051</v>
      </c>
      <c r="M2035" s="1">
        <v>2012</v>
      </c>
    </row>
    <row r="2036" spans="1:13">
      <c r="A2036" s="1" t="s">
        <v>147</v>
      </c>
      <c r="B2036" s="1">
        <v>303</v>
      </c>
      <c r="C2036" s="1" t="s">
        <v>1259</v>
      </c>
      <c r="D2036" s="1" t="s">
        <v>115</v>
      </c>
      <c r="E2036" s="1">
        <v>9901</v>
      </c>
      <c r="F2036" s="1" t="s">
        <v>153</v>
      </c>
      <c r="G2036" s="1" t="s">
        <v>154</v>
      </c>
      <c r="H2036" s="1">
        <v>27</v>
      </c>
      <c r="I2036" s="1">
        <v>27</v>
      </c>
      <c r="J2036" s="1">
        <v>19</v>
      </c>
      <c r="K2036" s="1">
        <v>0.09</v>
      </c>
      <c r="L2036" s="1">
        <v>21051</v>
      </c>
      <c r="M2036" s="1">
        <v>2012</v>
      </c>
    </row>
    <row r="2037" spans="1:13">
      <c r="A2037" s="1" t="s">
        <v>147</v>
      </c>
      <c r="B2037" s="1">
        <v>304</v>
      </c>
      <c r="C2037" s="1" t="s">
        <v>1261</v>
      </c>
      <c r="D2037" s="1" t="s">
        <v>116</v>
      </c>
      <c r="E2037" s="1">
        <v>301</v>
      </c>
      <c r="F2037" s="1" t="s">
        <v>1262</v>
      </c>
      <c r="G2037" s="1" t="s">
        <v>150</v>
      </c>
      <c r="H2037" s="1">
        <v>10</v>
      </c>
      <c r="I2037" s="1">
        <v>10</v>
      </c>
      <c r="J2037" s="1">
        <v>2577</v>
      </c>
      <c r="K2037" s="1">
        <v>15.44</v>
      </c>
      <c r="L2037" s="1">
        <v>16687</v>
      </c>
      <c r="M2037" s="1">
        <v>2012</v>
      </c>
    </row>
    <row r="2038" spans="1:13">
      <c r="A2038" s="1" t="s">
        <v>147</v>
      </c>
      <c r="B2038" s="1">
        <v>304</v>
      </c>
      <c r="C2038" s="1" t="s">
        <v>1261</v>
      </c>
      <c r="D2038" s="1" t="s">
        <v>116</v>
      </c>
      <c r="E2038" s="1">
        <v>401</v>
      </c>
      <c r="F2038" s="1" t="s">
        <v>523</v>
      </c>
      <c r="G2038" s="1" t="s">
        <v>152</v>
      </c>
      <c r="H2038" s="1">
        <v>10</v>
      </c>
      <c r="I2038" s="1">
        <v>10</v>
      </c>
      <c r="J2038" s="1">
        <v>14017</v>
      </c>
      <c r="K2038" s="1">
        <v>84</v>
      </c>
      <c r="L2038" s="1">
        <v>16687</v>
      </c>
      <c r="M2038" s="1">
        <v>2012</v>
      </c>
    </row>
    <row r="2039" spans="1:13">
      <c r="A2039" s="1" t="s">
        <v>147</v>
      </c>
      <c r="B2039" s="1">
        <v>304</v>
      </c>
      <c r="C2039" s="1" t="s">
        <v>1261</v>
      </c>
      <c r="D2039" s="1" t="s">
        <v>116</v>
      </c>
      <c r="E2039" s="1">
        <v>9901</v>
      </c>
      <c r="F2039" s="1" t="s">
        <v>153</v>
      </c>
      <c r="G2039" s="1" t="s">
        <v>154</v>
      </c>
      <c r="H2039" s="1">
        <v>10</v>
      </c>
      <c r="I2039" s="1">
        <v>10</v>
      </c>
      <c r="J2039" s="1">
        <v>93</v>
      </c>
      <c r="K2039" s="1">
        <v>0.56000000000000005</v>
      </c>
      <c r="L2039" s="1">
        <v>16687</v>
      </c>
      <c r="M2039" s="1">
        <v>2012</v>
      </c>
    </row>
    <row r="2040" spans="1:13">
      <c r="A2040" s="1" t="s">
        <v>147</v>
      </c>
      <c r="B2040" s="1">
        <v>305</v>
      </c>
      <c r="C2040" s="1" t="s">
        <v>1263</v>
      </c>
      <c r="D2040" s="1" t="s">
        <v>117</v>
      </c>
      <c r="E2040" s="1">
        <v>301</v>
      </c>
      <c r="F2040" s="1" t="s">
        <v>993</v>
      </c>
      <c r="G2040" s="1" t="s">
        <v>150</v>
      </c>
      <c r="H2040" s="1">
        <v>12</v>
      </c>
      <c r="I2040" s="1">
        <v>12</v>
      </c>
      <c r="J2040" s="1">
        <v>3346</v>
      </c>
      <c r="K2040" s="1">
        <v>18.940000000000001</v>
      </c>
      <c r="L2040" s="1">
        <v>17668</v>
      </c>
      <c r="M2040" s="1">
        <v>2012</v>
      </c>
    </row>
    <row r="2041" spans="1:13">
      <c r="A2041" s="1" t="s">
        <v>147</v>
      </c>
      <c r="B2041" s="1">
        <v>305</v>
      </c>
      <c r="C2041" s="1" t="s">
        <v>1263</v>
      </c>
      <c r="D2041" s="1" t="s">
        <v>117</v>
      </c>
      <c r="E2041" s="1">
        <v>401</v>
      </c>
      <c r="F2041" s="1" t="s">
        <v>1264</v>
      </c>
      <c r="G2041" s="1" t="s">
        <v>152</v>
      </c>
      <c r="H2041" s="1">
        <v>12</v>
      </c>
      <c r="I2041" s="1">
        <v>12</v>
      </c>
      <c r="J2041" s="1">
        <v>12790</v>
      </c>
      <c r="K2041" s="1">
        <v>72.39</v>
      </c>
      <c r="L2041" s="1">
        <v>17668</v>
      </c>
      <c r="M2041" s="1">
        <v>2012</v>
      </c>
    </row>
    <row r="2042" spans="1:13">
      <c r="A2042" s="1" t="s">
        <v>147</v>
      </c>
      <c r="B2042" s="1">
        <v>305</v>
      </c>
      <c r="C2042" s="1" t="s">
        <v>1263</v>
      </c>
      <c r="D2042" s="1" t="s">
        <v>117</v>
      </c>
      <c r="E2042" s="1">
        <v>1201</v>
      </c>
      <c r="F2042" s="1" t="s">
        <v>1265</v>
      </c>
      <c r="G2042" s="1" t="s">
        <v>1266</v>
      </c>
      <c r="H2042" s="1">
        <v>12</v>
      </c>
      <c r="I2042" s="1">
        <v>12</v>
      </c>
      <c r="J2042" s="1">
        <v>1423</v>
      </c>
      <c r="K2042" s="1">
        <v>8.0500000000000007</v>
      </c>
      <c r="L2042" s="1">
        <v>17668</v>
      </c>
      <c r="M2042" s="1">
        <v>2012</v>
      </c>
    </row>
    <row r="2043" spans="1:13">
      <c r="A2043" s="1" t="s">
        <v>147</v>
      </c>
      <c r="B2043" s="1">
        <v>305</v>
      </c>
      <c r="C2043" s="1" t="s">
        <v>1263</v>
      </c>
      <c r="D2043" s="1" t="s">
        <v>117</v>
      </c>
      <c r="E2043" s="1">
        <v>9901</v>
      </c>
      <c r="F2043" s="1" t="s">
        <v>153</v>
      </c>
      <c r="G2043" s="1" t="s">
        <v>154</v>
      </c>
      <c r="H2043" s="1">
        <v>12</v>
      </c>
      <c r="I2043" s="1">
        <v>12</v>
      </c>
      <c r="J2043" s="1">
        <v>109</v>
      </c>
      <c r="K2043" s="1">
        <v>0.62</v>
      </c>
      <c r="L2043" s="1">
        <v>17668</v>
      </c>
      <c r="M2043" s="1">
        <v>2012</v>
      </c>
    </row>
    <row r="2044" spans="1:13">
      <c r="A2044" s="1" t="s">
        <v>147</v>
      </c>
      <c r="B2044" s="1">
        <v>306</v>
      </c>
      <c r="C2044" s="1" t="s">
        <v>1267</v>
      </c>
      <c r="D2044" s="1" t="s">
        <v>118</v>
      </c>
      <c r="E2044" s="1">
        <v>301</v>
      </c>
      <c r="F2044" s="1" t="s">
        <v>1268</v>
      </c>
      <c r="G2044" s="1" t="s">
        <v>150</v>
      </c>
      <c r="H2044" s="1">
        <v>12</v>
      </c>
      <c r="I2044" s="1">
        <v>12</v>
      </c>
      <c r="J2044" s="1">
        <v>3687</v>
      </c>
      <c r="K2044" s="1">
        <v>17.73</v>
      </c>
      <c r="L2044" s="1">
        <v>20790</v>
      </c>
      <c r="M2044" s="1">
        <v>2012</v>
      </c>
    </row>
    <row r="2045" spans="1:13">
      <c r="A2045" s="1" t="s">
        <v>147</v>
      </c>
      <c r="B2045" s="1">
        <v>306</v>
      </c>
      <c r="C2045" s="1" t="s">
        <v>1267</v>
      </c>
      <c r="D2045" s="1" t="s">
        <v>118</v>
      </c>
      <c r="E2045" s="1">
        <v>401</v>
      </c>
      <c r="F2045" s="1" t="s">
        <v>530</v>
      </c>
      <c r="G2045" s="1" t="s">
        <v>152</v>
      </c>
      <c r="H2045" s="1">
        <v>12</v>
      </c>
      <c r="I2045" s="1">
        <v>12</v>
      </c>
      <c r="J2045" s="1">
        <v>17021</v>
      </c>
      <c r="K2045" s="1">
        <v>81.87</v>
      </c>
      <c r="L2045" s="1">
        <v>20790</v>
      </c>
      <c r="M2045" s="1">
        <v>2012</v>
      </c>
    </row>
    <row r="2046" spans="1:13">
      <c r="A2046" s="1" t="s">
        <v>147</v>
      </c>
      <c r="B2046" s="1">
        <v>306</v>
      </c>
      <c r="C2046" s="1" t="s">
        <v>1267</v>
      </c>
      <c r="D2046" s="1" t="s">
        <v>118</v>
      </c>
      <c r="E2046" s="1">
        <v>9901</v>
      </c>
      <c r="F2046" s="1" t="s">
        <v>153</v>
      </c>
      <c r="G2046" s="1" t="s">
        <v>154</v>
      </c>
      <c r="H2046" s="1">
        <v>12</v>
      </c>
      <c r="I2046" s="1">
        <v>12</v>
      </c>
      <c r="J2046" s="1">
        <v>82</v>
      </c>
      <c r="K2046" s="1">
        <v>0.39</v>
      </c>
      <c r="L2046" s="1">
        <v>20790</v>
      </c>
      <c r="M2046" s="1">
        <v>2012</v>
      </c>
    </row>
    <row r="2047" spans="1:13">
      <c r="A2047" s="1" t="s">
        <v>147</v>
      </c>
      <c r="B2047" s="1">
        <v>307</v>
      </c>
      <c r="C2047" s="1" t="s">
        <v>1269</v>
      </c>
      <c r="D2047" s="1" t="s">
        <v>119</v>
      </c>
      <c r="E2047" s="1">
        <v>301</v>
      </c>
      <c r="F2047" s="1" t="s">
        <v>1270</v>
      </c>
      <c r="G2047" s="1" t="s">
        <v>150</v>
      </c>
      <c r="H2047" s="1">
        <v>12</v>
      </c>
      <c r="I2047" s="1">
        <v>12</v>
      </c>
      <c r="J2047" s="1">
        <v>3392</v>
      </c>
      <c r="K2047" s="1">
        <v>21.21</v>
      </c>
      <c r="L2047" s="1">
        <v>15993</v>
      </c>
      <c r="M2047" s="1">
        <v>2012</v>
      </c>
    </row>
    <row r="2048" spans="1:13">
      <c r="A2048" s="1" t="s">
        <v>147</v>
      </c>
      <c r="B2048" s="1">
        <v>307</v>
      </c>
      <c r="C2048" s="1" t="s">
        <v>1269</v>
      </c>
      <c r="D2048" s="1" t="s">
        <v>119</v>
      </c>
      <c r="E2048" s="1">
        <v>401</v>
      </c>
      <c r="F2048" s="1" t="s">
        <v>535</v>
      </c>
      <c r="G2048" s="1" t="s">
        <v>152</v>
      </c>
      <c r="H2048" s="1">
        <v>12</v>
      </c>
      <c r="I2048" s="1">
        <v>12</v>
      </c>
      <c r="J2048" s="1">
        <v>12472</v>
      </c>
      <c r="K2048" s="1">
        <v>77.98</v>
      </c>
      <c r="L2048" s="1">
        <v>15993</v>
      </c>
      <c r="M2048" s="1">
        <v>2012</v>
      </c>
    </row>
    <row r="2049" spans="1:13">
      <c r="A2049" s="1" t="s">
        <v>147</v>
      </c>
      <c r="B2049" s="1">
        <v>307</v>
      </c>
      <c r="C2049" s="1" t="s">
        <v>1269</v>
      </c>
      <c r="D2049" s="1" t="s">
        <v>119</v>
      </c>
      <c r="E2049" s="1">
        <v>9901</v>
      </c>
      <c r="F2049" s="1" t="s">
        <v>153</v>
      </c>
      <c r="G2049" s="1" t="s">
        <v>154</v>
      </c>
      <c r="H2049" s="1">
        <v>12</v>
      </c>
      <c r="I2049" s="1">
        <v>12</v>
      </c>
      <c r="J2049" s="1">
        <v>129</v>
      </c>
      <c r="K2049" s="1">
        <v>0.81</v>
      </c>
      <c r="L2049" s="1">
        <v>15993</v>
      </c>
      <c r="M2049" s="1">
        <v>2012</v>
      </c>
    </row>
    <row r="2050" spans="1:13">
      <c r="A2050" s="1" t="s">
        <v>147</v>
      </c>
      <c r="B2050" s="1">
        <v>308</v>
      </c>
      <c r="C2050" s="1" t="s">
        <v>1271</v>
      </c>
      <c r="D2050" s="1" t="s">
        <v>120</v>
      </c>
      <c r="E2050" s="1">
        <v>301</v>
      </c>
      <c r="F2050" s="1" t="s">
        <v>1272</v>
      </c>
      <c r="G2050" s="1" t="s">
        <v>150</v>
      </c>
      <c r="H2050" s="1">
        <v>15</v>
      </c>
      <c r="I2050" s="1">
        <v>15</v>
      </c>
      <c r="J2050" s="1">
        <v>4787</v>
      </c>
      <c r="K2050" s="1">
        <v>19.53</v>
      </c>
      <c r="L2050" s="1">
        <v>24511</v>
      </c>
      <c r="M2050" s="1">
        <v>2012</v>
      </c>
    </row>
    <row r="2051" spans="1:13">
      <c r="A2051" s="1" t="s">
        <v>147</v>
      </c>
      <c r="B2051" s="1">
        <v>308</v>
      </c>
      <c r="C2051" s="1" t="s">
        <v>1271</v>
      </c>
      <c r="D2051" s="1" t="s">
        <v>120</v>
      </c>
      <c r="E2051" s="1">
        <v>401</v>
      </c>
      <c r="F2051" s="1" t="s">
        <v>542</v>
      </c>
      <c r="G2051" s="1" t="s">
        <v>152</v>
      </c>
      <c r="H2051" s="1">
        <v>15</v>
      </c>
      <c r="I2051" s="1">
        <v>15</v>
      </c>
      <c r="J2051" s="1">
        <v>19663</v>
      </c>
      <c r="K2051" s="1">
        <v>80.22</v>
      </c>
      <c r="L2051" s="1">
        <v>24511</v>
      </c>
      <c r="M2051" s="1">
        <v>2012</v>
      </c>
    </row>
    <row r="2052" spans="1:13">
      <c r="A2052" s="1" t="s">
        <v>147</v>
      </c>
      <c r="B2052" s="1">
        <v>308</v>
      </c>
      <c r="C2052" s="1" t="s">
        <v>1271</v>
      </c>
      <c r="D2052" s="1" t="s">
        <v>120</v>
      </c>
      <c r="E2052" s="1">
        <v>9901</v>
      </c>
      <c r="F2052" s="1" t="s">
        <v>153</v>
      </c>
      <c r="G2052" s="1" t="s">
        <v>154</v>
      </c>
      <c r="H2052" s="1">
        <v>15</v>
      </c>
      <c r="I2052" s="1">
        <v>15</v>
      </c>
      <c r="J2052" s="1">
        <v>61</v>
      </c>
      <c r="K2052" s="1">
        <v>0.25</v>
      </c>
      <c r="L2052" s="1">
        <v>24511</v>
      </c>
      <c r="M2052" s="1">
        <v>2012</v>
      </c>
    </row>
    <row r="2053" spans="1:13">
      <c r="A2053" s="1" t="s">
        <v>147</v>
      </c>
      <c r="B2053" s="1">
        <v>309</v>
      </c>
      <c r="C2053" s="1" t="s">
        <v>1273</v>
      </c>
      <c r="D2053" s="1" t="s">
        <v>121</v>
      </c>
      <c r="E2053" s="1">
        <v>301</v>
      </c>
      <c r="F2053" s="1" t="s">
        <v>1274</v>
      </c>
      <c r="G2053" s="1" t="s">
        <v>150</v>
      </c>
      <c r="H2053" s="1">
        <v>13</v>
      </c>
      <c r="I2053" s="1">
        <v>13</v>
      </c>
      <c r="J2053" s="1">
        <v>4448</v>
      </c>
      <c r="K2053" s="1">
        <v>18.329999999999998</v>
      </c>
      <c r="L2053" s="1">
        <v>24264</v>
      </c>
      <c r="M2053" s="1">
        <v>2012</v>
      </c>
    </row>
    <row r="2054" spans="1:13">
      <c r="A2054" s="1" t="s">
        <v>147</v>
      </c>
      <c r="B2054" s="1">
        <v>309</v>
      </c>
      <c r="C2054" s="1" t="s">
        <v>1273</v>
      </c>
      <c r="D2054" s="1" t="s">
        <v>121</v>
      </c>
      <c r="E2054" s="1">
        <v>401</v>
      </c>
      <c r="F2054" s="1" t="s">
        <v>558</v>
      </c>
      <c r="G2054" s="1" t="s">
        <v>152</v>
      </c>
      <c r="H2054" s="1">
        <v>13</v>
      </c>
      <c r="I2054" s="1">
        <v>13</v>
      </c>
      <c r="J2054" s="1">
        <v>19748</v>
      </c>
      <c r="K2054" s="1">
        <v>81.39</v>
      </c>
      <c r="L2054" s="1">
        <v>24264</v>
      </c>
      <c r="M2054" s="1">
        <v>2012</v>
      </c>
    </row>
    <row r="2055" spans="1:13">
      <c r="A2055" s="1" t="s">
        <v>147</v>
      </c>
      <c r="B2055" s="1">
        <v>309</v>
      </c>
      <c r="C2055" s="1" t="s">
        <v>1273</v>
      </c>
      <c r="D2055" s="1" t="s">
        <v>121</v>
      </c>
      <c r="E2055" s="1">
        <v>9901</v>
      </c>
      <c r="F2055" s="1" t="s">
        <v>153</v>
      </c>
      <c r="G2055" s="1" t="s">
        <v>154</v>
      </c>
      <c r="H2055" s="1">
        <v>13</v>
      </c>
      <c r="I2055" s="1">
        <v>13</v>
      </c>
      <c r="J2055" s="1">
        <v>68</v>
      </c>
      <c r="K2055" s="1">
        <v>0.28000000000000003</v>
      </c>
      <c r="L2055" s="1">
        <v>24264</v>
      </c>
      <c r="M2055" s="1">
        <v>2012</v>
      </c>
    </row>
    <row r="2056" spans="1:13">
      <c r="A2056" s="1" t="s">
        <v>147</v>
      </c>
      <c r="B2056" s="1">
        <v>310</v>
      </c>
      <c r="C2056" s="1" t="s">
        <v>1275</v>
      </c>
      <c r="D2056" s="1" t="s">
        <v>122</v>
      </c>
      <c r="E2056" s="1">
        <v>301</v>
      </c>
      <c r="F2056" s="1" t="s">
        <v>1276</v>
      </c>
      <c r="G2056" s="1" t="s">
        <v>150</v>
      </c>
      <c r="H2056" s="1">
        <v>12</v>
      </c>
      <c r="I2056" s="1">
        <v>12</v>
      </c>
      <c r="J2056" s="1">
        <v>1410</v>
      </c>
      <c r="K2056" s="1">
        <v>9.9700000000000006</v>
      </c>
      <c r="L2056" s="1">
        <v>14149</v>
      </c>
      <c r="M2056" s="1">
        <v>2012</v>
      </c>
    </row>
    <row r="2057" spans="1:13">
      <c r="A2057" s="1" t="s">
        <v>147</v>
      </c>
      <c r="B2057" s="1">
        <v>310</v>
      </c>
      <c r="C2057" s="1" t="s">
        <v>1275</v>
      </c>
      <c r="D2057" s="1" t="s">
        <v>122</v>
      </c>
      <c r="E2057" s="1">
        <v>401</v>
      </c>
      <c r="F2057" s="1" t="s">
        <v>545</v>
      </c>
      <c r="G2057" s="1" t="s">
        <v>152</v>
      </c>
      <c r="H2057" s="1">
        <v>12</v>
      </c>
      <c r="I2057" s="1">
        <v>12</v>
      </c>
      <c r="J2057" s="1">
        <v>12672</v>
      </c>
      <c r="K2057" s="1">
        <v>89.56</v>
      </c>
      <c r="L2057" s="1">
        <v>14149</v>
      </c>
      <c r="M2057" s="1">
        <v>2012</v>
      </c>
    </row>
    <row r="2058" spans="1:13">
      <c r="A2058" s="1" t="s">
        <v>147</v>
      </c>
      <c r="B2058" s="1">
        <v>310</v>
      </c>
      <c r="C2058" s="1" t="s">
        <v>1275</v>
      </c>
      <c r="D2058" s="1" t="s">
        <v>122</v>
      </c>
      <c r="E2058" s="1">
        <v>9901</v>
      </c>
      <c r="F2058" s="1" t="s">
        <v>153</v>
      </c>
      <c r="G2058" s="1" t="s">
        <v>154</v>
      </c>
      <c r="H2058" s="1">
        <v>12</v>
      </c>
      <c r="I2058" s="1">
        <v>12</v>
      </c>
      <c r="J2058" s="1">
        <v>67</v>
      </c>
      <c r="K2058" s="1">
        <v>0.47</v>
      </c>
      <c r="L2058" s="1">
        <v>14149</v>
      </c>
      <c r="M2058" s="1">
        <v>2012</v>
      </c>
    </row>
    <row r="2059" spans="1:13">
      <c r="A2059" s="1" t="s">
        <v>147</v>
      </c>
      <c r="B2059" s="1">
        <v>311</v>
      </c>
      <c r="C2059" s="1" t="s">
        <v>1277</v>
      </c>
      <c r="D2059" s="1" t="s">
        <v>123</v>
      </c>
      <c r="E2059" s="1">
        <v>301</v>
      </c>
      <c r="F2059" s="1" t="s">
        <v>1278</v>
      </c>
      <c r="G2059" s="1" t="s">
        <v>150</v>
      </c>
      <c r="H2059" s="1">
        <v>11</v>
      </c>
      <c r="I2059" s="1">
        <v>11</v>
      </c>
      <c r="J2059" s="1">
        <v>2025</v>
      </c>
      <c r="K2059" s="1">
        <v>11</v>
      </c>
      <c r="L2059" s="1">
        <v>18412</v>
      </c>
      <c r="M2059" s="1">
        <v>2012</v>
      </c>
    </row>
    <row r="2060" spans="1:13">
      <c r="A2060" s="1" t="s">
        <v>147</v>
      </c>
      <c r="B2060" s="1">
        <v>311</v>
      </c>
      <c r="C2060" s="1" t="s">
        <v>1277</v>
      </c>
      <c r="D2060" s="1" t="s">
        <v>123</v>
      </c>
      <c r="E2060" s="1">
        <v>401</v>
      </c>
      <c r="F2060" s="1" t="s">
        <v>1279</v>
      </c>
      <c r="G2060" s="1" t="s">
        <v>152</v>
      </c>
      <c r="H2060" s="1">
        <v>11</v>
      </c>
      <c r="I2060" s="1">
        <v>11</v>
      </c>
      <c r="J2060" s="1">
        <v>16318</v>
      </c>
      <c r="K2060" s="1">
        <v>88.63</v>
      </c>
      <c r="L2060" s="1">
        <v>18412</v>
      </c>
      <c r="M2060" s="1">
        <v>2012</v>
      </c>
    </row>
    <row r="2061" spans="1:13">
      <c r="A2061" s="1" t="s">
        <v>147</v>
      </c>
      <c r="B2061" s="1">
        <v>311</v>
      </c>
      <c r="C2061" s="1" t="s">
        <v>1277</v>
      </c>
      <c r="D2061" s="1" t="s">
        <v>123</v>
      </c>
      <c r="E2061" s="1">
        <v>9901</v>
      </c>
      <c r="F2061" s="1" t="s">
        <v>153</v>
      </c>
      <c r="G2061" s="1" t="s">
        <v>154</v>
      </c>
      <c r="H2061" s="1">
        <v>11</v>
      </c>
      <c r="I2061" s="1">
        <v>11</v>
      </c>
      <c r="J2061" s="1">
        <v>69</v>
      </c>
      <c r="K2061" s="1">
        <v>0.37</v>
      </c>
      <c r="L2061" s="1">
        <v>18412</v>
      </c>
      <c r="M2061" s="1">
        <v>2012</v>
      </c>
    </row>
    <row r="2062" spans="1:13">
      <c r="A2062" s="1" t="s">
        <v>147</v>
      </c>
      <c r="B2062" s="1">
        <v>312</v>
      </c>
      <c r="C2062" s="1" t="s">
        <v>1280</v>
      </c>
      <c r="D2062" s="1" t="s">
        <v>124</v>
      </c>
      <c r="E2062" s="1">
        <v>301</v>
      </c>
      <c r="F2062" s="1" t="s">
        <v>1281</v>
      </c>
      <c r="G2062" s="1" t="s">
        <v>150</v>
      </c>
      <c r="H2062" s="1">
        <v>14</v>
      </c>
      <c r="I2062" s="1">
        <v>14</v>
      </c>
      <c r="J2062" s="1">
        <v>3289</v>
      </c>
      <c r="K2062" s="1">
        <v>14.28</v>
      </c>
      <c r="L2062" s="1">
        <v>23038</v>
      </c>
      <c r="M2062" s="1">
        <v>2012</v>
      </c>
    </row>
    <row r="2063" spans="1:13">
      <c r="A2063" s="1" t="s">
        <v>147</v>
      </c>
      <c r="B2063" s="1">
        <v>312</v>
      </c>
      <c r="C2063" s="1" t="s">
        <v>1280</v>
      </c>
      <c r="D2063" s="1" t="s">
        <v>124</v>
      </c>
      <c r="E2063" s="1">
        <v>401</v>
      </c>
      <c r="F2063" s="1" t="s">
        <v>552</v>
      </c>
      <c r="G2063" s="1" t="s">
        <v>152</v>
      </c>
      <c r="H2063" s="1">
        <v>14</v>
      </c>
      <c r="I2063" s="1">
        <v>14</v>
      </c>
      <c r="J2063" s="1">
        <v>19680</v>
      </c>
      <c r="K2063" s="1">
        <v>85.42</v>
      </c>
      <c r="L2063" s="1">
        <v>23038</v>
      </c>
      <c r="M2063" s="1">
        <v>2012</v>
      </c>
    </row>
    <row r="2064" spans="1:13">
      <c r="A2064" s="1" t="s">
        <v>147</v>
      </c>
      <c r="B2064" s="1">
        <v>312</v>
      </c>
      <c r="C2064" s="1" t="s">
        <v>1280</v>
      </c>
      <c r="D2064" s="1" t="s">
        <v>124</v>
      </c>
      <c r="E2064" s="1">
        <v>9901</v>
      </c>
      <c r="F2064" s="1" t="s">
        <v>153</v>
      </c>
      <c r="G2064" s="1" t="s">
        <v>154</v>
      </c>
      <c r="H2064" s="1">
        <v>14</v>
      </c>
      <c r="I2064" s="1">
        <v>14</v>
      </c>
      <c r="J2064" s="1">
        <v>69</v>
      </c>
      <c r="K2064" s="1">
        <v>0.3</v>
      </c>
      <c r="L2064" s="1">
        <v>23038</v>
      </c>
      <c r="M2064" s="1">
        <v>2012</v>
      </c>
    </row>
    <row r="2065" spans="1:13">
      <c r="A2065" s="1" t="s">
        <v>147</v>
      </c>
      <c r="B2065" s="1">
        <v>313</v>
      </c>
      <c r="C2065" s="1" t="s">
        <v>1282</v>
      </c>
      <c r="D2065" s="1" t="s">
        <v>125</v>
      </c>
      <c r="E2065" s="1">
        <v>301</v>
      </c>
      <c r="F2065" s="1" t="s">
        <v>1283</v>
      </c>
      <c r="G2065" s="1" t="s">
        <v>150</v>
      </c>
      <c r="H2065" s="1">
        <v>13</v>
      </c>
      <c r="I2065" s="1">
        <v>13</v>
      </c>
      <c r="J2065" s="1">
        <v>5240</v>
      </c>
      <c r="K2065" s="1">
        <v>23.3</v>
      </c>
      <c r="L2065" s="1">
        <v>22493</v>
      </c>
      <c r="M2065" s="1">
        <v>2012</v>
      </c>
    </row>
    <row r="2066" spans="1:13">
      <c r="A2066" s="1" t="s">
        <v>147</v>
      </c>
      <c r="B2066" s="1">
        <v>313</v>
      </c>
      <c r="C2066" s="1" t="s">
        <v>1282</v>
      </c>
      <c r="D2066" s="1" t="s">
        <v>125</v>
      </c>
      <c r="E2066" s="1">
        <v>401</v>
      </c>
      <c r="F2066" s="1" t="s">
        <v>555</v>
      </c>
      <c r="G2066" s="1" t="s">
        <v>152</v>
      </c>
      <c r="H2066" s="1">
        <v>13</v>
      </c>
      <c r="I2066" s="1">
        <v>13</v>
      </c>
      <c r="J2066" s="1">
        <v>17181</v>
      </c>
      <c r="K2066" s="1">
        <v>76.38</v>
      </c>
      <c r="L2066" s="1">
        <v>22493</v>
      </c>
      <c r="M2066" s="1">
        <v>2012</v>
      </c>
    </row>
    <row r="2067" spans="1:13">
      <c r="A2067" s="1" t="s">
        <v>147</v>
      </c>
      <c r="B2067" s="1">
        <v>313</v>
      </c>
      <c r="C2067" s="1" t="s">
        <v>1282</v>
      </c>
      <c r="D2067" s="1" t="s">
        <v>125</v>
      </c>
      <c r="E2067" s="1">
        <v>9901</v>
      </c>
      <c r="F2067" s="1" t="s">
        <v>153</v>
      </c>
      <c r="G2067" s="1" t="s">
        <v>154</v>
      </c>
      <c r="H2067" s="1">
        <v>13</v>
      </c>
      <c r="I2067" s="1">
        <v>13</v>
      </c>
      <c r="J2067" s="1">
        <v>72</v>
      </c>
      <c r="K2067" s="1">
        <v>0.32</v>
      </c>
      <c r="L2067" s="1">
        <v>22493</v>
      </c>
      <c r="M2067" s="1">
        <v>2012</v>
      </c>
    </row>
    <row r="2068" spans="1:13">
      <c r="A2068" s="1" t="s">
        <v>147</v>
      </c>
      <c r="B2068" s="1">
        <v>314</v>
      </c>
      <c r="C2068" s="1" t="s">
        <v>1284</v>
      </c>
      <c r="D2068" s="1" t="s">
        <v>126</v>
      </c>
      <c r="E2068" s="1">
        <v>301</v>
      </c>
      <c r="F2068" s="1" t="s">
        <v>1285</v>
      </c>
      <c r="G2068" s="1" t="s">
        <v>150</v>
      </c>
      <c r="H2068" s="1">
        <v>16</v>
      </c>
      <c r="I2068" s="1">
        <v>16</v>
      </c>
      <c r="J2068" s="1">
        <v>4737</v>
      </c>
      <c r="K2068" s="1">
        <v>20.93</v>
      </c>
      <c r="L2068" s="1">
        <v>22632</v>
      </c>
      <c r="M2068" s="1">
        <v>2012</v>
      </c>
    </row>
    <row r="2069" spans="1:13">
      <c r="A2069" s="1" t="s">
        <v>147</v>
      </c>
      <c r="B2069" s="1">
        <v>314</v>
      </c>
      <c r="C2069" s="1" t="s">
        <v>1284</v>
      </c>
      <c r="D2069" s="1" t="s">
        <v>126</v>
      </c>
      <c r="E2069" s="1">
        <v>401</v>
      </c>
      <c r="F2069" s="1" t="s">
        <v>717</v>
      </c>
      <c r="G2069" s="1" t="s">
        <v>152</v>
      </c>
      <c r="H2069" s="1">
        <v>16</v>
      </c>
      <c r="I2069" s="1">
        <v>16</v>
      </c>
      <c r="J2069" s="1">
        <v>17828</v>
      </c>
      <c r="K2069" s="1">
        <v>78.77</v>
      </c>
      <c r="L2069" s="1">
        <v>22632</v>
      </c>
      <c r="M2069" s="1">
        <v>2012</v>
      </c>
    </row>
    <row r="2070" spans="1:13">
      <c r="A2070" s="1" t="s">
        <v>147</v>
      </c>
      <c r="B2070" s="1">
        <v>314</v>
      </c>
      <c r="C2070" s="1" t="s">
        <v>1284</v>
      </c>
      <c r="D2070" s="1" t="s">
        <v>126</v>
      </c>
      <c r="E2070" s="1">
        <v>9901</v>
      </c>
      <c r="F2070" s="1" t="s">
        <v>153</v>
      </c>
      <c r="G2070" s="1" t="s">
        <v>154</v>
      </c>
      <c r="H2070" s="1">
        <v>16</v>
      </c>
      <c r="I2070" s="1">
        <v>16</v>
      </c>
      <c r="J2070" s="1">
        <v>67</v>
      </c>
      <c r="K2070" s="1">
        <v>0.3</v>
      </c>
      <c r="L2070" s="1">
        <v>22632</v>
      </c>
      <c r="M2070" s="1">
        <v>2012</v>
      </c>
    </row>
    <row r="2071" spans="1:13">
      <c r="A2071" s="1" t="s">
        <v>147</v>
      </c>
      <c r="B2071" s="1">
        <v>315</v>
      </c>
      <c r="C2071" s="1" t="s">
        <v>1286</v>
      </c>
      <c r="D2071" s="1" t="s">
        <v>127</v>
      </c>
      <c r="E2071" s="1">
        <v>301</v>
      </c>
      <c r="F2071" s="1" t="s">
        <v>1287</v>
      </c>
      <c r="G2071" s="1" t="s">
        <v>150</v>
      </c>
      <c r="H2071" s="1">
        <v>14</v>
      </c>
      <c r="I2071" s="1">
        <v>14</v>
      </c>
      <c r="J2071" s="1">
        <v>6612</v>
      </c>
      <c r="K2071" s="1">
        <v>27.6</v>
      </c>
      <c r="L2071" s="1">
        <v>23955</v>
      </c>
      <c r="M2071" s="1">
        <v>2012</v>
      </c>
    </row>
    <row r="2072" spans="1:13">
      <c r="A2072" s="1" t="s">
        <v>147</v>
      </c>
      <c r="B2072" s="1">
        <v>315</v>
      </c>
      <c r="C2072" s="1" t="s">
        <v>1286</v>
      </c>
      <c r="D2072" s="1" t="s">
        <v>127</v>
      </c>
      <c r="E2072" s="1">
        <v>401</v>
      </c>
      <c r="F2072" s="1" t="s">
        <v>568</v>
      </c>
      <c r="G2072" s="1" t="s">
        <v>152</v>
      </c>
      <c r="H2072" s="1">
        <v>14</v>
      </c>
      <c r="I2072" s="1">
        <v>14</v>
      </c>
      <c r="J2072" s="1">
        <v>17273</v>
      </c>
      <c r="K2072" s="1">
        <v>72.11</v>
      </c>
      <c r="L2072" s="1">
        <v>23955</v>
      </c>
      <c r="M2072" s="1">
        <v>2012</v>
      </c>
    </row>
    <row r="2073" spans="1:13">
      <c r="A2073" s="1" t="s">
        <v>147</v>
      </c>
      <c r="B2073" s="1">
        <v>315</v>
      </c>
      <c r="C2073" s="1" t="s">
        <v>1286</v>
      </c>
      <c r="D2073" s="1" t="s">
        <v>127</v>
      </c>
      <c r="E2073" s="1">
        <v>9901</v>
      </c>
      <c r="F2073" s="1" t="s">
        <v>153</v>
      </c>
      <c r="G2073" s="1" t="s">
        <v>154</v>
      </c>
      <c r="H2073" s="1">
        <v>14</v>
      </c>
      <c r="I2073" s="1">
        <v>14</v>
      </c>
      <c r="J2073" s="1">
        <v>70</v>
      </c>
      <c r="K2073" s="1">
        <v>0.28999999999999998</v>
      </c>
      <c r="L2073" s="1">
        <v>23955</v>
      </c>
      <c r="M2073" s="1">
        <v>2012</v>
      </c>
    </row>
    <row r="2074" spans="1:13">
      <c r="A2074" s="1" t="s">
        <v>147</v>
      </c>
      <c r="B2074" s="1">
        <v>316</v>
      </c>
      <c r="C2074" s="1" t="s">
        <v>1288</v>
      </c>
      <c r="D2074" s="1" t="s">
        <v>128</v>
      </c>
      <c r="E2074" s="1">
        <v>301</v>
      </c>
      <c r="F2074" s="1" t="s">
        <v>1289</v>
      </c>
      <c r="G2074" s="1" t="s">
        <v>150</v>
      </c>
      <c r="H2074" s="1">
        <v>12</v>
      </c>
      <c r="I2074" s="1">
        <v>12</v>
      </c>
      <c r="J2074" s="1">
        <v>2387</v>
      </c>
      <c r="K2074" s="1">
        <v>15.19</v>
      </c>
      <c r="L2074" s="1">
        <v>15715</v>
      </c>
      <c r="M2074" s="1">
        <v>2012</v>
      </c>
    </row>
    <row r="2075" spans="1:13">
      <c r="A2075" s="1" t="s">
        <v>147</v>
      </c>
      <c r="B2075" s="1">
        <v>316</v>
      </c>
      <c r="C2075" s="1" t="s">
        <v>1288</v>
      </c>
      <c r="D2075" s="1" t="s">
        <v>128</v>
      </c>
      <c r="E2075" s="1">
        <v>401</v>
      </c>
      <c r="F2075" s="1" t="s">
        <v>1009</v>
      </c>
      <c r="G2075" s="1" t="s">
        <v>152</v>
      </c>
      <c r="H2075" s="1">
        <v>12</v>
      </c>
      <c r="I2075" s="1">
        <v>12</v>
      </c>
      <c r="J2075" s="1">
        <v>13263</v>
      </c>
      <c r="K2075" s="1">
        <v>84.4</v>
      </c>
      <c r="L2075" s="1">
        <v>15715</v>
      </c>
      <c r="M2075" s="1">
        <v>2012</v>
      </c>
    </row>
    <row r="2076" spans="1:13">
      <c r="A2076" s="1" t="s">
        <v>147</v>
      </c>
      <c r="B2076" s="1">
        <v>316</v>
      </c>
      <c r="C2076" s="1" t="s">
        <v>1288</v>
      </c>
      <c r="D2076" s="1" t="s">
        <v>128</v>
      </c>
      <c r="E2076" s="1">
        <v>9901</v>
      </c>
      <c r="F2076" s="1" t="s">
        <v>153</v>
      </c>
      <c r="G2076" s="1" t="s">
        <v>154</v>
      </c>
      <c r="H2076" s="1">
        <v>12</v>
      </c>
      <c r="I2076" s="1">
        <v>12</v>
      </c>
      <c r="J2076" s="1">
        <v>65</v>
      </c>
      <c r="K2076" s="1">
        <v>0.41</v>
      </c>
      <c r="L2076" s="1">
        <v>15715</v>
      </c>
      <c r="M2076" s="1">
        <v>2012</v>
      </c>
    </row>
    <row r="2077" spans="1:13">
      <c r="A2077" s="1" t="s">
        <v>147</v>
      </c>
      <c r="B2077" s="1">
        <v>317</v>
      </c>
      <c r="C2077" s="1" t="s">
        <v>1290</v>
      </c>
      <c r="D2077" s="1" t="s">
        <v>129</v>
      </c>
      <c r="E2077" s="1">
        <v>301</v>
      </c>
      <c r="F2077" s="1" t="s">
        <v>1291</v>
      </c>
      <c r="G2077" s="1" t="s">
        <v>150</v>
      </c>
      <c r="H2077" s="1">
        <v>14</v>
      </c>
      <c r="I2077" s="1">
        <v>14</v>
      </c>
      <c r="J2077" s="1">
        <v>3653</v>
      </c>
      <c r="K2077" s="1">
        <v>21.62</v>
      </c>
      <c r="L2077" s="1">
        <v>16900</v>
      </c>
      <c r="M2077" s="1">
        <v>2012</v>
      </c>
    </row>
    <row r="2078" spans="1:13">
      <c r="A2078" s="1" t="s">
        <v>147</v>
      </c>
      <c r="B2078" s="1">
        <v>317</v>
      </c>
      <c r="C2078" s="1" t="s">
        <v>1290</v>
      </c>
      <c r="D2078" s="1" t="s">
        <v>129</v>
      </c>
      <c r="E2078" s="1">
        <v>401</v>
      </c>
      <c r="F2078" s="1" t="s">
        <v>575</v>
      </c>
      <c r="G2078" s="1" t="s">
        <v>152</v>
      </c>
      <c r="H2078" s="1">
        <v>14</v>
      </c>
      <c r="I2078" s="1">
        <v>14</v>
      </c>
      <c r="J2078" s="1">
        <v>13176</v>
      </c>
      <c r="K2078" s="1">
        <v>77.959999999999994</v>
      </c>
      <c r="L2078" s="1">
        <v>16900</v>
      </c>
      <c r="M2078" s="1">
        <v>2012</v>
      </c>
    </row>
    <row r="2079" spans="1:13">
      <c r="A2079" s="1" t="s">
        <v>147</v>
      </c>
      <c r="B2079" s="1">
        <v>317</v>
      </c>
      <c r="C2079" s="1" t="s">
        <v>1290</v>
      </c>
      <c r="D2079" s="1" t="s">
        <v>129</v>
      </c>
      <c r="E2079" s="1">
        <v>9901</v>
      </c>
      <c r="F2079" s="1" t="s">
        <v>153</v>
      </c>
      <c r="G2079" s="1" t="s">
        <v>154</v>
      </c>
      <c r="H2079" s="1">
        <v>14</v>
      </c>
      <c r="I2079" s="1">
        <v>14</v>
      </c>
      <c r="J2079" s="1">
        <v>71</v>
      </c>
      <c r="K2079" s="1">
        <v>0.42</v>
      </c>
      <c r="L2079" s="1">
        <v>16900</v>
      </c>
      <c r="M2079" s="1">
        <v>2012</v>
      </c>
    </row>
    <row r="2080" spans="1:13">
      <c r="A2080" s="1" t="s">
        <v>147</v>
      </c>
      <c r="B2080" s="1">
        <v>318</v>
      </c>
      <c r="C2080" s="1" t="s">
        <v>1292</v>
      </c>
      <c r="D2080" s="1" t="s">
        <v>130</v>
      </c>
      <c r="E2080" s="1">
        <v>201</v>
      </c>
      <c r="F2080" s="1" t="s">
        <v>1293</v>
      </c>
      <c r="G2080" s="1" t="s">
        <v>166</v>
      </c>
      <c r="H2080" s="1">
        <v>13</v>
      </c>
      <c r="I2080" s="1">
        <v>13</v>
      </c>
      <c r="J2080" s="1">
        <v>1311</v>
      </c>
      <c r="K2080" s="1">
        <v>5.83</v>
      </c>
      <c r="L2080" s="1">
        <v>22488</v>
      </c>
      <c r="M2080" s="1">
        <v>2012</v>
      </c>
    </row>
    <row r="2081" spans="1:13">
      <c r="A2081" s="1" t="s">
        <v>147</v>
      </c>
      <c r="B2081" s="1">
        <v>318</v>
      </c>
      <c r="C2081" s="1" t="s">
        <v>1292</v>
      </c>
      <c r="D2081" s="1" t="s">
        <v>130</v>
      </c>
      <c r="E2081" s="1">
        <v>301</v>
      </c>
      <c r="F2081" s="1" t="s">
        <v>982</v>
      </c>
      <c r="G2081" s="1" t="s">
        <v>150</v>
      </c>
      <c r="H2081" s="1">
        <v>13</v>
      </c>
      <c r="I2081" s="1">
        <v>13</v>
      </c>
      <c r="J2081" s="1">
        <v>6984</v>
      </c>
      <c r="K2081" s="1">
        <v>31.06</v>
      </c>
      <c r="L2081" s="1">
        <v>22488</v>
      </c>
      <c r="M2081" s="1">
        <v>2012</v>
      </c>
    </row>
    <row r="2082" spans="1:13">
      <c r="A2082" s="1" t="s">
        <v>147</v>
      </c>
      <c r="B2082" s="1">
        <v>318</v>
      </c>
      <c r="C2082" s="1" t="s">
        <v>1292</v>
      </c>
      <c r="D2082" s="1" t="s">
        <v>130</v>
      </c>
      <c r="E2082" s="1">
        <v>401</v>
      </c>
      <c r="F2082" s="1" t="s">
        <v>581</v>
      </c>
      <c r="G2082" s="1" t="s">
        <v>152</v>
      </c>
      <c r="H2082" s="1">
        <v>13</v>
      </c>
      <c r="I2082" s="1">
        <v>13</v>
      </c>
      <c r="J2082" s="1">
        <v>14160</v>
      </c>
      <c r="K2082" s="1">
        <v>62.97</v>
      </c>
      <c r="L2082" s="1">
        <v>22488</v>
      </c>
      <c r="M2082" s="1">
        <v>2012</v>
      </c>
    </row>
    <row r="2083" spans="1:13">
      <c r="A2083" s="1" t="s">
        <v>147</v>
      </c>
      <c r="B2083" s="1">
        <v>318</v>
      </c>
      <c r="C2083" s="1" t="s">
        <v>1292</v>
      </c>
      <c r="D2083" s="1" t="s">
        <v>130</v>
      </c>
      <c r="E2083" s="1">
        <v>9901</v>
      </c>
      <c r="F2083" s="1" t="s">
        <v>153</v>
      </c>
      <c r="G2083" s="1" t="s">
        <v>154</v>
      </c>
      <c r="H2083" s="1">
        <v>13</v>
      </c>
      <c r="I2083" s="1">
        <v>13</v>
      </c>
      <c r="J2083" s="1">
        <v>33</v>
      </c>
      <c r="K2083" s="1">
        <v>0.15</v>
      </c>
      <c r="L2083" s="1">
        <v>22488</v>
      </c>
      <c r="M2083" s="1">
        <v>2012</v>
      </c>
    </row>
    <row r="2084" spans="1:13">
      <c r="A2084" s="1" t="s">
        <v>147</v>
      </c>
      <c r="B2084" s="1">
        <v>319</v>
      </c>
      <c r="C2084" s="1" t="s">
        <v>1294</v>
      </c>
      <c r="D2084" s="1" t="s">
        <v>131</v>
      </c>
      <c r="E2084" s="1">
        <v>301</v>
      </c>
      <c r="F2084" s="1" t="s">
        <v>1295</v>
      </c>
      <c r="G2084" s="1" t="s">
        <v>150</v>
      </c>
      <c r="H2084" s="1">
        <v>11</v>
      </c>
      <c r="I2084" s="1">
        <v>11</v>
      </c>
      <c r="J2084" s="1">
        <v>2951</v>
      </c>
      <c r="K2084" s="1">
        <v>20.32</v>
      </c>
      <c r="L2084" s="1">
        <v>14525</v>
      </c>
      <c r="M2084" s="1">
        <v>2012</v>
      </c>
    </row>
    <row r="2085" spans="1:13">
      <c r="A2085" s="1" t="s">
        <v>147</v>
      </c>
      <c r="B2085" s="1">
        <v>319</v>
      </c>
      <c r="C2085" s="1" t="s">
        <v>1294</v>
      </c>
      <c r="D2085" s="1" t="s">
        <v>131</v>
      </c>
      <c r="E2085" s="1">
        <v>401</v>
      </c>
      <c r="F2085" s="1" t="s">
        <v>578</v>
      </c>
      <c r="G2085" s="1" t="s">
        <v>152</v>
      </c>
      <c r="H2085" s="1">
        <v>11</v>
      </c>
      <c r="I2085" s="1">
        <v>11</v>
      </c>
      <c r="J2085" s="1">
        <v>11504</v>
      </c>
      <c r="K2085" s="1">
        <v>79.2</v>
      </c>
      <c r="L2085" s="1">
        <v>14525</v>
      </c>
      <c r="M2085" s="1">
        <v>2012</v>
      </c>
    </row>
    <row r="2086" spans="1:13">
      <c r="A2086" s="1" t="s">
        <v>147</v>
      </c>
      <c r="B2086" s="1">
        <v>319</v>
      </c>
      <c r="C2086" s="1" t="s">
        <v>1294</v>
      </c>
      <c r="D2086" s="1" t="s">
        <v>131</v>
      </c>
      <c r="E2086" s="1">
        <v>9901</v>
      </c>
      <c r="F2086" s="1" t="s">
        <v>153</v>
      </c>
      <c r="G2086" s="1" t="s">
        <v>154</v>
      </c>
      <c r="H2086" s="1">
        <v>11</v>
      </c>
      <c r="I2086" s="1">
        <v>11</v>
      </c>
      <c r="J2086" s="1">
        <v>70</v>
      </c>
      <c r="K2086" s="1">
        <v>0.48</v>
      </c>
      <c r="L2086" s="1">
        <v>14525</v>
      </c>
      <c r="M2086" s="1">
        <v>2012</v>
      </c>
    </row>
    <row r="2087" spans="1:13">
      <c r="A2087" s="1" t="s">
        <v>147</v>
      </c>
      <c r="B2087" s="1">
        <v>320</v>
      </c>
      <c r="C2087" s="1" t="s">
        <v>1296</v>
      </c>
      <c r="D2087" s="1" t="s">
        <v>132</v>
      </c>
      <c r="E2087" s="1">
        <v>301</v>
      </c>
      <c r="F2087" s="1" t="s">
        <v>1297</v>
      </c>
      <c r="G2087" s="1" t="s">
        <v>150</v>
      </c>
      <c r="H2087" s="1">
        <v>13</v>
      </c>
      <c r="I2087" s="1">
        <v>13</v>
      </c>
      <c r="J2087" s="1">
        <v>2941</v>
      </c>
      <c r="K2087" s="1">
        <v>21.73</v>
      </c>
      <c r="L2087" s="1">
        <v>13532</v>
      </c>
      <c r="M2087" s="1">
        <v>2012</v>
      </c>
    </row>
    <row r="2088" spans="1:13">
      <c r="A2088" s="1" t="s">
        <v>147</v>
      </c>
      <c r="B2088" s="1">
        <v>320</v>
      </c>
      <c r="C2088" s="1" t="s">
        <v>1296</v>
      </c>
      <c r="D2088" s="1" t="s">
        <v>132</v>
      </c>
      <c r="E2088" s="1">
        <v>401</v>
      </c>
      <c r="F2088" s="1" t="s">
        <v>584</v>
      </c>
      <c r="G2088" s="1" t="s">
        <v>152</v>
      </c>
      <c r="H2088" s="1">
        <v>13</v>
      </c>
      <c r="I2088" s="1">
        <v>13</v>
      </c>
      <c r="J2088" s="1">
        <v>10533</v>
      </c>
      <c r="K2088" s="1">
        <v>77.84</v>
      </c>
      <c r="L2088" s="1">
        <v>13532</v>
      </c>
      <c r="M2088" s="1">
        <v>2012</v>
      </c>
    </row>
    <row r="2089" spans="1:13">
      <c r="A2089" s="1" t="s">
        <v>147</v>
      </c>
      <c r="B2089" s="1">
        <v>320</v>
      </c>
      <c r="C2089" s="1" t="s">
        <v>1296</v>
      </c>
      <c r="D2089" s="1" t="s">
        <v>132</v>
      </c>
      <c r="E2089" s="1">
        <v>9901</v>
      </c>
      <c r="F2089" s="1" t="s">
        <v>153</v>
      </c>
      <c r="G2089" s="1" t="s">
        <v>154</v>
      </c>
      <c r="H2089" s="1">
        <v>13</v>
      </c>
      <c r="I2089" s="1">
        <v>13</v>
      </c>
      <c r="J2089" s="1">
        <v>58</v>
      </c>
      <c r="K2089" s="1">
        <v>0.43</v>
      </c>
      <c r="L2089" s="1">
        <v>13532</v>
      </c>
      <c r="M2089" s="1">
        <v>2012</v>
      </c>
    </row>
    <row r="2090" spans="1:13">
      <c r="A2090" s="1" t="s">
        <v>147</v>
      </c>
      <c r="B2090" s="1">
        <v>321</v>
      </c>
      <c r="C2090" s="1" t="s">
        <v>1298</v>
      </c>
      <c r="D2090" s="1" t="s">
        <v>133</v>
      </c>
      <c r="E2090" s="1">
        <v>301</v>
      </c>
      <c r="F2090" s="1" t="s">
        <v>1299</v>
      </c>
      <c r="G2090" s="1" t="s">
        <v>150</v>
      </c>
      <c r="H2090" s="1">
        <v>14</v>
      </c>
      <c r="I2090" s="1">
        <v>14</v>
      </c>
      <c r="J2090" s="1">
        <v>3569</v>
      </c>
      <c r="K2090" s="1">
        <v>23.89</v>
      </c>
      <c r="L2090" s="1">
        <v>14938</v>
      </c>
      <c r="M2090" s="1">
        <v>2012</v>
      </c>
    </row>
    <row r="2091" spans="1:13">
      <c r="A2091" s="1" t="s">
        <v>147</v>
      </c>
      <c r="B2091" s="1">
        <v>321</v>
      </c>
      <c r="C2091" s="1" t="s">
        <v>1298</v>
      </c>
      <c r="D2091" s="1" t="s">
        <v>133</v>
      </c>
      <c r="E2091" s="1">
        <v>401</v>
      </c>
      <c r="F2091" s="1" t="s">
        <v>589</v>
      </c>
      <c r="G2091" s="1" t="s">
        <v>152</v>
      </c>
      <c r="H2091" s="1">
        <v>14</v>
      </c>
      <c r="I2091" s="1">
        <v>14</v>
      </c>
      <c r="J2091" s="1">
        <v>11318</v>
      </c>
      <c r="K2091" s="1">
        <v>75.77</v>
      </c>
      <c r="L2091" s="1">
        <v>14938</v>
      </c>
      <c r="M2091" s="1">
        <v>2012</v>
      </c>
    </row>
    <row r="2092" spans="1:13">
      <c r="A2092" s="1" t="s">
        <v>147</v>
      </c>
      <c r="B2092" s="1">
        <v>321</v>
      </c>
      <c r="C2092" s="1" t="s">
        <v>1298</v>
      </c>
      <c r="D2092" s="1" t="s">
        <v>133</v>
      </c>
      <c r="E2092" s="1">
        <v>9901</v>
      </c>
      <c r="F2092" s="1" t="s">
        <v>153</v>
      </c>
      <c r="G2092" s="1" t="s">
        <v>154</v>
      </c>
      <c r="H2092" s="1">
        <v>14</v>
      </c>
      <c r="I2092" s="1">
        <v>14</v>
      </c>
      <c r="J2092" s="1">
        <v>51</v>
      </c>
      <c r="K2092" s="1">
        <v>0.34</v>
      </c>
      <c r="L2092" s="1">
        <v>14938</v>
      </c>
      <c r="M2092" s="1">
        <v>2012</v>
      </c>
    </row>
    <row r="2093" spans="1:13">
      <c r="A2093" s="1" t="s">
        <v>147</v>
      </c>
      <c r="B2093" s="5">
        <v>188</v>
      </c>
      <c r="C2093" s="1" t="s">
        <v>1015</v>
      </c>
      <c r="D2093" s="1" t="s">
        <v>0</v>
      </c>
      <c r="E2093" s="5">
        <v>401</v>
      </c>
      <c r="F2093" s="1" t="s">
        <v>1300</v>
      </c>
      <c r="G2093" s="1" t="s">
        <v>152</v>
      </c>
      <c r="H2093" s="5">
        <v>155</v>
      </c>
      <c r="I2093" s="5">
        <v>155</v>
      </c>
      <c r="J2093" s="5">
        <v>4864</v>
      </c>
      <c r="K2093" s="6">
        <v>32.82</v>
      </c>
      <c r="L2093" s="5">
        <v>14818</v>
      </c>
      <c r="M2093" s="1">
        <v>2014</v>
      </c>
    </row>
    <row r="2094" spans="1:13">
      <c r="A2094" s="1" t="s">
        <v>147</v>
      </c>
      <c r="B2094" s="5">
        <v>188</v>
      </c>
      <c r="C2094" s="1" t="s">
        <v>1015</v>
      </c>
      <c r="D2094" s="1" t="s">
        <v>0</v>
      </c>
      <c r="E2094" s="5">
        <v>301</v>
      </c>
      <c r="F2094" s="1" t="s">
        <v>1301</v>
      </c>
      <c r="G2094" s="1" t="s">
        <v>150</v>
      </c>
      <c r="H2094" s="5">
        <v>155</v>
      </c>
      <c r="I2094" s="5">
        <v>155</v>
      </c>
      <c r="J2094" s="5">
        <v>9942</v>
      </c>
      <c r="K2094" s="6">
        <v>67.09</v>
      </c>
      <c r="L2094" s="5">
        <v>14818</v>
      </c>
      <c r="M2094" s="1">
        <v>2014</v>
      </c>
    </row>
    <row r="2095" spans="1:13">
      <c r="A2095" s="1" t="s">
        <v>147</v>
      </c>
      <c r="B2095" s="5">
        <v>188</v>
      </c>
      <c r="C2095" s="1" t="s">
        <v>1015</v>
      </c>
      <c r="D2095" s="1" t="s">
        <v>0</v>
      </c>
      <c r="E2095" s="5">
        <v>9901</v>
      </c>
      <c r="F2095" s="1" t="s">
        <v>1302</v>
      </c>
      <c r="G2095" s="1" t="s">
        <v>154</v>
      </c>
      <c r="H2095" s="5">
        <v>155</v>
      </c>
      <c r="I2095" s="5">
        <v>155</v>
      </c>
      <c r="J2095" s="5">
        <v>12</v>
      </c>
      <c r="K2095" s="6">
        <v>0.08</v>
      </c>
      <c r="L2095" s="5">
        <v>14818</v>
      </c>
      <c r="M2095" s="1">
        <v>2014</v>
      </c>
    </row>
    <row r="2096" spans="1:13">
      <c r="A2096" s="1" t="s">
        <v>147</v>
      </c>
      <c r="B2096" s="5">
        <v>189</v>
      </c>
      <c r="C2096" s="1" t="s">
        <v>1017</v>
      </c>
      <c r="D2096" s="1" t="s">
        <v>1</v>
      </c>
      <c r="E2096" s="5">
        <v>401</v>
      </c>
      <c r="F2096" s="1" t="s">
        <v>1303</v>
      </c>
      <c r="G2096" s="1" t="s">
        <v>152</v>
      </c>
      <c r="H2096" s="5">
        <v>123</v>
      </c>
      <c r="I2096" s="5">
        <v>123</v>
      </c>
      <c r="J2096" s="5">
        <v>5721</v>
      </c>
      <c r="K2096" s="6">
        <v>44.34</v>
      </c>
      <c r="L2096" s="5">
        <v>12903</v>
      </c>
      <c r="M2096" s="1">
        <v>2014</v>
      </c>
    </row>
    <row r="2097" spans="1:13">
      <c r="A2097" s="1" t="s">
        <v>147</v>
      </c>
      <c r="B2097" s="5">
        <v>189</v>
      </c>
      <c r="C2097" s="1" t="s">
        <v>1017</v>
      </c>
      <c r="D2097" s="1" t="s">
        <v>1</v>
      </c>
      <c r="E2097" s="5">
        <v>301</v>
      </c>
      <c r="F2097" s="1" t="s">
        <v>1304</v>
      </c>
      <c r="G2097" s="1" t="s">
        <v>150</v>
      </c>
      <c r="H2097" s="5">
        <v>123</v>
      </c>
      <c r="I2097" s="5">
        <v>123</v>
      </c>
      <c r="J2097" s="5">
        <v>7176</v>
      </c>
      <c r="K2097" s="6">
        <v>55.61</v>
      </c>
      <c r="L2097" s="5">
        <v>12903</v>
      </c>
      <c r="M2097" s="1">
        <v>2014</v>
      </c>
    </row>
    <row r="2098" spans="1:13">
      <c r="A2098" s="1" t="s">
        <v>147</v>
      </c>
      <c r="B2098" s="5">
        <v>189</v>
      </c>
      <c r="C2098" s="1" t="s">
        <v>1017</v>
      </c>
      <c r="D2098" s="1" t="s">
        <v>1</v>
      </c>
      <c r="E2098" s="5">
        <v>9901</v>
      </c>
      <c r="F2098" s="1" t="s">
        <v>1302</v>
      </c>
      <c r="G2098" s="1" t="s">
        <v>154</v>
      </c>
      <c r="H2098" s="5">
        <v>123</v>
      </c>
      <c r="I2098" s="5">
        <v>123</v>
      </c>
      <c r="J2098" s="5">
        <v>6</v>
      </c>
      <c r="K2098" s="6">
        <v>0.05</v>
      </c>
      <c r="L2098" s="5">
        <v>12903</v>
      </c>
      <c r="M2098" s="1">
        <v>2014</v>
      </c>
    </row>
    <row r="2099" spans="1:13">
      <c r="A2099" s="1" t="s">
        <v>147</v>
      </c>
      <c r="B2099" s="5">
        <v>190</v>
      </c>
      <c r="C2099" s="1" t="s">
        <v>1020</v>
      </c>
      <c r="D2099" s="1" t="s">
        <v>2</v>
      </c>
      <c r="E2099" s="5">
        <v>401</v>
      </c>
      <c r="F2099" s="1" t="s">
        <v>1305</v>
      </c>
      <c r="G2099" s="1" t="s">
        <v>152</v>
      </c>
      <c r="H2099" s="5">
        <v>107</v>
      </c>
      <c r="I2099" s="5">
        <v>107</v>
      </c>
      <c r="J2099" s="5">
        <v>7109</v>
      </c>
      <c r="K2099" s="6">
        <v>47.49</v>
      </c>
      <c r="L2099" s="5">
        <v>14971</v>
      </c>
      <c r="M2099" s="1">
        <v>2014</v>
      </c>
    </row>
    <row r="2100" spans="1:13">
      <c r="A2100" s="1" t="s">
        <v>147</v>
      </c>
      <c r="B2100" s="5">
        <v>190</v>
      </c>
      <c r="C2100" s="1" t="s">
        <v>1020</v>
      </c>
      <c r="D2100" s="1" t="s">
        <v>2</v>
      </c>
      <c r="E2100" s="5">
        <v>301</v>
      </c>
      <c r="F2100" s="1" t="s">
        <v>1306</v>
      </c>
      <c r="G2100" s="1" t="s">
        <v>150</v>
      </c>
      <c r="H2100" s="5">
        <v>107</v>
      </c>
      <c r="I2100" s="5">
        <v>107</v>
      </c>
      <c r="J2100" s="5">
        <v>7839</v>
      </c>
      <c r="K2100" s="6">
        <v>52.36</v>
      </c>
      <c r="L2100" s="5">
        <v>14971</v>
      </c>
      <c r="M2100" s="1">
        <v>2014</v>
      </c>
    </row>
    <row r="2101" spans="1:13">
      <c r="A2101" s="1" t="s">
        <v>147</v>
      </c>
      <c r="B2101" s="5">
        <v>190</v>
      </c>
      <c r="C2101" s="1" t="s">
        <v>1020</v>
      </c>
      <c r="D2101" s="1" t="s">
        <v>2</v>
      </c>
      <c r="E2101" s="5">
        <v>9901</v>
      </c>
      <c r="F2101" s="1" t="s">
        <v>1302</v>
      </c>
      <c r="G2101" s="1" t="s">
        <v>154</v>
      </c>
      <c r="H2101" s="5">
        <v>107</v>
      </c>
      <c r="I2101" s="5">
        <v>107</v>
      </c>
      <c r="J2101" s="5">
        <v>23</v>
      </c>
      <c r="K2101" s="6">
        <v>0.15</v>
      </c>
      <c r="L2101" s="5">
        <v>14971</v>
      </c>
      <c r="M2101" s="1">
        <v>2014</v>
      </c>
    </row>
    <row r="2102" spans="1:13">
      <c r="A2102" s="1" t="s">
        <v>147</v>
      </c>
      <c r="B2102" s="5">
        <v>191</v>
      </c>
      <c r="C2102" s="1" t="s">
        <v>1023</v>
      </c>
      <c r="D2102" s="1" t="s">
        <v>3</v>
      </c>
      <c r="E2102" s="5">
        <v>401</v>
      </c>
      <c r="F2102" s="1" t="s">
        <v>1307</v>
      </c>
      <c r="G2102" s="1" t="s">
        <v>152</v>
      </c>
      <c r="H2102" s="5">
        <v>87</v>
      </c>
      <c r="I2102" s="5">
        <v>87</v>
      </c>
      <c r="J2102" s="5">
        <v>6236</v>
      </c>
      <c r="K2102" s="6">
        <v>42.77</v>
      </c>
      <c r="L2102" s="5">
        <v>14581</v>
      </c>
      <c r="M2102" s="1">
        <v>2014</v>
      </c>
    </row>
    <row r="2103" spans="1:13">
      <c r="A2103" s="1" t="s">
        <v>147</v>
      </c>
      <c r="B2103" s="5">
        <v>191</v>
      </c>
      <c r="C2103" s="1" t="s">
        <v>1023</v>
      </c>
      <c r="D2103" s="1" t="s">
        <v>3</v>
      </c>
      <c r="E2103" s="5">
        <v>301</v>
      </c>
      <c r="F2103" s="1" t="s">
        <v>1308</v>
      </c>
      <c r="G2103" s="1" t="s">
        <v>150</v>
      </c>
      <c r="H2103" s="5">
        <v>87</v>
      </c>
      <c r="I2103" s="5">
        <v>87</v>
      </c>
      <c r="J2103" s="5">
        <v>8335</v>
      </c>
      <c r="K2103" s="6">
        <v>57.16</v>
      </c>
      <c r="L2103" s="5">
        <v>14581</v>
      </c>
      <c r="M2103" s="1">
        <v>2014</v>
      </c>
    </row>
    <row r="2104" spans="1:13">
      <c r="A2104" s="1" t="s">
        <v>147</v>
      </c>
      <c r="B2104" s="5">
        <v>191</v>
      </c>
      <c r="C2104" s="1" t="s">
        <v>1023</v>
      </c>
      <c r="D2104" s="1" t="s">
        <v>3</v>
      </c>
      <c r="E2104" s="5">
        <v>9901</v>
      </c>
      <c r="F2104" s="1" t="s">
        <v>1302</v>
      </c>
      <c r="G2104" s="1" t="s">
        <v>154</v>
      </c>
      <c r="H2104" s="5">
        <v>87</v>
      </c>
      <c r="I2104" s="5">
        <v>87</v>
      </c>
      <c r="J2104" s="5">
        <v>10</v>
      </c>
      <c r="K2104" s="6">
        <v>7.0000000000000007E-2</v>
      </c>
      <c r="L2104" s="5">
        <v>14581</v>
      </c>
      <c r="M2104" s="1">
        <v>2014</v>
      </c>
    </row>
    <row r="2105" spans="1:13">
      <c r="A2105" s="1" t="s">
        <v>147</v>
      </c>
      <c r="B2105" s="5">
        <v>192</v>
      </c>
      <c r="C2105" s="1" t="s">
        <v>1024</v>
      </c>
      <c r="D2105" s="1" t="s">
        <v>4</v>
      </c>
      <c r="E2105" s="5">
        <v>401</v>
      </c>
      <c r="F2105" s="1" t="s">
        <v>1309</v>
      </c>
      <c r="G2105" s="1" t="s">
        <v>152</v>
      </c>
      <c r="H2105" s="5">
        <v>83</v>
      </c>
      <c r="I2105" s="5">
        <v>83</v>
      </c>
      <c r="J2105" s="5">
        <v>12067</v>
      </c>
      <c r="K2105" s="6">
        <v>65.55</v>
      </c>
      <c r="L2105" s="5">
        <v>18409</v>
      </c>
      <c r="M2105" s="1">
        <v>2014</v>
      </c>
    </row>
    <row r="2106" spans="1:13">
      <c r="A2106" s="1" t="s">
        <v>147</v>
      </c>
      <c r="B2106" s="5">
        <v>192</v>
      </c>
      <c r="C2106" s="1" t="s">
        <v>1024</v>
      </c>
      <c r="D2106" s="1" t="s">
        <v>4</v>
      </c>
      <c r="E2106" s="5">
        <v>301</v>
      </c>
      <c r="F2106" s="1" t="s">
        <v>1310</v>
      </c>
      <c r="G2106" s="1" t="s">
        <v>150</v>
      </c>
      <c r="H2106" s="5">
        <v>83</v>
      </c>
      <c r="I2106" s="5">
        <v>83</v>
      </c>
      <c r="J2106" s="5">
        <v>6297</v>
      </c>
      <c r="K2106" s="6">
        <v>34.21</v>
      </c>
      <c r="L2106" s="5">
        <v>18409</v>
      </c>
      <c r="M2106" s="1">
        <v>2014</v>
      </c>
    </row>
    <row r="2107" spans="1:13">
      <c r="A2107" s="1" t="s">
        <v>147</v>
      </c>
      <c r="B2107" s="5">
        <v>192</v>
      </c>
      <c r="C2107" s="1" t="s">
        <v>1024</v>
      </c>
      <c r="D2107" s="1" t="s">
        <v>4</v>
      </c>
      <c r="E2107" s="5">
        <v>9901</v>
      </c>
      <c r="F2107" s="1" t="s">
        <v>1302</v>
      </c>
      <c r="G2107" s="1" t="s">
        <v>154</v>
      </c>
      <c r="H2107" s="5">
        <v>83</v>
      </c>
      <c r="I2107" s="5">
        <v>83</v>
      </c>
      <c r="J2107" s="5">
        <v>45</v>
      </c>
      <c r="K2107" s="6">
        <v>0.24</v>
      </c>
      <c r="L2107" s="5">
        <v>18409</v>
      </c>
      <c r="M2107" s="1">
        <v>2014</v>
      </c>
    </row>
    <row r="2108" spans="1:13">
      <c r="A2108" s="1" t="s">
        <v>147</v>
      </c>
      <c r="B2108" s="5">
        <v>193</v>
      </c>
      <c r="C2108" s="1" t="s">
        <v>1025</v>
      </c>
      <c r="D2108" s="1" t="s">
        <v>5</v>
      </c>
      <c r="E2108" s="5">
        <v>401</v>
      </c>
      <c r="F2108" s="1" t="s">
        <v>1311</v>
      </c>
      <c r="G2108" s="1" t="s">
        <v>152</v>
      </c>
      <c r="H2108" s="5">
        <v>20</v>
      </c>
      <c r="I2108" s="5">
        <v>20</v>
      </c>
      <c r="J2108" s="5">
        <v>9956</v>
      </c>
      <c r="K2108" s="6">
        <v>62.16</v>
      </c>
      <c r="L2108" s="5">
        <v>16016</v>
      </c>
      <c r="M2108" s="1">
        <v>2014</v>
      </c>
    </row>
    <row r="2109" spans="1:13">
      <c r="A2109" s="1" t="s">
        <v>147</v>
      </c>
      <c r="B2109" s="5">
        <v>193</v>
      </c>
      <c r="C2109" s="1" t="s">
        <v>1025</v>
      </c>
      <c r="D2109" s="1" t="s">
        <v>5</v>
      </c>
      <c r="E2109" s="5">
        <v>301</v>
      </c>
      <c r="F2109" s="1" t="s">
        <v>1312</v>
      </c>
      <c r="G2109" s="1" t="s">
        <v>150</v>
      </c>
      <c r="H2109" s="5">
        <v>20</v>
      </c>
      <c r="I2109" s="5">
        <v>20</v>
      </c>
      <c r="J2109" s="5">
        <v>6041</v>
      </c>
      <c r="K2109" s="6">
        <v>37.72</v>
      </c>
      <c r="L2109" s="5">
        <v>16016</v>
      </c>
      <c r="M2109" s="1">
        <v>2014</v>
      </c>
    </row>
    <row r="2110" spans="1:13">
      <c r="A2110" s="1" t="s">
        <v>147</v>
      </c>
      <c r="B2110" s="5">
        <v>193</v>
      </c>
      <c r="C2110" s="1" t="s">
        <v>1025</v>
      </c>
      <c r="D2110" s="1" t="s">
        <v>5</v>
      </c>
      <c r="E2110" s="5">
        <v>9901</v>
      </c>
      <c r="F2110" s="1" t="s">
        <v>1302</v>
      </c>
      <c r="G2110" s="1" t="s">
        <v>154</v>
      </c>
      <c r="H2110" s="5">
        <v>20</v>
      </c>
      <c r="I2110" s="5">
        <v>20</v>
      </c>
      <c r="J2110" s="5">
        <v>19</v>
      </c>
      <c r="K2110" s="6">
        <v>0.12</v>
      </c>
      <c r="L2110" s="5">
        <v>16016</v>
      </c>
      <c r="M2110" s="1">
        <v>2014</v>
      </c>
    </row>
    <row r="2111" spans="1:13">
      <c r="A2111" s="1" t="s">
        <v>147</v>
      </c>
      <c r="B2111" s="5">
        <v>194</v>
      </c>
      <c r="C2111" s="1" t="s">
        <v>1026</v>
      </c>
      <c r="D2111" s="1" t="s">
        <v>6</v>
      </c>
      <c r="E2111" s="5">
        <v>401</v>
      </c>
      <c r="F2111" s="1" t="s">
        <v>1313</v>
      </c>
      <c r="G2111" s="1" t="s">
        <v>152</v>
      </c>
      <c r="H2111" s="5">
        <v>16</v>
      </c>
      <c r="I2111" s="5">
        <v>16</v>
      </c>
      <c r="J2111" s="5">
        <v>6713</v>
      </c>
      <c r="K2111" s="6">
        <v>58.34</v>
      </c>
      <c r="L2111" s="5">
        <v>11506</v>
      </c>
      <c r="M2111" s="1">
        <v>2014</v>
      </c>
    </row>
    <row r="2112" spans="1:13">
      <c r="A2112" s="1" t="s">
        <v>147</v>
      </c>
      <c r="B2112" s="5">
        <v>194</v>
      </c>
      <c r="C2112" s="1" t="s">
        <v>1026</v>
      </c>
      <c r="D2112" s="1" t="s">
        <v>6</v>
      </c>
      <c r="E2112" s="5">
        <v>301</v>
      </c>
      <c r="F2112" s="1" t="s">
        <v>1314</v>
      </c>
      <c r="G2112" s="1" t="s">
        <v>150</v>
      </c>
      <c r="H2112" s="5">
        <v>16</v>
      </c>
      <c r="I2112" s="5">
        <v>16</v>
      </c>
      <c r="J2112" s="5">
        <v>4772</v>
      </c>
      <c r="K2112" s="6">
        <v>41.47</v>
      </c>
      <c r="L2112" s="5">
        <v>11506</v>
      </c>
      <c r="M2112" s="1">
        <v>2014</v>
      </c>
    </row>
    <row r="2113" spans="1:13">
      <c r="A2113" s="1" t="s">
        <v>147</v>
      </c>
      <c r="B2113" s="5">
        <v>194</v>
      </c>
      <c r="C2113" s="1" t="s">
        <v>1026</v>
      </c>
      <c r="D2113" s="1" t="s">
        <v>6</v>
      </c>
      <c r="E2113" s="5">
        <v>9901</v>
      </c>
      <c r="F2113" s="1" t="s">
        <v>1302</v>
      </c>
      <c r="G2113" s="1" t="s">
        <v>154</v>
      </c>
      <c r="H2113" s="5">
        <v>16</v>
      </c>
      <c r="I2113" s="5">
        <v>16</v>
      </c>
      <c r="J2113" s="5">
        <v>21</v>
      </c>
      <c r="K2113" s="6">
        <v>0.18</v>
      </c>
      <c r="L2113" s="5">
        <v>11506</v>
      </c>
      <c r="M2113" s="1">
        <v>2014</v>
      </c>
    </row>
    <row r="2114" spans="1:13">
      <c r="A2114" s="1" t="s">
        <v>147</v>
      </c>
      <c r="B2114" s="5">
        <v>195</v>
      </c>
      <c r="C2114" s="1" t="s">
        <v>1029</v>
      </c>
      <c r="D2114" s="1" t="s">
        <v>7</v>
      </c>
      <c r="E2114" s="5">
        <v>401</v>
      </c>
      <c r="F2114" s="1" t="s">
        <v>1315</v>
      </c>
      <c r="G2114" s="1" t="s">
        <v>152</v>
      </c>
      <c r="H2114" s="5">
        <v>82</v>
      </c>
      <c r="I2114" s="5">
        <v>82</v>
      </c>
      <c r="J2114" s="5">
        <v>9135</v>
      </c>
      <c r="K2114" s="6">
        <v>65.84</v>
      </c>
      <c r="L2114" s="5">
        <v>13874</v>
      </c>
      <c r="M2114" s="1">
        <v>2014</v>
      </c>
    </row>
    <row r="2115" spans="1:13">
      <c r="A2115" s="1" t="s">
        <v>147</v>
      </c>
      <c r="B2115" s="5">
        <v>195</v>
      </c>
      <c r="C2115" s="1" t="s">
        <v>1029</v>
      </c>
      <c r="D2115" s="1" t="s">
        <v>7</v>
      </c>
      <c r="E2115" s="5">
        <v>301</v>
      </c>
      <c r="F2115" s="1" t="s">
        <v>1316</v>
      </c>
      <c r="G2115" s="1" t="s">
        <v>150</v>
      </c>
      <c r="H2115" s="5">
        <v>82</v>
      </c>
      <c r="I2115" s="5">
        <v>82</v>
      </c>
      <c r="J2115" s="5">
        <v>4734</v>
      </c>
      <c r="K2115" s="6">
        <v>34.119999999999997</v>
      </c>
      <c r="L2115" s="5">
        <v>13874</v>
      </c>
      <c r="M2115" s="1">
        <v>2014</v>
      </c>
    </row>
    <row r="2116" spans="1:13">
      <c r="A2116" s="1" t="s">
        <v>147</v>
      </c>
      <c r="B2116" s="5">
        <v>195</v>
      </c>
      <c r="C2116" s="1" t="s">
        <v>1029</v>
      </c>
      <c r="D2116" s="1" t="s">
        <v>7</v>
      </c>
      <c r="E2116" s="5">
        <v>9901</v>
      </c>
      <c r="F2116" s="1" t="s">
        <v>1302</v>
      </c>
      <c r="G2116" s="1" t="s">
        <v>154</v>
      </c>
      <c r="H2116" s="5">
        <v>82</v>
      </c>
      <c r="I2116" s="5">
        <v>82</v>
      </c>
      <c r="J2116" s="5">
        <v>5</v>
      </c>
      <c r="K2116" s="6">
        <v>0.04</v>
      </c>
      <c r="L2116" s="5">
        <v>13874</v>
      </c>
      <c r="M2116" s="1">
        <v>2014</v>
      </c>
    </row>
    <row r="2117" spans="1:13">
      <c r="A2117" s="1" t="s">
        <v>147</v>
      </c>
      <c r="B2117" s="5">
        <v>196</v>
      </c>
      <c r="C2117" s="1" t="s">
        <v>1031</v>
      </c>
      <c r="D2117" s="1" t="s">
        <v>8</v>
      </c>
      <c r="E2117" s="5">
        <v>401</v>
      </c>
      <c r="F2117" s="1" t="s">
        <v>1317</v>
      </c>
      <c r="G2117" s="1" t="s">
        <v>152</v>
      </c>
      <c r="H2117" s="5">
        <v>70</v>
      </c>
      <c r="I2117" s="5">
        <v>70</v>
      </c>
      <c r="J2117" s="5">
        <v>7871</v>
      </c>
      <c r="K2117" s="6">
        <v>55.16</v>
      </c>
      <c r="L2117" s="5">
        <v>14270</v>
      </c>
      <c r="M2117" s="1">
        <v>2014</v>
      </c>
    </row>
    <row r="2118" spans="1:13">
      <c r="A2118" s="1" t="s">
        <v>147</v>
      </c>
      <c r="B2118" s="5">
        <v>196</v>
      </c>
      <c r="C2118" s="1" t="s">
        <v>1031</v>
      </c>
      <c r="D2118" s="1" t="s">
        <v>8</v>
      </c>
      <c r="E2118" s="5">
        <v>301</v>
      </c>
      <c r="F2118" s="1" t="s">
        <v>1318</v>
      </c>
      <c r="G2118" s="1" t="s">
        <v>150</v>
      </c>
      <c r="H2118" s="5">
        <v>70</v>
      </c>
      <c r="I2118" s="5">
        <v>70</v>
      </c>
      <c r="J2118" s="5">
        <v>6385</v>
      </c>
      <c r="K2118" s="6">
        <v>44.74</v>
      </c>
      <c r="L2118" s="5">
        <v>14270</v>
      </c>
      <c r="M2118" s="1">
        <v>2014</v>
      </c>
    </row>
    <row r="2119" spans="1:13">
      <c r="A2119" s="1" t="s">
        <v>147</v>
      </c>
      <c r="B2119" s="5">
        <v>196</v>
      </c>
      <c r="C2119" s="1" t="s">
        <v>1031</v>
      </c>
      <c r="D2119" s="1" t="s">
        <v>8</v>
      </c>
      <c r="E2119" s="5">
        <v>9901</v>
      </c>
      <c r="F2119" s="1" t="s">
        <v>1302</v>
      </c>
      <c r="G2119" s="1" t="s">
        <v>154</v>
      </c>
      <c r="H2119" s="5">
        <v>70</v>
      </c>
      <c r="I2119" s="5">
        <v>70</v>
      </c>
      <c r="J2119" s="5">
        <v>14</v>
      </c>
      <c r="K2119" s="6">
        <v>0.1</v>
      </c>
      <c r="L2119" s="5">
        <v>14270</v>
      </c>
      <c r="M2119" s="1">
        <v>2014</v>
      </c>
    </row>
    <row r="2120" spans="1:13">
      <c r="A2120" s="1" t="s">
        <v>147</v>
      </c>
      <c r="B2120" s="5">
        <v>197</v>
      </c>
      <c r="C2120" s="1" t="s">
        <v>1032</v>
      </c>
      <c r="D2120" s="1" t="s">
        <v>9</v>
      </c>
      <c r="E2120" s="5">
        <v>401</v>
      </c>
      <c r="F2120" s="1" t="s">
        <v>1319</v>
      </c>
      <c r="G2120" s="1" t="s">
        <v>152</v>
      </c>
      <c r="H2120" s="5">
        <v>56</v>
      </c>
      <c r="I2120" s="5">
        <v>56</v>
      </c>
      <c r="J2120" s="5">
        <v>9449</v>
      </c>
      <c r="K2120" s="6">
        <v>56.54</v>
      </c>
      <c r="L2120" s="5">
        <v>16713</v>
      </c>
      <c r="M2120" s="1">
        <v>2014</v>
      </c>
    </row>
    <row r="2121" spans="1:13">
      <c r="A2121" s="1" t="s">
        <v>147</v>
      </c>
      <c r="B2121" s="5">
        <v>197</v>
      </c>
      <c r="C2121" s="1" t="s">
        <v>1032</v>
      </c>
      <c r="D2121" s="1" t="s">
        <v>9</v>
      </c>
      <c r="E2121" s="5">
        <v>301</v>
      </c>
      <c r="F2121" s="1" t="s">
        <v>1320</v>
      </c>
      <c r="G2121" s="1" t="s">
        <v>150</v>
      </c>
      <c r="H2121" s="5">
        <v>56</v>
      </c>
      <c r="I2121" s="5">
        <v>56</v>
      </c>
      <c r="J2121" s="5">
        <v>7241</v>
      </c>
      <c r="K2121" s="6">
        <v>43.33</v>
      </c>
      <c r="L2121" s="5">
        <v>16713</v>
      </c>
      <c r="M2121" s="1">
        <v>2014</v>
      </c>
    </row>
    <row r="2122" spans="1:13">
      <c r="A2122" s="1" t="s">
        <v>147</v>
      </c>
      <c r="B2122" s="5">
        <v>197</v>
      </c>
      <c r="C2122" s="1" t="s">
        <v>1032</v>
      </c>
      <c r="D2122" s="1" t="s">
        <v>9</v>
      </c>
      <c r="E2122" s="5">
        <v>9901</v>
      </c>
      <c r="F2122" s="1" t="s">
        <v>1302</v>
      </c>
      <c r="G2122" s="1" t="s">
        <v>154</v>
      </c>
      <c r="H2122" s="5">
        <v>56</v>
      </c>
      <c r="I2122" s="5">
        <v>56</v>
      </c>
      <c r="J2122" s="5">
        <v>23</v>
      </c>
      <c r="K2122" s="6">
        <v>0.14000000000000001</v>
      </c>
      <c r="L2122" s="5">
        <v>16713</v>
      </c>
      <c r="M2122" s="1">
        <v>2014</v>
      </c>
    </row>
    <row r="2123" spans="1:13">
      <c r="A2123" s="1" t="s">
        <v>147</v>
      </c>
      <c r="B2123" s="5">
        <v>198</v>
      </c>
      <c r="C2123" s="1" t="s">
        <v>1033</v>
      </c>
      <c r="D2123" s="1" t="s">
        <v>10</v>
      </c>
      <c r="E2123" s="5">
        <v>401</v>
      </c>
      <c r="F2123" s="1" t="s">
        <v>1321</v>
      </c>
      <c r="G2123" s="1" t="s">
        <v>152</v>
      </c>
      <c r="H2123" s="5">
        <v>62</v>
      </c>
      <c r="I2123" s="5">
        <v>62</v>
      </c>
      <c r="J2123" s="5">
        <v>11257</v>
      </c>
      <c r="K2123" s="6">
        <v>69.38</v>
      </c>
      <c r="L2123" s="5">
        <v>16224</v>
      </c>
      <c r="M2123" s="1">
        <v>2014</v>
      </c>
    </row>
    <row r="2124" spans="1:13">
      <c r="A2124" s="1" t="s">
        <v>147</v>
      </c>
      <c r="B2124" s="5">
        <v>198</v>
      </c>
      <c r="C2124" s="1" t="s">
        <v>1033</v>
      </c>
      <c r="D2124" s="1" t="s">
        <v>10</v>
      </c>
      <c r="E2124" s="5">
        <v>301</v>
      </c>
      <c r="F2124" s="1" t="s">
        <v>1322</v>
      </c>
      <c r="G2124" s="1" t="s">
        <v>150</v>
      </c>
      <c r="H2124" s="5">
        <v>62</v>
      </c>
      <c r="I2124" s="5">
        <v>62</v>
      </c>
      <c r="J2124" s="5">
        <v>4930</v>
      </c>
      <c r="K2124" s="6">
        <v>30.39</v>
      </c>
      <c r="L2124" s="5">
        <v>16224</v>
      </c>
      <c r="M2124" s="1">
        <v>2014</v>
      </c>
    </row>
    <row r="2125" spans="1:13">
      <c r="A2125" s="1" t="s">
        <v>147</v>
      </c>
      <c r="B2125" s="5">
        <v>198</v>
      </c>
      <c r="C2125" s="1" t="s">
        <v>1033</v>
      </c>
      <c r="D2125" s="1" t="s">
        <v>10</v>
      </c>
      <c r="E2125" s="5">
        <v>9901</v>
      </c>
      <c r="F2125" s="1" t="s">
        <v>1302</v>
      </c>
      <c r="G2125" s="1" t="s">
        <v>154</v>
      </c>
      <c r="H2125" s="5">
        <v>62</v>
      </c>
      <c r="I2125" s="5">
        <v>62</v>
      </c>
      <c r="J2125" s="5">
        <v>37</v>
      </c>
      <c r="K2125" s="6">
        <v>0.23</v>
      </c>
      <c r="L2125" s="5">
        <v>16224</v>
      </c>
      <c r="M2125" s="1">
        <v>2014</v>
      </c>
    </row>
    <row r="2126" spans="1:13">
      <c r="A2126" s="1" t="s">
        <v>147</v>
      </c>
      <c r="B2126" s="5">
        <v>199</v>
      </c>
      <c r="C2126" s="1" t="s">
        <v>1036</v>
      </c>
      <c r="D2126" s="1" t="s">
        <v>11</v>
      </c>
      <c r="E2126" s="5">
        <v>401</v>
      </c>
      <c r="F2126" s="1" t="s">
        <v>1323</v>
      </c>
      <c r="G2126" s="1" t="s">
        <v>152</v>
      </c>
      <c r="H2126" s="5">
        <v>53</v>
      </c>
      <c r="I2126" s="5">
        <v>53</v>
      </c>
      <c r="J2126" s="5">
        <v>11363</v>
      </c>
      <c r="K2126" s="6">
        <v>64.11</v>
      </c>
      <c r="L2126" s="5">
        <v>17725</v>
      </c>
      <c r="M2126" s="1">
        <v>2014</v>
      </c>
    </row>
    <row r="2127" spans="1:13">
      <c r="A2127" s="1" t="s">
        <v>147</v>
      </c>
      <c r="B2127" s="5">
        <v>199</v>
      </c>
      <c r="C2127" s="1" t="s">
        <v>1036</v>
      </c>
      <c r="D2127" s="1" t="s">
        <v>11</v>
      </c>
      <c r="E2127" s="5">
        <v>301</v>
      </c>
      <c r="F2127" s="1" t="s">
        <v>1324</v>
      </c>
      <c r="G2127" s="1" t="s">
        <v>150</v>
      </c>
      <c r="H2127" s="5">
        <v>53</v>
      </c>
      <c r="I2127" s="5">
        <v>53</v>
      </c>
      <c r="J2127" s="5">
        <v>6334</v>
      </c>
      <c r="K2127" s="6">
        <v>35.729999999999997</v>
      </c>
      <c r="L2127" s="5">
        <v>17725</v>
      </c>
      <c r="M2127" s="1">
        <v>2014</v>
      </c>
    </row>
    <row r="2128" spans="1:13">
      <c r="A2128" s="1" t="s">
        <v>147</v>
      </c>
      <c r="B2128" s="5">
        <v>199</v>
      </c>
      <c r="C2128" s="1" t="s">
        <v>1036</v>
      </c>
      <c r="D2128" s="1" t="s">
        <v>11</v>
      </c>
      <c r="E2128" s="5">
        <v>9901</v>
      </c>
      <c r="F2128" s="1" t="s">
        <v>1302</v>
      </c>
      <c r="G2128" s="1" t="s">
        <v>154</v>
      </c>
      <c r="H2128" s="5">
        <v>53</v>
      </c>
      <c r="I2128" s="5">
        <v>53</v>
      </c>
      <c r="J2128" s="5">
        <v>28</v>
      </c>
      <c r="K2128" s="6">
        <v>0.16</v>
      </c>
      <c r="L2128" s="5">
        <v>17725</v>
      </c>
      <c r="M2128" s="1">
        <v>2014</v>
      </c>
    </row>
    <row r="2129" spans="1:13">
      <c r="A2129" s="1" t="s">
        <v>147</v>
      </c>
      <c r="B2129" s="5">
        <v>200</v>
      </c>
      <c r="C2129" s="1" t="s">
        <v>1039</v>
      </c>
      <c r="D2129" s="1" t="s">
        <v>12</v>
      </c>
      <c r="E2129" s="5">
        <v>401</v>
      </c>
      <c r="F2129" s="1" t="s">
        <v>1325</v>
      </c>
      <c r="G2129" s="1" t="s">
        <v>152</v>
      </c>
      <c r="H2129" s="5">
        <v>15</v>
      </c>
      <c r="I2129" s="5">
        <v>15</v>
      </c>
      <c r="J2129" s="5">
        <v>9658</v>
      </c>
      <c r="K2129" s="6">
        <v>62.11</v>
      </c>
      <c r="L2129" s="5">
        <v>15549</v>
      </c>
      <c r="M2129" s="1">
        <v>2014</v>
      </c>
    </row>
    <row r="2130" spans="1:13">
      <c r="A2130" s="1" t="s">
        <v>147</v>
      </c>
      <c r="B2130" s="5">
        <v>200</v>
      </c>
      <c r="C2130" s="1" t="s">
        <v>1039</v>
      </c>
      <c r="D2130" s="1" t="s">
        <v>12</v>
      </c>
      <c r="E2130" s="5">
        <v>301</v>
      </c>
      <c r="F2130" s="1" t="s">
        <v>1326</v>
      </c>
      <c r="G2130" s="1" t="s">
        <v>150</v>
      </c>
      <c r="H2130" s="5">
        <v>15</v>
      </c>
      <c r="I2130" s="5">
        <v>15</v>
      </c>
      <c r="J2130" s="5">
        <v>5175</v>
      </c>
      <c r="K2130" s="6">
        <v>33.28</v>
      </c>
      <c r="L2130" s="5">
        <v>15549</v>
      </c>
      <c r="M2130" s="1">
        <v>2014</v>
      </c>
    </row>
    <row r="2131" spans="1:13">
      <c r="A2131" s="1" t="s">
        <v>147</v>
      </c>
      <c r="B2131" s="5">
        <v>200</v>
      </c>
      <c r="C2131" s="1" t="s">
        <v>1039</v>
      </c>
      <c r="D2131" s="1" t="s">
        <v>12</v>
      </c>
      <c r="E2131" s="5">
        <v>9901</v>
      </c>
      <c r="F2131" s="1" t="s">
        <v>1302</v>
      </c>
      <c r="G2131" s="1" t="s">
        <v>154</v>
      </c>
      <c r="H2131" s="5">
        <v>15</v>
      </c>
      <c r="I2131" s="5">
        <v>15</v>
      </c>
      <c r="J2131" s="5">
        <v>23</v>
      </c>
      <c r="K2131" s="6">
        <v>0.15</v>
      </c>
      <c r="L2131" s="5">
        <v>15549</v>
      </c>
      <c r="M2131" s="1">
        <v>2014</v>
      </c>
    </row>
    <row r="2132" spans="1:13">
      <c r="A2132" s="1" t="s">
        <v>147</v>
      </c>
      <c r="B2132" s="5">
        <v>201</v>
      </c>
      <c r="C2132" s="1" t="s">
        <v>1041</v>
      </c>
      <c r="D2132" s="1" t="s">
        <v>13</v>
      </c>
      <c r="E2132" s="5">
        <v>401</v>
      </c>
      <c r="F2132" s="1" t="s">
        <v>1327</v>
      </c>
      <c r="G2132" s="1" t="s">
        <v>152</v>
      </c>
      <c r="H2132" s="5">
        <v>17</v>
      </c>
      <c r="I2132" s="5">
        <v>17</v>
      </c>
      <c r="J2132" s="5">
        <v>9435</v>
      </c>
      <c r="K2132" s="6">
        <v>71.05</v>
      </c>
      <c r="L2132" s="5">
        <v>13280</v>
      </c>
      <c r="M2132" s="1">
        <v>2014</v>
      </c>
    </row>
    <row r="2133" spans="1:13">
      <c r="A2133" s="1" t="s">
        <v>147</v>
      </c>
      <c r="B2133" s="5">
        <v>201</v>
      </c>
      <c r="C2133" s="1" t="s">
        <v>1041</v>
      </c>
      <c r="D2133" s="1" t="s">
        <v>13</v>
      </c>
      <c r="E2133" s="5">
        <v>301</v>
      </c>
      <c r="F2133" s="1" t="s">
        <v>1328</v>
      </c>
      <c r="G2133" s="1" t="s">
        <v>150</v>
      </c>
      <c r="H2133" s="5">
        <v>17</v>
      </c>
      <c r="I2133" s="5">
        <v>17</v>
      </c>
      <c r="J2133" s="5">
        <v>3803</v>
      </c>
      <c r="K2133" s="6">
        <v>28.64</v>
      </c>
      <c r="L2133" s="5">
        <v>13280</v>
      </c>
      <c r="M2133" s="1">
        <v>2014</v>
      </c>
    </row>
    <row r="2134" spans="1:13">
      <c r="A2134" s="1" t="s">
        <v>147</v>
      </c>
      <c r="B2134" s="5">
        <v>201</v>
      </c>
      <c r="C2134" s="1" t="s">
        <v>1041</v>
      </c>
      <c r="D2134" s="1" t="s">
        <v>13</v>
      </c>
      <c r="E2134" s="5">
        <v>9901</v>
      </c>
      <c r="F2134" s="1" t="s">
        <v>1302</v>
      </c>
      <c r="G2134" s="1" t="s">
        <v>154</v>
      </c>
      <c r="H2134" s="5">
        <v>17</v>
      </c>
      <c r="I2134" s="5">
        <v>17</v>
      </c>
      <c r="J2134" s="5">
        <v>42</v>
      </c>
      <c r="K2134" s="6">
        <v>0.32</v>
      </c>
      <c r="L2134" s="5">
        <v>13280</v>
      </c>
      <c r="M2134" s="1">
        <v>2014</v>
      </c>
    </row>
    <row r="2135" spans="1:13">
      <c r="A2135" s="1" t="s">
        <v>147</v>
      </c>
      <c r="B2135" s="5">
        <v>202</v>
      </c>
      <c r="C2135" s="1" t="s">
        <v>1043</v>
      </c>
      <c r="D2135" s="1" t="s">
        <v>14</v>
      </c>
      <c r="E2135" s="5">
        <v>401</v>
      </c>
      <c r="F2135" s="1" t="s">
        <v>1329</v>
      </c>
      <c r="G2135" s="1" t="s">
        <v>152</v>
      </c>
      <c r="H2135" s="5">
        <v>51</v>
      </c>
      <c r="I2135" s="5">
        <v>51</v>
      </c>
      <c r="J2135" s="5">
        <v>5303</v>
      </c>
      <c r="K2135" s="6">
        <v>35.22</v>
      </c>
      <c r="L2135" s="5">
        <v>15056</v>
      </c>
      <c r="M2135" s="1">
        <v>2014</v>
      </c>
    </row>
    <row r="2136" spans="1:13">
      <c r="A2136" s="1" t="s">
        <v>147</v>
      </c>
      <c r="B2136" s="5">
        <v>202</v>
      </c>
      <c r="C2136" s="1" t="s">
        <v>1043</v>
      </c>
      <c r="D2136" s="1" t="s">
        <v>14</v>
      </c>
      <c r="E2136" s="5">
        <v>301</v>
      </c>
      <c r="F2136" s="1" t="s">
        <v>1330</v>
      </c>
      <c r="G2136" s="1" t="s">
        <v>150</v>
      </c>
      <c r="H2136" s="5">
        <v>51</v>
      </c>
      <c r="I2136" s="5">
        <v>51</v>
      </c>
      <c r="J2136" s="5">
        <v>9739</v>
      </c>
      <c r="K2136" s="6">
        <v>64.69</v>
      </c>
      <c r="L2136" s="5">
        <v>15056</v>
      </c>
      <c r="M2136" s="1">
        <v>2014</v>
      </c>
    </row>
    <row r="2137" spans="1:13">
      <c r="A2137" s="1" t="s">
        <v>147</v>
      </c>
      <c r="B2137" s="5">
        <v>202</v>
      </c>
      <c r="C2137" s="1" t="s">
        <v>1043</v>
      </c>
      <c r="D2137" s="1" t="s">
        <v>14</v>
      </c>
      <c r="E2137" s="5">
        <v>9901</v>
      </c>
      <c r="F2137" s="1" t="s">
        <v>1302</v>
      </c>
      <c r="G2137" s="1" t="s">
        <v>154</v>
      </c>
      <c r="H2137" s="5">
        <v>51</v>
      </c>
      <c r="I2137" s="5">
        <v>51</v>
      </c>
      <c r="J2137" s="5">
        <v>14</v>
      </c>
      <c r="K2137" s="6">
        <v>0.09</v>
      </c>
      <c r="L2137" s="5">
        <v>15056</v>
      </c>
      <c r="M2137" s="1">
        <v>2014</v>
      </c>
    </row>
    <row r="2138" spans="1:13">
      <c r="A2138" s="1" t="s">
        <v>147</v>
      </c>
      <c r="B2138" s="5">
        <v>203</v>
      </c>
      <c r="C2138" s="1" t="s">
        <v>1045</v>
      </c>
      <c r="D2138" s="1" t="s">
        <v>15</v>
      </c>
      <c r="E2138" s="5">
        <v>401</v>
      </c>
      <c r="F2138" s="1" t="s">
        <v>1331</v>
      </c>
      <c r="G2138" s="1" t="s">
        <v>152</v>
      </c>
      <c r="H2138" s="5">
        <v>54</v>
      </c>
      <c r="I2138" s="5">
        <v>54</v>
      </c>
      <c r="J2138" s="5">
        <v>6565</v>
      </c>
      <c r="K2138" s="6">
        <v>41.36</v>
      </c>
      <c r="L2138" s="5">
        <v>15871</v>
      </c>
      <c r="M2138" s="1">
        <v>2014</v>
      </c>
    </row>
    <row r="2139" spans="1:13">
      <c r="A2139" s="1" t="s">
        <v>147</v>
      </c>
      <c r="B2139" s="5">
        <v>203</v>
      </c>
      <c r="C2139" s="1" t="s">
        <v>1045</v>
      </c>
      <c r="D2139" s="1" t="s">
        <v>15</v>
      </c>
      <c r="E2139" s="5">
        <v>301</v>
      </c>
      <c r="F2139" s="1" t="s">
        <v>1332</v>
      </c>
      <c r="G2139" s="1" t="s">
        <v>150</v>
      </c>
      <c r="H2139" s="5">
        <v>54</v>
      </c>
      <c r="I2139" s="5">
        <v>54</v>
      </c>
      <c r="J2139" s="5">
        <v>9270</v>
      </c>
      <c r="K2139" s="6">
        <v>58.41</v>
      </c>
      <c r="L2139" s="5">
        <v>15871</v>
      </c>
      <c r="M2139" s="1">
        <v>2014</v>
      </c>
    </row>
    <row r="2140" spans="1:13">
      <c r="A2140" s="1" t="s">
        <v>147</v>
      </c>
      <c r="B2140" s="5">
        <v>203</v>
      </c>
      <c r="C2140" s="1" t="s">
        <v>1045</v>
      </c>
      <c r="D2140" s="1" t="s">
        <v>15</v>
      </c>
      <c r="E2140" s="5">
        <v>9901</v>
      </c>
      <c r="F2140" s="1" t="s">
        <v>1302</v>
      </c>
      <c r="G2140" s="1" t="s">
        <v>154</v>
      </c>
      <c r="H2140" s="5">
        <v>54</v>
      </c>
      <c r="I2140" s="5">
        <v>54</v>
      </c>
      <c r="J2140" s="5">
        <v>36</v>
      </c>
      <c r="K2140" s="6">
        <v>0.23</v>
      </c>
      <c r="L2140" s="5">
        <v>15871</v>
      </c>
      <c r="M2140" s="1">
        <v>2014</v>
      </c>
    </row>
    <row r="2141" spans="1:13">
      <c r="A2141" s="1" t="s">
        <v>147</v>
      </c>
      <c r="B2141" s="5">
        <v>204</v>
      </c>
      <c r="C2141" s="1" t="s">
        <v>1047</v>
      </c>
      <c r="D2141" s="1" t="s">
        <v>16</v>
      </c>
      <c r="E2141" s="5">
        <v>301</v>
      </c>
      <c r="F2141" s="1" t="s">
        <v>1333</v>
      </c>
      <c r="G2141" s="1" t="s">
        <v>150</v>
      </c>
      <c r="H2141" s="5">
        <v>71</v>
      </c>
      <c r="I2141" s="5">
        <v>71</v>
      </c>
      <c r="J2141" s="5">
        <v>9336</v>
      </c>
      <c r="K2141" s="6">
        <v>63.89</v>
      </c>
      <c r="L2141" s="5">
        <v>14613</v>
      </c>
      <c r="M2141" s="1">
        <v>2014</v>
      </c>
    </row>
    <row r="2142" spans="1:13">
      <c r="A2142" s="1" t="s">
        <v>147</v>
      </c>
      <c r="B2142" s="5">
        <v>204</v>
      </c>
      <c r="C2142" s="1" t="s">
        <v>1047</v>
      </c>
      <c r="D2142" s="1" t="s">
        <v>16</v>
      </c>
      <c r="E2142" s="5">
        <v>9901</v>
      </c>
      <c r="F2142" s="1" t="s">
        <v>1302</v>
      </c>
      <c r="G2142" s="1" t="s">
        <v>154</v>
      </c>
      <c r="H2142" s="5">
        <v>71</v>
      </c>
      <c r="I2142" s="5">
        <v>71</v>
      </c>
      <c r="J2142" s="5">
        <v>14</v>
      </c>
      <c r="K2142" s="6">
        <v>0.1</v>
      </c>
      <c r="L2142" s="5">
        <v>14613</v>
      </c>
      <c r="M2142" s="1">
        <v>2014</v>
      </c>
    </row>
    <row r="2143" spans="1:13">
      <c r="A2143" s="1" t="s">
        <v>147</v>
      </c>
      <c r="B2143" s="5">
        <v>205</v>
      </c>
      <c r="C2143" s="1" t="s">
        <v>1050</v>
      </c>
      <c r="D2143" s="1" t="s">
        <v>17</v>
      </c>
      <c r="E2143" s="5">
        <v>301</v>
      </c>
      <c r="F2143" s="1" t="s">
        <v>1334</v>
      </c>
      <c r="G2143" s="1" t="s">
        <v>150</v>
      </c>
      <c r="H2143" s="5">
        <v>55</v>
      </c>
      <c r="I2143" s="5">
        <v>55</v>
      </c>
      <c r="J2143" s="5">
        <v>8449</v>
      </c>
      <c r="K2143" s="6">
        <v>56.42</v>
      </c>
      <c r="L2143" s="5">
        <v>14975</v>
      </c>
      <c r="M2143" s="1">
        <v>2014</v>
      </c>
    </row>
    <row r="2144" spans="1:13">
      <c r="A2144" s="1" t="s">
        <v>147</v>
      </c>
      <c r="B2144" s="5">
        <v>205</v>
      </c>
      <c r="C2144" s="1" t="s">
        <v>1050</v>
      </c>
      <c r="D2144" s="1" t="s">
        <v>17</v>
      </c>
      <c r="E2144" s="5">
        <v>9901</v>
      </c>
      <c r="F2144" s="1" t="s">
        <v>1302</v>
      </c>
      <c r="G2144" s="1" t="s">
        <v>154</v>
      </c>
      <c r="H2144" s="5">
        <v>55</v>
      </c>
      <c r="I2144" s="5">
        <v>55</v>
      </c>
      <c r="J2144" s="5">
        <v>8</v>
      </c>
      <c r="K2144" s="6">
        <v>0.05</v>
      </c>
      <c r="L2144" s="5">
        <v>14975</v>
      </c>
      <c r="M2144" s="1">
        <v>2014</v>
      </c>
    </row>
    <row r="2145" spans="1:13">
      <c r="A2145" s="1" t="s">
        <v>147</v>
      </c>
      <c r="B2145" s="5">
        <v>206</v>
      </c>
      <c r="C2145" s="1" t="s">
        <v>1053</v>
      </c>
      <c r="D2145" s="1" t="s">
        <v>18</v>
      </c>
      <c r="E2145" s="5">
        <v>401</v>
      </c>
      <c r="F2145" s="1" t="s">
        <v>1335</v>
      </c>
      <c r="G2145" s="1" t="s">
        <v>152</v>
      </c>
      <c r="H2145" s="5">
        <v>27</v>
      </c>
      <c r="I2145" s="5">
        <v>27</v>
      </c>
      <c r="J2145" s="5">
        <v>7539</v>
      </c>
      <c r="K2145" s="6">
        <v>46.54</v>
      </c>
      <c r="L2145" s="5">
        <v>16200</v>
      </c>
      <c r="M2145" s="1">
        <v>2014</v>
      </c>
    </row>
    <row r="2146" spans="1:13">
      <c r="A2146" s="1" t="s">
        <v>147</v>
      </c>
      <c r="B2146" s="5">
        <v>206</v>
      </c>
      <c r="C2146" s="1" t="s">
        <v>1053</v>
      </c>
      <c r="D2146" s="1" t="s">
        <v>18</v>
      </c>
      <c r="E2146" s="5">
        <v>301</v>
      </c>
      <c r="F2146" s="1" t="s">
        <v>1336</v>
      </c>
      <c r="G2146" s="1" t="s">
        <v>150</v>
      </c>
      <c r="H2146" s="5">
        <v>27</v>
      </c>
      <c r="I2146" s="5">
        <v>27</v>
      </c>
      <c r="J2146" s="5">
        <v>8646</v>
      </c>
      <c r="K2146" s="6">
        <v>53.37</v>
      </c>
      <c r="L2146" s="5">
        <v>16200</v>
      </c>
      <c r="M2146" s="1">
        <v>2014</v>
      </c>
    </row>
    <row r="2147" spans="1:13">
      <c r="A2147" s="1" t="s">
        <v>147</v>
      </c>
      <c r="B2147" s="5">
        <v>206</v>
      </c>
      <c r="C2147" s="1" t="s">
        <v>1053</v>
      </c>
      <c r="D2147" s="1" t="s">
        <v>18</v>
      </c>
      <c r="E2147" s="5">
        <v>9901</v>
      </c>
      <c r="F2147" s="1" t="s">
        <v>1302</v>
      </c>
      <c r="G2147" s="1" t="s">
        <v>154</v>
      </c>
      <c r="H2147" s="5">
        <v>27</v>
      </c>
      <c r="I2147" s="5">
        <v>27</v>
      </c>
      <c r="J2147" s="5">
        <v>15</v>
      </c>
      <c r="K2147" s="6">
        <v>0.09</v>
      </c>
      <c r="L2147" s="5">
        <v>16200</v>
      </c>
      <c r="M2147" s="1">
        <v>2014</v>
      </c>
    </row>
    <row r="2148" spans="1:13">
      <c r="A2148" s="1" t="s">
        <v>147</v>
      </c>
      <c r="B2148" s="5">
        <v>207</v>
      </c>
      <c r="C2148" s="1" t="s">
        <v>1055</v>
      </c>
      <c r="D2148" s="1" t="s">
        <v>19</v>
      </c>
      <c r="E2148" s="5">
        <v>401</v>
      </c>
      <c r="F2148" s="1" t="s">
        <v>1337</v>
      </c>
      <c r="G2148" s="1" t="s">
        <v>152</v>
      </c>
      <c r="H2148" s="5">
        <v>91</v>
      </c>
      <c r="I2148" s="5">
        <v>91</v>
      </c>
      <c r="J2148" s="5">
        <v>8523</v>
      </c>
      <c r="K2148" s="6">
        <v>48</v>
      </c>
      <c r="L2148" s="5">
        <v>17757</v>
      </c>
      <c r="M2148" s="1">
        <v>2014</v>
      </c>
    </row>
    <row r="2149" spans="1:13">
      <c r="A2149" s="1" t="s">
        <v>147</v>
      </c>
      <c r="B2149" s="5">
        <v>207</v>
      </c>
      <c r="C2149" s="1" t="s">
        <v>1055</v>
      </c>
      <c r="D2149" s="1" t="s">
        <v>19</v>
      </c>
      <c r="E2149" s="5">
        <v>301</v>
      </c>
      <c r="F2149" s="1" t="s">
        <v>1338</v>
      </c>
      <c r="G2149" s="1" t="s">
        <v>150</v>
      </c>
      <c r="H2149" s="5">
        <v>91</v>
      </c>
      <c r="I2149" s="5">
        <v>91</v>
      </c>
      <c r="J2149" s="5">
        <v>9209</v>
      </c>
      <c r="K2149" s="6">
        <v>51.86</v>
      </c>
      <c r="L2149" s="5">
        <v>17757</v>
      </c>
      <c r="M2149" s="1">
        <v>2014</v>
      </c>
    </row>
    <row r="2150" spans="1:13">
      <c r="A2150" s="1" t="s">
        <v>147</v>
      </c>
      <c r="B2150" s="5">
        <v>207</v>
      </c>
      <c r="C2150" s="1" t="s">
        <v>1055</v>
      </c>
      <c r="D2150" s="1" t="s">
        <v>19</v>
      </c>
      <c r="E2150" s="5">
        <v>9901</v>
      </c>
      <c r="F2150" s="1" t="s">
        <v>1302</v>
      </c>
      <c r="G2150" s="1" t="s">
        <v>154</v>
      </c>
      <c r="H2150" s="5">
        <v>91</v>
      </c>
      <c r="I2150" s="5">
        <v>91</v>
      </c>
      <c r="J2150" s="5">
        <v>25</v>
      </c>
      <c r="K2150" s="6">
        <v>0.14000000000000001</v>
      </c>
      <c r="L2150" s="5">
        <v>17757</v>
      </c>
      <c r="M2150" s="1">
        <v>2014</v>
      </c>
    </row>
    <row r="2151" spans="1:13">
      <c r="A2151" s="1" t="s">
        <v>147</v>
      </c>
      <c r="B2151" s="5">
        <v>208</v>
      </c>
      <c r="C2151" s="1" t="s">
        <v>1058</v>
      </c>
      <c r="D2151" s="1" t="s">
        <v>20</v>
      </c>
      <c r="E2151" s="5">
        <v>401</v>
      </c>
      <c r="F2151" s="1" t="s">
        <v>1339</v>
      </c>
      <c r="G2151" s="1" t="s">
        <v>152</v>
      </c>
      <c r="H2151" s="5">
        <v>47</v>
      </c>
      <c r="I2151" s="5">
        <v>47</v>
      </c>
      <c r="J2151" s="5">
        <v>9493</v>
      </c>
      <c r="K2151" s="6">
        <v>62.35</v>
      </c>
      <c r="L2151" s="5">
        <v>15226</v>
      </c>
      <c r="M2151" s="1">
        <v>2014</v>
      </c>
    </row>
    <row r="2152" spans="1:13">
      <c r="A2152" s="1" t="s">
        <v>147</v>
      </c>
      <c r="B2152" s="5">
        <v>208</v>
      </c>
      <c r="C2152" s="1" t="s">
        <v>1058</v>
      </c>
      <c r="D2152" s="1" t="s">
        <v>20</v>
      </c>
      <c r="E2152" s="5">
        <v>301</v>
      </c>
      <c r="F2152" s="1" t="s">
        <v>1340</v>
      </c>
      <c r="G2152" s="1" t="s">
        <v>150</v>
      </c>
      <c r="H2152" s="5">
        <v>47</v>
      </c>
      <c r="I2152" s="5">
        <v>47</v>
      </c>
      <c r="J2152" s="5">
        <v>5717</v>
      </c>
      <c r="K2152" s="6">
        <v>37.549999999999997</v>
      </c>
      <c r="L2152" s="5">
        <v>15226</v>
      </c>
      <c r="M2152" s="1">
        <v>2014</v>
      </c>
    </row>
    <row r="2153" spans="1:13">
      <c r="A2153" s="1" t="s">
        <v>147</v>
      </c>
      <c r="B2153" s="5">
        <v>208</v>
      </c>
      <c r="C2153" s="1" t="s">
        <v>1058</v>
      </c>
      <c r="D2153" s="1" t="s">
        <v>20</v>
      </c>
      <c r="E2153" s="5">
        <v>9901</v>
      </c>
      <c r="F2153" s="1" t="s">
        <v>1302</v>
      </c>
      <c r="G2153" s="1" t="s">
        <v>154</v>
      </c>
      <c r="H2153" s="5">
        <v>47</v>
      </c>
      <c r="I2153" s="5">
        <v>47</v>
      </c>
      <c r="J2153" s="5">
        <v>16</v>
      </c>
      <c r="K2153" s="6">
        <v>0.11</v>
      </c>
      <c r="L2153" s="5">
        <v>15226</v>
      </c>
      <c r="M2153" s="1">
        <v>2014</v>
      </c>
    </row>
    <row r="2154" spans="1:13">
      <c r="A2154" s="1" t="s">
        <v>147</v>
      </c>
      <c r="B2154" s="5">
        <v>209</v>
      </c>
      <c r="C2154" s="1" t="s">
        <v>1062</v>
      </c>
      <c r="D2154" s="1" t="s">
        <v>21</v>
      </c>
      <c r="E2154" s="5">
        <v>401</v>
      </c>
      <c r="F2154" s="1" t="s">
        <v>1341</v>
      </c>
      <c r="G2154" s="1" t="s">
        <v>152</v>
      </c>
      <c r="H2154" s="5">
        <v>57</v>
      </c>
      <c r="I2154" s="5">
        <v>57</v>
      </c>
      <c r="J2154" s="5">
        <v>6488</v>
      </c>
      <c r="K2154" s="6">
        <v>46.15</v>
      </c>
      <c r="L2154" s="5">
        <v>14058</v>
      </c>
      <c r="M2154" s="1">
        <v>2014</v>
      </c>
    </row>
    <row r="2155" spans="1:13">
      <c r="A2155" s="1" t="s">
        <v>147</v>
      </c>
      <c r="B2155" s="5">
        <v>209</v>
      </c>
      <c r="C2155" s="1" t="s">
        <v>1062</v>
      </c>
      <c r="D2155" s="1" t="s">
        <v>21</v>
      </c>
      <c r="E2155" s="5">
        <v>301</v>
      </c>
      <c r="F2155" s="1" t="s">
        <v>1342</v>
      </c>
      <c r="G2155" s="1" t="s">
        <v>150</v>
      </c>
      <c r="H2155" s="5">
        <v>57</v>
      </c>
      <c r="I2155" s="5">
        <v>57</v>
      </c>
      <c r="J2155" s="5">
        <v>7545</v>
      </c>
      <c r="K2155" s="6">
        <v>53.67</v>
      </c>
      <c r="L2155" s="5">
        <v>14058</v>
      </c>
      <c r="M2155" s="1">
        <v>2014</v>
      </c>
    </row>
    <row r="2156" spans="1:13">
      <c r="A2156" s="1" t="s">
        <v>147</v>
      </c>
      <c r="B2156" s="5">
        <v>209</v>
      </c>
      <c r="C2156" s="1" t="s">
        <v>1062</v>
      </c>
      <c r="D2156" s="1" t="s">
        <v>21</v>
      </c>
      <c r="E2156" s="5">
        <v>9901</v>
      </c>
      <c r="F2156" s="1" t="s">
        <v>1302</v>
      </c>
      <c r="G2156" s="1" t="s">
        <v>154</v>
      </c>
      <c r="H2156" s="5">
        <v>57</v>
      </c>
      <c r="I2156" s="5">
        <v>57</v>
      </c>
      <c r="J2156" s="5">
        <v>25</v>
      </c>
      <c r="K2156" s="6">
        <v>0.18</v>
      </c>
      <c r="L2156" s="5">
        <v>14058</v>
      </c>
      <c r="M2156" s="1">
        <v>2014</v>
      </c>
    </row>
    <row r="2157" spans="1:13">
      <c r="A2157" s="1" t="s">
        <v>147</v>
      </c>
      <c r="B2157" s="5">
        <v>210</v>
      </c>
      <c r="C2157" s="1" t="s">
        <v>1064</v>
      </c>
      <c r="D2157" s="1" t="s">
        <v>22</v>
      </c>
      <c r="E2157" s="5">
        <v>401</v>
      </c>
      <c r="F2157" s="1" t="s">
        <v>1343</v>
      </c>
      <c r="G2157" s="1" t="s">
        <v>152</v>
      </c>
      <c r="H2157" s="5">
        <v>147</v>
      </c>
      <c r="I2157" s="5">
        <v>147</v>
      </c>
      <c r="J2157" s="5">
        <v>8065</v>
      </c>
      <c r="K2157" s="6">
        <v>47.93</v>
      </c>
      <c r="L2157" s="5">
        <v>16828</v>
      </c>
      <c r="M2157" s="1">
        <v>2014</v>
      </c>
    </row>
    <row r="2158" spans="1:13">
      <c r="A2158" s="1" t="s">
        <v>147</v>
      </c>
      <c r="B2158" s="5">
        <v>210</v>
      </c>
      <c r="C2158" s="1" t="s">
        <v>1064</v>
      </c>
      <c r="D2158" s="1" t="s">
        <v>22</v>
      </c>
      <c r="E2158" s="5">
        <v>301</v>
      </c>
      <c r="F2158" s="1" t="s">
        <v>1344</v>
      </c>
      <c r="G2158" s="1" t="s">
        <v>150</v>
      </c>
      <c r="H2158" s="5">
        <v>147</v>
      </c>
      <c r="I2158" s="5">
        <v>147</v>
      </c>
      <c r="J2158" s="5">
        <v>8725</v>
      </c>
      <c r="K2158" s="6">
        <v>51.85</v>
      </c>
      <c r="L2158" s="5">
        <v>16828</v>
      </c>
      <c r="M2158" s="1">
        <v>2014</v>
      </c>
    </row>
    <row r="2159" spans="1:13">
      <c r="A2159" s="1" t="s">
        <v>147</v>
      </c>
      <c r="B2159" s="5">
        <v>210</v>
      </c>
      <c r="C2159" s="1" t="s">
        <v>1064</v>
      </c>
      <c r="D2159" s="1" t="s">
        <v>22</v>
      </c>
      <c r="E2159" s="5">
        <v>9901</v>
      </c>
      <c r="F2159" s="1" t="s">
        <v>1302</v>
      </c>
      <c r="G2159" s="1" t="s">
        <v>154</v>
      </c>
      <c r="H2159" s="5">
        <v>147</v>
      </c>
      <c r="I2159" s="5">
        <v>147</v>
      </c>
      <c r="J2159" s="5">
        <v>38</v>
      </c>
      <c r="K2159" s="6">
        <v>0.23</v>
      </c>
      <c r="L2159" s="5">
        <v>16828</v>
      </c>
      <c r="M2159" s="1">
        <v>2014</v>
      </c>
    </row>
    <row r="2160" spans="1:13">
      <c r="A2160" s="1" t="s">
        <v>147</v>
      </c>
      <c r="B2160" s="5">
        <v>211</v>
      </c>
      <c r="C2160" s="1" t="s">
        <v>1067</v>
      </c>
      <c r="D2160" s="1" t="s">
        <v>23</v>
      </c>
      <c r="E2160" s="5">
        <v>401</v>
      </c>
      <c r="F2160" s="1" t="s">
        <v>1345</v>
      </c>
      <c r="G2160" s="1" t="s">
        <v>152</v>
      </c>
      <c r="H2160" s="5">
        <v>61</v>
      </c>
      <c r="I2160" s="5">
        <v>61</v>
      </c>
      <c r="J2160" s="5">
        <v>4694</v>
      </c>
      <c r="K2160" s="6">
        <v>32.1</v>
      </c>
      <c r="L2160" s="5">
        <v>14622</v>
      </c>
      <c r="M2160" s="1">
        <v>2014</v>
      </c>
    </row>
    <row r="2161" spans="1:13">
      <c r="A2161" s="1" t="s">
        <v>147</v>
      </c>
      <c r="B2161" s="5">
        <v>211</v>
      </c>
      <c r="C2161" s="1" t="s">
        <v>1067</v>
      </c>
      <c r="D2161" s="1" t="s">
        <v>23</v>
      </c>
      <c r="E2161" s="5">
        <v>301</v>
      </c>
      <c r="F2161" s="1" t="s">
        <v>1346</v>
      </c>
      <c r="G2161" s="1" t="s">
        <v>150</v>
      </c>
      <c r="H2161" s="5">
        <v>61</v>
      </c>
      <c r="I2161" s="5">
        <v>61</v>
      </c>
      <c r="J2161" s="5">
        <v>9920</v>
      </c>
      <c r="K2161" s="6">
        <v>67.84</v>
      </c>
      <c r="L2161" s="5">
        <v>14622</v>
      </c>
      <c r="M2161" s="1">
        <v>2014</v>
      </c>
    </row>
    <row r="2162" spans="1:13">
      <c r="A2162" s="1" t="s">
        <v>147</v>
      </c>
      <c r="B2162" s="5">
        <v>211</v>
      </c>
      <c r="C2162" s="1" t="s">
        <v>1067</v>
      </c>
      <c r="D2162" s="1" t="s">
        <v>23</v>
      </c>
      <c r="E2162" s="5">
        <v>9901</v>
      </c>
      <c r="F2162" s="1" t="s">
        <v>1302</v>
      </c>
      <c r="G2162" s="1" t="s">
        <v>154</v>
      </c>
      <c r="H2162" s="5">
        <v>61</v>
      </c>
      <c r="I2162" s="5">
        <v>61</v>
      </c>
      <c r="J2162" s="5">
        <v>8</v>
      </c>
      <c r="K2162" s="6">
        <v>0.05</v>
      </c>
      <c r="L2162" s="5">
        <v>14622</v>
      </c>
      <c r="M2162" s="1">
        <v>2014</v>
      </c>
    </row>
    <row r="2163" spans="1:13">
      <c r="A2163" s="1" t="s">
        <v>147</v>
      </c>
      <c r="B2163" s="5">
        <v>212</v>
      </c>
      <c r="C2163" s="1" t="s">
        <v>1069</v>
      </c>
      <c r="D2163" s="1" t="s">
        <v>24</v>
      </c>
      <c r="E2163" s="5">
        <v>401</v>
      </c>
      <c r="F2163" s="1" t="s">
        <v>1347</v>
      </c>
      <c r="G2163" s="1" t="s">
        <v>152</v>
      </c>
      <c r="H2163" s="5">
        <v>26</v>
      </c>
      <c r="I2163" s="5">
        <v>26</v>
      </c>
      <c r="J2163" s="5">
        <v>5572</v>
      </c>
      <c r="K2163" s="6">
        <v>39.380000000000003</v>
      </c>
      <c r="L2163" s="5">
        <v>14149</v>
      </c>
      <c r="M2163" s="1">
        <v>2014</v>
      </c>
    </row>
    <row r="2164" spans="1:13">
      <c r="A2164" s="1" t="s">
        <v>147</v>
      </c>
      <c r="B2164" s="5">
        <v>212</v>
      </c>
      <c r="C2164" s="1" t="s">
        <v>1069</v>
      </c>
      <c r="D2164" s="1" t="s">
        <v>24</v>
      </c>
      <c r="E2164" s="5">
        <v>301</v>
      </c>
      <c r="F2164" s="1" t="s">
        <v>1348</v>
      </c>
      <c r="G2164" s="1" t="s">
        <v>150</v>
      </c>
      <c r="H2164" s="5">
        <v>26</v>
      </c>
      <c r="I2164" s="5">
        <v>26</v>
      </c>
      <c r="J2164" s="5">
        <v>8562</v>
      </c>
      <c r="K2164" s="6">
        <v>60.51</v>
      </c>
      <c r="L2164" s="5">
        <v>14149</v>
      </c>
      <c r="M2164" s="1">
        <v>2014</v>
      </c>
    </row>
    <row r="2165" spans="1:13">
      <c r="A2165" s="1" t="s">
        <v>147</v>
      </c>
      <c r="B2165" s="5">
        <v>212</v>
      </c>
      <c r="C2165" s="1" t="s">
        <v>1069</v>
      </c>
      <c r="D2165" s="1" t="s">
        <v>24</v>
      </c>
      <c r="E2165" s="5">
        <v>9901</v>
      </c>
      <c r="F2165" s="1" t="s">
        <v>1302</v>
      </c>
      <c r="G2165" s="1" t="s">
        <v>154</v>
      </c>
      <c r="H2165" s="5">
        <v>26</v>
      </c>
      <c r="I2165" s="5">
        <v>26</v>
      </c>
      <c r="J2165" s="5">
        <v>15</v>
      </c>
      <c r="K2165" s="6">
        <v>0.11</v>
      </c>
      <c r="L2165" s="5">
        <v>14149</v>
      </c>
      <c r="M2165" s="1">
        <v>2014</v>
      </c>
    </row>
    <row r="2166" spans="1:13">
      <c r="A2166" s="1" t="s">
        <v>147</v>
      </c>
      <c r="B2166" s="5">
        <v>213</v>
      </c>
      <c r="C2166" s="1" t="s">
        <v>1072</v>
      </c>
      <c r="D2166" s="1" t="s">
        <v>25</v>
      </c>
      <c r="E2166" s="5">
        <v>301</v>
      </c>
      <c r="F2166" s="1" t="s">
        <v>1349</v>
      </c>
      <c r="G2166" s="1" t="s">
        <v>150</v>
      </c>
      <c r="H2166" s="5">
        <v>21</v>
      </c>
      <c r="I2166" s="5">
        <v>21</v>
      </c>
      <c r="J2166" s="5">
        <v>11284</v>
      </c>
      <c r="K2166" s="6">
        <v>97.48</v>
      </c>
      <c r="L2166" s="5">
        <v>11576</v>
      </c>
      <c r="M2166" s="1">
        <v>2014</v>
      </c>
    </row>
    <row r="2167" spans="1:13">
      <c r="A2167" s="1" t="s">
        <v>147</v>
      </c>
      <c r="B2167" s="5">
        <v>213</v>
      </c>
      <c r="C2167" s="1" t="s">
        <v>1072</v>
      </c>
      <c r="D2167" s="1" t="s">
        <v>25</v>
      </c>
      <c r="E2167" s="5">
        <v>9901</v>
      </c>
      <c r="F2167" s="1" t="s">
        <v>1302</v>
      </c>
      <c r="G2167" s="1" t="s">
        <v>154</v>
      </c>
      <c r="H2167" s="5">
        <v>21</v>
      </c>
      <c r="I2167" s="5">
        <v>21</v>
      </c>
      <c r="J2167" s="5">
        <v>292</v>
      </c>
      <c r="K2167" s="6">
        <v>2.52</v>
      </c>
      <c r="L2167" s="5">
        <v>11576</v>
      </c>
      <c r="M2167" s="1">
        <v>2014</v>
      </c>
    </row>
    <row r="2168" spans="1:13">
      <c r="A2168" s="1" t="s">
        <v>147</v>
      </c>
      <c r="B2168" s="5">
        <v>214</v>
      </c>
      <c r="C2168" s="1" t="s">
        <v>1074</v>
      </c>
      <c r="D2168" s="1" t="s">
        <v>26</v>
      </c>
      <c r="E2168" s="5">
        <v>401</v>
      </c>
      <c r="F2168" s="1" t="s">
        <v>1350</v>
      </c>
      <c r="G2168" s="1" t="s">
        <v>152</v>
      </c>
      <c r="H2168" s="5">
        <v>16</v>
      </c>
      <c r="I2168" s="5">
        <v>16</v>
      </c>
      <c r="J2168" s="5">
        <v>5972</v>
      </c>
      <c r="K2168" s="6">
        <v>44.96</v>
      </c>
      <c r="L2168" s="5">
        <v>13282</v>
      </c>
      <c r="M2168" s="1">
        <v>2014</v>
      </c>
    </row>
    <row r="2169" spans="1:13">
      <c r="A2169" s="1" t="s">
        <v>147</v>
      </c>
      <c r="B2169" s="5">
        <v>214</v>
      </c>
      <c r="C2169" s="1" t="s">
        <v>1074</v>
      </c>
      <c r="D2169" s="1" t="s">
        <v>26</v>
      </c>
      <c r="E2169" s="5">
        <v>301</v>
      </c>
      <c r="F2169" s="1" t="s">
        <v>1351</v>
      </c>
      <c r="G2169" s="1" t="s">
        <v>150</v>
      </c>
      <c r="H2169" s="5">
        <v>16</v>
      </c>
      <c r="I2169" s="5">
        <v>16</v>
      </c>
      <c r="J2169" s="5">
        <v>7292</v>
      </c>
      <c r="K2169" s="6">
        <v>54.9</v>
      </c>
      <c r="L2169" s="5">
        <v>13282</v>
      </c>
      <c r="M2169" s="1">
        <v>2014</v>
      </c>
    </row>
    <row r="2170" spans="1:13">
      <c r="A2170" s="1" t="s">
        <v>147</v>
      </c>
      <c r="B2170" s="5">
        <v>214</v>
      </c>
      <c r="C2170" s="1" t="s">
        <v>1074</v>
      </c>
      <c r="D2170" s="1" t="s">
        <v>26</v>
      </c>
      <c r="E2170" s="5">
        <v>9901</v>
      </c>
      <c r="F2170" s="1" t="s">
        <v>1302</v>
      </c>
      <c r="G2170" s="1" t="s">
        <v>154</v>
      </c>
      <c r="H2170" s="5">
        <v>16</v>
      </c>
      <c r="I2170" s="5">
        <v>16</v>
      </c>
      <c r="J2170" s="5">
        <v>18</v>
      </c>
      <c r="K2170" s="6">
        <v>0.14000000000000001</v>
      </c>
      <c r="L2170" s="5">
        <v>13282</v>
      </c>
      <c r="M2170" s="1">
        <v>2014</v>
      </c>
    </row>
    <row r="2171" spans="1:13">
      <c r="A2171" s="1" t="s">
        <v>147</v>
      </c>
      <c r="B2171" s="5">
        <v>215</v>
      </c>
      <c r="C2171" s="1" t="s">
        <v>1075</v>
      </c>
      <c r="D2171" s="1" t="s">
        <v>27</v>
      </c>
      <c r="E2171" s="5">
        <v>401</v>
      </c>
      <c r="F2171" s="1" t="s">
        <v>1352</v>
      </c>
      <c r="G2171" s="1" t="s">
        <v>152</v>
      </c>
      <c r="H2171" s="5">
        <v>20</v>
      </c>
      <c r="I2171" s="5">
        <v>20</v>
      </c>
      <c r="J2171" s="5">
        <v>5605</v>
      </c>
      <c r="K2171" s="6">
        <v>49.54</v>
      </c>
      <c r="L2171" s="5">
        <v>11314</v>
      </c>
      <c r="M2171" s="1">
        <v>2014</v>
      </c>
    </row>
    <row r="2172" spans="1:13">
      <c r="A2172" s="1" t="s">
        <v>147</v>
      </c>
      <c r="B2172" s="5">
        <v>215</v>
      </c>
      <c r="C2172" s="1" t="s">
        <v>1075</v>
      </c>
      <c r="D2172" s="1" t="s">
        <v>27</v>
      </c>
      <c r="E2172" s="5">
        <v>301</v>
      </c>
      <c r="F2172" s="1" t="s">
        <v>1353</v>
      </c>
      <c r="G2172" s="1" t="s">
        <v>150</v>
      </c>
      <c r="H2172" s="5">
        <v>20</v>
      </c>
      <c r="I2172" s="5">
        <v>20</v>
      </c>
      <c r="J2172" s="5">
        <v>5674</v>
      </c>
      <c r="K2172" s="6">
        <v>50.15</v>
      </c>
      <c r="L2172" s="5">
        <v>11314</v>
      </c>
      <c r="M2172" s="1">
        <v>2014</v>
      </c>
    </row>
    <row r="2173" spans="1:13">
      <c r="A2173" s="1" t="s">
        <v>147</v>
      </c>
      <c r="B2173" s="5">
        <v>215</v>
      </c>
      <c r="C2173" s="1" t="s">
        <v>1075</v>
      </c>
      <c r="D2173" s="1" t="s">
        <v>27</v>
      </c>
      <c r="E2173" s="5">
        <v>9901</v>
      </c>
      <c r="F2173" s="1" t="s">
        <v>1302</v>
      </c>
      <c r="G2173" s="1" t="s">
        <v>154</v>
      </c>
      <c r="H2173" s="5">
        <v>20</v>
      </c>
      <c r="I2173" s="5">
        <v>20</v>
      </c>
      <c r="J2173" s="5">
        <v>35</v>
      </c>
      <c r="K2173" s="6">
        <v>0.31</v>
      </c>
      <c r="L2173" s="5">
        <v>11314</v>
      </c>
      <c r="M2173" s="1">
        <v>2014</v>
      </c>
    </row>
    <row r="2174" spans="1:13">
      <c r="A2174" s="1" t="s">
        <v>147</v>
      </c>
      <c r="B2174" s="5">
        <v>216</v>
      </c>
      <c r="C2174" s="1" t="s">
        <v>1077</v>
      </c>
      <c r="D2174" s="1" t="s">
        <v>28</v>
      </c>
      <c r="E2174" s="5">
        <v>401</v>
      </c>
      <c r="F2174" s="1" t="s">
        <v>1354</v>
      </c>
      <c r="G2174" s="1" t="s">
        <v>152</v>
      </c>
      <c r="H2174" s="5">
        <v>37</v>
      </c>
      <c r="I2174" s="5">
        <v>37</v>
      </c>
      <c r="J2174" s="5">
        <v>4876</v>
      </c>
      <c r="K2174" s="6">
        <v>36.799999999999997</v>
      </c>
      <c r="L2174" s="5">
        <v>13249</v>
      </c>
      <c r="M2174" s="1">
        <v>2014</v>
      </c>
    </row>
    <row r="2175" spans="1:13">
      <c r="A2175" s="1" t="s">
        <v>147</v>
      </c>
      <c r="B2175" s="5">
        <v>216</v>
      </c>
      <c r="C2175" s="1" t="s">
        <v>1077</v>
      </c>
      <c r="D2175" s="1" t="s">
        <v>28</v>
      </c>
      <c r="E2175" s="5">
        <v>301</v>
      </c>
      <c r="F2175" s="1" t="s">
        <v>1355</v>
      </c>
      <c r="G2175" s="1" t="s">
        <v>150</v>
      </c>
      <c r="H2175" s="5">
        <v>37</v>
      </c>
      <c r="I2175" s="5">
        <v>37</v>
      </c>
      <c r="J2175" s="5">
        <v>8348</v>
      </c>
      <c r="K2175" s="6">
        <v>63.01</v>
      </c>
      <c r="L2175" s="5">
        <v>13249</v>
      </c>
      <c r="M2175" s="1">
        <v>2014</v>
      </c>
    </row>
    <row r="2176" spans="1:13">
      <c r="A2176" s="1" t="s">
        <v>147</v>
      </c>
      <c r="B2176" s="5">
        <v>216</v>
      </c>
      <c r="C2176" s="1" t="s">
        <v>1077</v>
      </c>
      <c r="D2176" s="1" t="s">
        <v>28</v>
      </c>
      <c r="E2176" s="5">
        <v>9901</v>
      </c>
      <c r="F2176" s="1" t="s">
        <v>1302</v>
      </c>
      <c r="G2176" s="1" t="s">
        <v>154</v>
      </c>
      <c r="H2176" s="5">
        <v>37</v>
      </c>
      <c r="I2176" s="5">
        <v>37</v>
      </c>
      <c r="J2176" s="5">
        <v>25</v>
      </c>
      <c r="K2176" s="6">
        <v>0.19</v>
      </c>
      <c r="L2176" s="5">
        <v>13249</v>
      </c>
      <c r="M2176" s="1">
        <v>2014</v>
      </c>
    </row>
    <row r="2177" spans="1:13">
      <c r="A2177" s="1" t="s">
        <v>147</v>
      </c>
      <c r="B2177" s="5">
        <v>217</v>
      </c>
      <c r="C2177" s="1" t="s">
        <v>1079</v>
      </c>
      <c r="D2177" s="1" t="s">
        <v>29</v>
      </c>
      <c r="E2177" s="5">
        <v>401</v>
      </c>
      <c r="F2177" s="1" t="s">
        <v>1356</v>
      </c>
      <c r="G2177" s="1" t="s">
        <v>152</v>
      </c>
      <c r="H2177" s="5">
        <v>26</v>
      </c>
      <c r="I2177" s="5">
        <v>26</v>
      </c>
      <c r="J2177" s="5">
        <v>5154</v>
      </c>
      <c r="K2177" s="6">
        <v>35.950000000000003</v>
      </c>
      <c r="L2177" s="5">
        <v>14337</v>
      </c>
      <c r="M2177" s="1">
        <v>2014</v>
      </c>
    </row>
    <row r="2178" spans="1:13">
      <c r="A2178" s="1" t="s">
        <v>147</v>
      </c>
      <c r="B2178" s="5">
        <v>217</v>
      </c>
      <c r="C2178" s="1" t="s">
        <v>1079</v>
      </c>
      <c r="D2178" s="1" t="s">
        <v>29</v>
      </c>
      <c r="E2178" s="5">
        <v>301</v>
      </c>
      <c r="F2178" s="1" t="s">
        <v>1357</v>
      </c>
      <c r="G2178" s="1" t="s">
        <v>150</v>
      </c>
      <c r="H2178" s="5">
        <v>26</v>
      </c>
      <c r="I2178" s="5">
        <v>26</v>
      </c>
      <c r="J2178" s="5">
        <v>9166</v>
      </c>
      <c r="K2178" s="6">
        <v>63.93</v>
      </c>
      <c r="L2178" s="5">
        <v>14337</v>
      </c>
      <c r="M2178" s="1">
        <v>2014</v>
      </c>
    </row>
    <row r="2179" spans="1:13">
      <c r="A2179" s="1" t="s">
        <v>147</v>
      </c>
      <c r="B2179" s="5">
        <v>217</v>
      </c>
      <c r="C2179" s="1" t="s">
        <v>1079</v>
      </c>
      <c r="D2179" s="1" t="s">
        <v>29</v>
      </c>
      <c r="E2179" s="5">
        <v>9901</v>
      </c>
      <c r="F2179" s="1" t="s">
        <v>1302</v>
      </c>
      <c r="G2179" s="1" t="s">
        <v>154</v>
      </c>
      <c r="H2179" s="5">
        <v>26</v>
      </c>
      <c r="I2179" s="5">
        <v>26</v>
      </c>
      <c r="J2179" s="5">
        <v>17</v>
      </c>
      <c r="K2179" s="6">
        <v>0.12</v>
      </c>
      <c r="L2179" s="5">
        <v>14337</v>
      </c>
      <c r="M2179" s="1">
        <v>2014</v>
      </c>
    </row>
    <row r="2180" spans="1:13">
      <c r="A2180" s="1" t="s">
        <v>147</v>
      </c>
      <c r="B2180" s="5">
        <v>218</v>
      </c>
      <c r="C2180" s="1" t="s">
        <v>1082</v>
      </c>
      <c r="D2180" s="1" t="s">
        <v>30</v>
      </c>
      <c r="E2180" s="5">
        <v>401</v>
      </c>
      <c r="F2180" s="1" t="s">
        <v>1358</v>
      </c>
      <c r="G2180" s="1" t="s">
        <v>152</v>
      </c>
      <c r="H2180" s="5">
        <v>86</v>
      </c>
      <c r="I2180" s="5">
        <v>86</v>
      </c>
      <c r="J2180" s="5">
        <v>5355</v>
      </c>
      <c r="K2180" s="6">
        <v>38.24</v>
      </c>
      <c r="L2180" s="5">
        <v>14002</v>
      </c>
      <c r="M2180" s="1">
        <v>2014</v>
      </c>
    </row>
    <row r="2181" spans="1:13">
      <c r="A2181" s="1" t="s">
        <v>147</v>
      </c>
      <c r="B2181" s="5">
        <v>218</v>
      </c>
      <c r="C2181" s="1" t="s">
        <v>1082</v>
      </c>
      <c r="D2181" s="1" t="s">
        <v>30</v>
      </c>
      <c r="E2181" s="5">
        <v>301</v>
      </c>
      <c r="F2181" s="1" t="s">
        <v>1359</v>
      </c>
      <c r="G2181" s="1" t="s">
        <v>150</v>
      </c>
      <c r="H2181" s="5">
        <v>86</v>
      </c>
      <c r="I2181" s="5">
        <v>86</v>
      </c>
      <c r="J2181" s="5">
        <v>8642</v>
      </c>
      <c r="K2181" s="6">
        <v>61.72</v>
      </c>
      <c r="L2181" s="5">
        <v>14002</v>
      </c>
      <c r="M2181" s="1">
        <v>2014</v>
      </c>
    </row>
    <row r="2182" spans="1:13">
      <c r="A2182" s="1" t="s">
        <v>147</v>
      </c>
      <c r="B2182" s="5">
        <v>218</v>
      </c>
      <c r="C2182" s="1" t="s">
        <v>1082</v>
      </c>
      <c r="D2182" s="1" t="s">
        <v>30</v>
      </c>
      <c r="E2182" s="5">
        <v>9901</v>
      </c>
      <c r="F2182" s="1" t="s">
        <v>1302</v>
      </c>
      <c r="G2182" s="1" t="s">
        <v>154</v>
      </c>
      <c r="H2182" s="5">
        <v>86</v>
      </c>
      <c r="I2182" s="5">
        <v>86</v>
      </c>
      <c r="J2182" s="5">
        <v>5</v>
      </c>
      <c r="K2182" s="6">
        <v>0.04</v>
      </c>
      <c r="L2182" s="5">
        <v>14002</v>
      </c>
      <c r="M2182" s="1">
        <v>2014</v>
      </c>
    </row>
    <row r="2183" spans="1:13">
      <c r="A2183" s="1" t="s">
        <v>147</v>
      </c>
      <c r="B2183" s="5">
        <v>219</v>
      </c>
      <c r="C2183" s="1" t="s">
        <v>1084</v>
      </c>
      <c r="D2183" s="1" t="s">
        <v>31</v>
      </c>
      <c r="E2183" s="5">
        <v>401</v>
      </c>
      <c r="F2183" s="1" t="s">
        <v>1360</v>
      </c>
      <c r="G2183" s="1" t="s">
        <v>152</v>
      </c>
      <c r="H2183" s="5">
        <v>68</v>
      </c>
      <c r="I2183" s="5">
        <v>68</v>
      </c>
      <c r="J2183" s="5">
        <v>4872</v>
      </c>
      <c r="K2183" s="6">
        <v>34.950000000000003</v>
      </c>
      <c r="L2183" s="5">
        <v>13941</v>
      </c>
      <c r="M2183" s="1">
        <v>2014</v>
      </c>
    </row>
    <row r="2184" spans="1:13">
      <c r="A2184" s="1" t="s">
        <v>147</v>
      </c>
      <c r="B2184" s="5">
        <v>219</v>
      </c>
      <c r="C2184" s="1" t="s">
        <v>1084</v>
      </c>
      <c r="D2184" s="1" t="s">
        <v>31</v>
      </c>
      <c r="E2184" s="5">
        <v>301</v>
      </c>
      <c r="F2184" s="1" t="s">
        <v>1361</v>
      </c>
      <c r="G2184" s="1" t="s">
        <v>150</v>
      </c>
      <c r="H2184" s="5">
        <v>68</v>
      </c>
      <c r="I2184" s="5">
        <v>68</v>
      </c>
      <c r="J2184" s="5">
        <v>9053</v>
      </c>
      <c r="K2184" s="6">
        <v>64.94</v>
      </c>
      <c r="L2184" s="5">
        <v>13941</v>
      </c>
      <c r="M2184" s="1">
        <v>2014</v>
      </c>
    </row>
    <row r="2185" spans="1:13">
      <c r="A2185" s="1" t="s">
        <v>147</v>
      </c>
      <c r="B2185" s="5">
        <v>219</v>
      </c>
      <c r="C2185" s="1" t="s">
        <v>1084</v>
      </c>
      <c r="D2185" s="1" t="s">
        <v>31</v>
      </c>
      <c r="E2185" s="5">
        <v>9901</v>
      </c>
      <c r="F2185" s="1" t="s">
        <v>1302</v>
      </c>
      <c r="G2185" s="1" t="s">
        <v>154</v>
      </c>
      <c r="H2185" s="5">
        <v>68</v>
      </c>
      <c r="I2185" s="5">
        <v>68</v>
      </c>
      <c r="J2185" s="5">
        <v>16</v>
      </c>
      <c r="K2185" s="6">
        <v>0.11</v>
      </c>
      <c r="L2185" s="5">
        <v>13941</v>
      </c>
      <c r="M2185" s="1">
        <v>2014</v>
      </c>
    </row>
    <row r="2186" spans="1:13">
      <c r="A2186" s="1" t="s">
        <v>147</v>
      </c>
      <c r="B2186" s="5">
        <v>220</v>
      </c>
      <c r="C2186" s="1" t="s">
        <v>1087</v>
      </c>
      <c r="D2186" s="1" t="s">
        <v>32</v>
      </c>
      <c r="E2186" s="5">
        <v>401</v>
      </c>
      <c r="F2186" s="1" t="s">
        <v>1362</v>
      </c>
      <c r="G2186" s="1" t="s">
        <v>152</v>
      </c>
      <c r="H2186" s="5">
        <v>94</v>
      </c>
      <c r="I2186" s="5">
        <v>94</v>
      </c>
      <c r="J2186" s="5">
        <v>6789</v>
      </c>
      <c r="K2186" s="6">
        <v>44.47</v>
      </c>
      <c r="L2186" s="5">
        <v>15267</v>
      </c>
      <c r="M2186" s="1">
        <v>2014</v>
      </c>
    </row>
    <row r="2187" spans="1:13">
      <c r="A2187" s="1" t="s">
        <v>147</v>
      </c>
      <c r="B2187" s="5">
        <v>220</v>
      </c>
      <c r="C2187" s="1" t="s">
        <v>1087</v>
      </c>
      <c r="D2187" s="1" t="s">
        <v>32</v>
      </c>
      <c r="E2187" s="5">
        <v>301</v>
      </c>
      <c r="F2187" s="1" t="s">
        <v>1363</v>
      </c>
      <c r="G2187" s="1" t="s">
        <v>150</v>
      </c>
      <c r="H2187" s="5">
        <v>94</v>
      </c>
      <c r="I2187" s="5">
        <v>94</v>
      </c>
      <c r="J2187" s="5">
        <v>8453</v>
      </c>
      <c r="K2187" s="6">
        <v>55.37</v>
      </c>
      <c r="L2187" s="5">
        <v>15267</v>
      </c>
      <c r="M2187" s="1">
        <v>2014</v>
      </c>
    </row>
    <row r="2188" spans="1:13">
      <c r="A2188" s="1" t="s">
        <v>147</v>
      </c>
      <c r="B2188" s="5">
        <v>220</v>
      </c>
      <c r="C2188" s="1" t="s">
        <v>1087</v>
      </c>
      <c r="D2188" s="1" t="s">
        <v>32</v>
      </c>
      <c r="E2188" s="5">
        <v>9901</v>
      </c>
      <c r="F2188" s="1" t="s">
        <v>1302</v>
      </c>
      <c r="G2188" s="1" t="s">
        <v>154</v>
      </c>
      <c r="H2188" s="5">
        <v>94</v>
      </c>
      <c r="I2188" s="5">
        <v>94</v>
      </c>
      <c r="J2188" s="5">
        <v>25</v>
      </c>
      <c r="K2188" s="6">
        <v>0.16</v>
      </c>
      <c r="L2188" s="5">
        <v>15267</v>
      </c>
      <c r="M2188" s="1">
        <v>2014</v>
      </c>
    </row>
    <row r="2189" spans="1:13">
      <c r="A2189" s="1" t="s">
        <v>147</v>
      </c>
      <c r="B2189" s="5">
        <v>221</v>
      </c>
      <c r="C2189" s="1" t="s">
        <v>1089</v>
      </c>
      <c r="D2189" s="1" t="s">
        <v>33</v>
      </c>
      <c r="E2189" s="5">
        <v>401</v>
      </c>
      <c r="F2189" s="1" t="s">
        <v>1364</v>
      </c>
      <c r="G2189" s="1" t="s">
        <v>152</v>
      </c>
      <c r="H2189" s="5">
        <v>40</v>
      </c>
      <c r="I2189" s="5">
        <v>40</v>
      </c>
      <c r="J2189" s="5">
        <v>7593</v>
      </c>
      <c r="K2189" s="6">
        <v>49.27</v>
      </c>
      <c r="L2189" s="5">
        <v>15410</v>
      </c>
      <c r="M2189" s="1">
        <v>2014</v>
      </c>
    </row>
    <row r="2190" spans="1:13">
      <c r="A2190" s="1" t="s">
        <v>147</v>
      </c>
      <c r="B2190" s="5">
        <v>221</v>
      </c>
      <c r="C2190" s="1" t="s">
        <v>1089</v>
      </c>
      <c r="D2190" s="1" t="s">
        <v>33</v>
      </c>
      <c r="E2190" s="5">
        <v>301</v>
      </c>
      <c r="F2190" s="1" t="s">
        <v>1365</v>
      </c>
      <c r="G2190" s="1" t="s">
        <v>150</v>
      </c>
      <c r="H2190" s="5">
        <v>40</v>
      </c>
      <c r="I2190" s="5">
        <v>40</v>
      </c>
      <c r="J2190" s="5">
        <v>7807</v>
      </c>
      <c r="K2190" s="6">
        <v>50.66</v>
      </c>
      <c r="L2190" s="5">
        <v>15410</v>
      </c>
      <c r="M2190" s="1">
        <v>2014</v>
      </c>
    </row>
    <row r="2191" spans="1:13">
      <c r="A2191" s="1" t="s">
        <v>147</v>
      </c>
      <c r="B2191" s="5">
        <v>221</v>
      </c>
      <c r="C2191" s="1" t="s">
        <v>1089</v>
      </c>
      <c r="D2191" s="1" t="s">
        <v>33</v>
      </c>
      <c r="E2191" s="5">
        <v>9901</v>
      </c>
      <c r="F2191" s="1" t="s">
        <v>1302</v>
      </c>
      <c r="G2191" s="1" t="s">
        <v>154</v>
      </c>
      <c r="H2191" s="5">
        <v>40</v>
      </c>
      <c r="I2191" s="5">
        <v>40</v>
      </c>
      <c r="J2191" s="5">
        <v>10</v>
      </c>
      <c r="K2191" s="6">
        <v>0.06</v>
      </c>
      <c r="L2191" s="5">
        <v>15410</v>
      </c>
      <c r="M2191" s="1">
        <v>2014</v>
      </c>
    </row>
    <row r="2192" spans="1:13">
      <c r="A2192" s="1" t="s">
        <v>147</v>
      </c>
      <c r="B2192" s="5">
        <v>222</v>
      </c>
      <c r="C2192" s="1" t="s">
        <v>1092</v>
      </c>
      <c r="D2192" s="1" t="s">
        <v>34</v>
      </c>
      <c r="E2192" s="5">
        <v>401</v>
      </c>
      <c r="F2192" s="1" t="s">
        <v>1366</v>
      </c>
      <c r="G2192" s="1" t="s">
        <v>152</v>
      </c>
      <c r="H2192" s="5">
        <v>37</v>
      </c>
      <c r="I2192" s="5">
        <v>37</v>
      </c>
      <c r="J2192" s="5">
        <v>4808</v>
      </c>
      <c r="K2192" s="6">
        <v>32.43</v>
      </c>
      <c r="L2192" s="5">
        <v>14825</v>
      </c>
      <c r="M2192" s="1">
        <v>2014</v>
      </c>
    </row>
    <row r="2193" spans="1:13">
      <c r="A2193" s="1" t="s">
        <v>147</v>
      </c>
      <c r="B2193" s="5">
        <v>222</v>
      </c>
      <c r="C2193" s="1" t="s">
        <v>1092</v>
      </c>
      <c r="D2193" s="1" t="s">
        <v>34</v>
      </c>
      <c r="E2193" s="5">
        <v>301</v>
      </c>
      <c r="F2193" s="1" t="s">
        <v>1367</v>
      </c>
      <c r="G2193" s="1" t="s">
        <v>150</v>
      </c>
      <c r="H2193" s="5">
        <v>37</v>
      </c>
      <c r="I2193" s="5">
        <v>37</v>
      </c>
      <c r="J2193" s="5">
        <v>9965</v>
      </c>
      <c r="K2193" s="6">
        <v>67.22</v>
      </c>
      <c r="L2193" s="5">
        <v>14825</v>
      </c>
      <c r="M2193" s="1">
        <v>2014</v>
      </c>
    </row>
    <row r="2194" spans="1:13">
      <c r="A2194" s="1" t="s">
        <v>147</v>
      </c>
      <c r="B2194" s="5">
        <v>222</v>
      </c>
      <c r="C2194" s="1" t="s">
        <v>1092</v>
      </c>
      <c r="D2194" s="1" t="s">
        <v>34</v>
      </c>
      <c r="E2194" s="5">
        <v>9901</v>
      </c>
      <c r="F2194" s="1" t="s">
        <v>1302</v>
      </c>
      <c r="G2194" s="1" t="s">
        <v>154</v>
      </c>
      <c r="H2194" s="5">
        <v>37</v>
      </c>
      <c r="I2194" s="5">
        <v>37</v>
      </c>
      <c r="J2194" s="5">
        <v>52</v>
      </c>
      <c r="K2194" s="6">
        <v>0.35</v>
      </c>
      <c r="L2194" s="5">
        <v>14825</v>
      </c>
      <c r="M2194" s="1">
        <v>2014</v>
      </c>
    </row>
    <row r="2195" spans="1:13">
      <c r="A2195" s="1" t="s">
        <v>147</v>
      </c>
      <c r="B2195" s="5">
        <v>223</v>
      </c>
      <c r="C2195" s="1" t="s">
        <v>1094</v>
      </c>
      <c r="D2195" s="1" t="s">
        <v>35</v>
      </c>
      <c r="E2195" s="5">
        <v>401</v>
      </c>
      <c r="F2195" s="1" t="s">
        <v>1368</v>
      </c>
      <c r="G2195" s="1" t="s">
        <v>152</v>
      </c>
      <c r="H2195" s="5">
        <v>48</v>
      </c>
      <c r="I2195" s="5">
        <v>48</v>
      </c>
      <c r="J2195" s="5">
        <v>4939</v>
      </c>
      <c r="K2195" s="6">
        <v>35.880000000000003</v>
      </c>
      <c r="L2195" s="5">
        <v>13765</v>
      </c>
      <c r="M2195" s="1">
        <v>2014</v>
      </c>
    </row>
    <row r="2196" spans="1:13">
      <c r="A2196" s="1" t="s">
        <v>147</v>
      </c>
      <c r="B2196" s="5">
        <v>223</v>
      </c>
      <c r="C2196" s="1" t="s">
        <v>1094</v>
      </c>
      <c r="D2196" s="1" t="s">
        <v>35</v>
      </c>
      <c r="E2196" s="5">
        <v>301</v>
      </c>
      <c r="F2196" s="1" t="s">
        <v>1369</v>
      </c>
      <c r="G2196" s="1" t="s">
        <v>150</v>
      </c>
      <c r="H2196" s="5">
        <v>48</v>
      </c>
      <c r="I2196" s="5">
        <v>48</v>
      </c>
      <c r="J2196" s="5">
        <v>8801</v>
      </c>
      <c r="K2196" s="6">
        <v>63.94</v>
      </c>
      <c r="L2196" s="5">
        <v>13765</v>
      </c>
      <c r="M2196" s="1">
        <v>2014</v>
      </c>
    </row>
    <row r="2197" spans="1:13">
      <c r="A2197" s="1" t="s">
        <v>147</v>
      </c>
      <c r="B2197" s="5">
        <v>223</v>
      </c>
      <c r="C2197" s="1" t="s">
        <v>1094</v>
      </c>
      <c r="D2197" s="1" t="s">
        <v>35</v>
      </c>
      <c r="E2197" s="5">
        <v>9901</v>
      </c>
      <c r="F2197" s="1" t="s">
        <v>1302</v>
      </c>
      <c r="G2197" s="1" t="s">
        <v>154</v>
      </c>
      <c r="H2197" s="5">
        <v>48</v>
      </c>
      <c r="I2197" s="5">
        <v>48</v>
      </c>
      <c r="J2197" s="5">
        <v>25</v>
      </c>
      <c r="K2197" s="6">
        <v>0.18</v>
      </c>
      <c r="L2197" s="5">
        <v>13765</v>
      </c>
      <c r="M2197" s="1">
        <v>2014</v>
      </c>
    </row>
    <row r="2198" spans="1:13">
      <c r="A2198" s="1" t="s">
        <v>147</v>
      </c>
      <c r="B2198" s="5">
        <v>224</v>
      </c>
      <c r="C2198" s="1" t="s">
        <v>1096</v>
      </c>
      <c r="D2198" s="1" t="s">
        <v>36</v>
      </c>
      <c r="E2198" s="5">
        <v>401</v>
      </c>
      <c r="F2198" s="1" t="s">
        <v>1370</v>
      </c>
      <c r="G2198" s="1" t="s">
        <v>152</v>
      </c>
      <c r="H2198" s="5">
        <v>38</v>
      </c>
      <c r="I2198" s="5">
        <v>38</v>
      </c>
      <c r="J2198" s="5">
        <v>7458</v>
      </c>
      <c r="K2198" s="6">
        <v>54.08</v>
      </c>
      <c r="L2198" s="5">
        <v>13791</v>
      </c>
      <c r="M2198" s="1">
        <v>2014</v>
      </c>
    </row>
    <row r="2199" spans="1:13">
      <c r="A2199" s="1" t="s">
        <v>147</v>
      </c>
      <c r="B2199" s="5">
        <v>224</v>
      </c>
      <c r="C2199" s="1" t="s">
        <v>1096</v>
      </c>
      <c r="D2199" s="1" t="s">
        <v>36</v>
      </c>
      <c r="E2199" s="5">
        <v>301</v>
      </c>
      <c r="F2199" s="1" t="s">
        <v>1371</v>
      </c>
      <c r="G2199" s="1" t="s">
        <v>150</v>
      </c>
      <c r="H2199" s="5">
        <v>38</v>
      </c>
      <c r="I2199" s="5">
        <v>38</v>
      </c>
      <c r="J2199" s="5">
        <v>6313</v>
      </c>
      <c r="K2199" s="6">
        <v>45.78</v>
      </c>
      <c r="L2199" s="5">
        <v>13791</v>
      </c>
      <c r="M2199" s="1">
        <v>2014</v>
      </c>
    </row>
    <row r="2200" spans="1:13">
      <c r="A2200" s="1" t="s">
        <v>147</v>
      </c>
      <c r="B2200" s="5">
        <v>224</v>
      </c>
      <c r="C2200" s="1" t="s">
        <v>1096</v>
      </c>
      <c r="D2200" s="1" t="s">
        <v>36</v>
      </c>
      <c r="E2200" s="5">
        <v>9901</v>
      </c>
      <c r="F2200" s="1" t="s">
        <v>1302</v>
      </c>
      <c r="G2200" s="1" t="s">
        <v>154</v>
      </c>
      <c r="H2200" s="5">
        <v>38</v>
      </c>
      <c r="I2200" s="5">
        <v>38</v>
      </c>
      <c r="J2200" s="5">
        <v>20</v>
      </c>
      <c r="K2200" s="6">
        <v>0.15</v>
      </c>
      <c r="L2200" s="5">
        <v>13791</v>
      </c>
      <c r="M2200" s="1">
        <v>2014</v>
      </c>
    </row>
    <row r="2201" spans="1:13">
      <c r="A2201" s="1" t="s">
        <v>147</v>
      </c>
      <c r="B2201" s="5">
        <v>225</v>
      </c>
      <c r="C2201" s="1" t="s">
        <v>1097</v>
      </c>
      <c r="D2201" s="1" t="s">
        <v>37</v>
      </c>
      <c r="E2201" s="5">
        <v>401</v>
      </c>
      <c r="F2201" s="1" t="s">
        <v>1372</v>
      </c>
      <c r="G2201" s="1" t="s">
        <v>152</v>
      </c>
      <c r="H2201" s="5">
        <v>17</v>
      </c>
      <c r="I2201" s="5">
        <v>17</v>
      </c>
      <c r="J2201" s="5">
        <v>6258</v>
      </c>
      <c r="K2201" s="6">
        <v>55.96</v>
      </c>
      <c r="L2201" s="5">
        <v>11182</v>
      </c>
      <c r="M2201" s="1">
        <v>2014</v>
      </c>
    </row>
    <row r="2202" spans="1:13">
      <c r="A2202" s="1" t="s">
        <v>147</v>
      </c>
      <c r="B2202" s="5">
        <v>225</v>
      </c>
      <c r="C2202" s="1" t="s">
        <v>1097</v>
      </c>
      <c r="D2202" s="1" t="s">
        <v>37</v>
      </c>
      <c r="E2202" s="5">
        <v>301</v>
      </c>
      <c r="F2202" s="1" t="s">
        <v>1373</v>
      </c>
      <c r="G2202" s="1" t="s">
        <v>150</v>
      </c>
      <c r="H2202" s="5">
        <v>17</v>
      </c>
      <c r="I2202" s="5">
        <v>17</v>
      </c>
      <c r="J2202" s="5">
        <v>4905</v>
      </c>
      <c r="K2202" s="6">
        <v>43.87</v>
      </c>
      <c r="L2202" s="5">
        <v>11182</v>
      </c>
      <c r="M2202" s="1">
        <v>2014</v>
      </c>
    </row>
    <row r="2203" spans="1:13">
      <c r="A2203" s="1" t="s">
        <v>147</v>
      </c>
      <c r="B2203" s="5">
        <v>225</v>
      </c>
      <c r="C2203" s="1" t="s">
        <v>1097</v>
      </c>
      <c r="D2203" s="1" t="s">
        <v>37</v>
      </c>
      <c r="E2203" s="5">
        <v>9901</v>
      </c>
      <c r="F2203" s="1" t="s">
        <v>1302</v>
      </c>
      <c r="G2203" s="1" t="s">
        <v>154</v>
      </c>
      <c r="H2203" s="5">
        <v>17</v>
      </c>
      <c r="I2203" s="5">
        <v>17</v>
      </c>
      <c r="J2203" s="5">
        <v>19</v>
      </c>
      <c r="K2203" s="6">
        <v>0.17</v>
      </c>
      <c r="L2203" s="5">
        <v>11182</v>
      </c>
      <c r="M2203" s="1">
        <v>2014</v>
      </c>
    </row>
    <row r="2204" spans="1:13">
      <c r="A2204" s="1" t="s">
        <v>147</v>
      </c>
      <c r="B2204" s="5">
        <v>226</v>
      </c>
      <c r="C2204" s="1" t="s">
        <v>1099</v>
      </c>
      <c r="D2204" s="1" t="s">
        <v>38</v>
      </c>
      <c r="E2204" s="5">
        <v>401</v>
      </c>
      <c r="F2204" s="1" t="s">
        <v>1374</v>
      </c>
      <c r="G2204" s="1" t="s">
        <v>152</v>
      </c>
      <c r="H2204" s="5">
        <v>21</v>
      </c>
      <c r="I2204" s="5">
        <v>21</v>
      </c>
      <c r="J2204" s="5">
        <v>4881</v>
      </c>
      <c r="K2204" s="6">
        <v>35.520000000000003</v>
      </c>
      <c r="L2204" s="5">
        <v>13743</v>
      </c>
      <c r="M2204" s="1">
        <v>2014</v>
      </c>
    </row>
    <row r="2205" spans="1:13">
      <c r="A2205" s="1" t="s">
        <v>147</v>
      </c>
      <c r="B2205" s="5">
        <v>226</v>
      </c>
      <c r="C2205" s="1" t="s">
        <v>1099</v>
      </c>
      <c r="D2205" s="1" t="s">
        <v>38</v>
      </c>
      <c r="E2205" s="5">
        <v>301</v>
      </c>
      <c r="F2205" s="1" t="s">
        <v>1375</v>
      </c>
      <c r="G2205" s="1" t="s">
        <v>150</v>
      </c>
      <c r="H2205" s="5">
        <v>21</v>
      </c>
      <c r="I2205" s="5">
        <v>21</v>
      </c>
      <c r="J2205" s="5">
        <v>8836</v>
      </c>
      <c r="K2205" s="6">
        <v>64.290000000000006</v>
      </c>
      <c r="L2205" s="5">
        <v>13743</v>
      </c>
      <c r="M2205" s="1">
        <v>2014</v>
      </c>
    </row>
    <row r="2206" spans="1:13">
      <c r="A2206" s="1" t="s">
        <v>147</v>
      </c>
      <c r="B2206" s="5">
        <v>226</v>
      </c>
      <c r="C2206" s="1" t="s">
        <v>1099</v>
      </c>
      <c r="D2206" s="1" t="s">
        <v>38</v>
      </c>
      <c r="E2206" s="5">
        <v>9901</v>
      </c>
      <c r="F2206" s="1" t="s">
        <v>1302</v>
      </c>
      <c r="G2206" s="1" t="s">
        <v>154</v>
      </c>
      <c r="H2206" s="5">
        <v>21</v>
      </c>
      <c r="I2206" s="5">
        <v>21</v>
      </c>
      <c r="J2206" s="5">
        <v>26</v>
      </c>
      <c r="K2206" s="6">
        <v>0.19</v>
      </c>
      <c r="L2206" s="5">
        <v>13743</v>
      </c>
      <c r="M2206" s="1">
        <v>2014</v>
      </c>
    </row>
    <row r="2207" spans="1:13">
      <c r="A2207" s="1" t="s">
        <v>147</v>
      </c>
      <c r="B2207" s="5">
        <v>227</v>
      </c>
      <c r="C2207" s="1" t="s">
        <v>1101</v>
      </c>
      <c r="D2207" s="1" t="s">
        <v>39</v>
      </c>
      <c r="E2207" s="5">
        <v>401</v>
      </c>
      <c r="F2207" s="1" t="s">
        <v>1376</v>
      </c>
      <c r="G2207" s="1" t="s">
        <v>152</v>
      </c>
      <c r="H2207" s="5">
        <v>25</v>
      </c>
      <c r="I2207" s="5">
        <v>25</v>
      </c>
      <c r="J2207" s="5">
        <v>8300</v>
      </c>
      <c r="K2207" s="6">
        <v>57.97</v>
      </c>
      <c r="L2207" s="5">
        <v>14318</v>
      </c>
      <c r="M2207" s="1">
        <v>2014</v>
      </c>
    </row>
    <row r="2208" spans="1:13">
      <c r="A2208" s="1" t="s">
        <v>147</v>
      </c>
      <c r="B2208" s="5">
        <v>227</v>
      </c>
      <c r="C2208" s="1" t="s">
        <v>1101</v>
      </c>
      <c r="D2208" s="1" t="s">
        <v>39</v>
      </c>
      <c r="E2208" s="5">
        <v>301</v>
      </c>
      <c r="F2208" s="1" t="s">
        <v>1377</v>
      </c>
      <c r="G2208" s="1" t="s">
        <v>150</v>
      </c>
      <c r="H2208" s="5">
        <v>25</v>
      </c>
      <c r="I2208" s="5">
        <v>25</v>
      </c>
      <c r="J2208" s="5">
        <v>5985</v>
      </c>
      <c r="K2208" s="6">
        <v>41.8</v>
      </c>
      <c r="L2208" s="5">
        <v>14318</v>
      </c>
      <c r="M2208" s="1">
        <v>2014</v>
      </c>
    </row>
    <row r="2209" spans="1:13">
      <c r="A2209" s="1" t="s">
        <v>147</v>
      </c>
      <c r="B2209" s="5">
        <v>227</v>
      </c>
      <c r="C2209" s="1" t="s">
        <v>1101</v>
      </c>
      <c r="D2209" s="1" t="s">
        <v>39</v>
      </c>
      <c r="E2209" s="5">
        <v>9901</v>
      </c>
      <c r="F2209" s="1" t="s">
        <v>1302</v>
      </c>
      <c r="G2209" s="1" t="s">
        <v>154</v>
      </c>
      <c r="H2209" s="5">
        <v>25</v>
      </c>
      <c r="I2209" s="5">
        <v>25</v>
      </c>
      <c r="J2209" s="5">
        <v>33</v>
      </c>
      <c r="K2209" s="6">
        <v>0.23</v>
      </c>
      <c r="L2209" s="5">
        <v>14318</v>
      </c>
      <c r="M2209" s="1">
        <v>2014</v>
      </c>
    </row>
    <row r="2210" spans="1:13">
      <c r="A2210" s="1" t="s">
        <v>147</v>
      </c>
      <c r="B2210" s="5">
        <v>228</v>
      </c>
      <c r="C2210" s="1" t="s">
        <v>1103</v>
      </c>
      <c r="D2210" s="1" t="s">
        <v>40</v>
      </c>
      <c r="E2210" s="5">
        <v>401</v>
      </c>
      <c r="F2210" s="1" t="s">
        <v>1378</v>
      </c>
      <c r="G2210" s="1" t="s">
        <v>152</v>
      </c>
      <c r="H2210" s="5">
        <v>33</v>
      </c>
      <c r="I2210" s="5">
        <v>33</v>
      </c>
      <c r="J2210" s="5">
        <v>5593</v>
      </c>
      <c r="K2210" s="6">
        <v>37.78</v>
      </c>
      <c r="L2210" s="5">
        <v>14805</v>
      </c>
      <c r="M2210" s="1">
        <v>2014</v>
      </c>
    </row>
    <row r="2211" spans="1:13">
      <c r="A2211" s="1" t="s">
        <v>147</v>
      </c>
      <c r="B2211" s="5">
        <v>228</v>
      </c>
      <c r="C2211" s="1" t="s">
        <v>1103</v>
      </c>
      <c r="D2211" s="1" t="s">
        <v>40</v>
      </c>
      <c r="E2211" s="5">
        <v>301</v>
      </c>
      <c r="F2211" s="1" t="s">
        <v>1379</v>
      </c>
      <c r="G2211" s="1" t="s">
        <v>150</v>
      </c>
      <c r="H2211" s="5">
        <v>33</v>
      </c>
      <c r="I2211" s="5">
        <v>33</v>
      </c>
      <c r="J2211" s="5">
        <v>9204</v>
      </c>
      <c r="K2211" s="6">
        <v>62.17</v>
      </c>
      <c r="L2211" s="5">
        <v>14805</v>
      </c>
      <c r="M2211" s="1">
        <v>2014</v>
      </c>
    </row>
    <row r="2212" spans="1:13">
      <c r="A2212" s="1" t="s">
        <v>147</v>
      </c>
      <c r="B2212" s="5">
        <v>228</v>
      </c>
      <c r="C2212" s="1" t="s">
        <v>1103</v>
      </c>
      <c r="D2212" s="1" t="s">
        <v>40</v>
      </c>
      <c r="E2212" s="5">
        <v>9901</v>
      </c>
      <c r="F2212" s="1" t="s">
        <v>1302</v>
      </c>
      <c r="G2212" s="1" t="s">
        <v>154</v>
      </c>
      <c r="H2212" s="5">
        <v>33</v>
      </c>
      <c r="I2212" s="5">
        <v>33</v>
      </c>
      <c r="J2212" s="5">
        <v>8</v>
      </c>
      <c r="K2212" s="6">
        <v>0.05</v>
      </c>
      <c r="L2212" s="5">
        <v>14805</v>
      </c>
      <c r="M2212" s="1">
        <v>2014</v>
      </c>
    </row>
    <row r="2213" spans="1:13">
      <c r="A2213" s="1" t="s">
        <v>147</v>
      </c>
      <c r="B2213" s="5">
        <v>229</v>
      </c>
      <c r="C2213" s="1" t="s">
        <v>1106</v>
      </c>
      <c r="D2213" s="1" t="s">
        <v>41</v>
      </c>
      <c r="E2213" s="5">
        <v>401</v>
      </c>
      <c r="F2213" s="1" t="s">
        <v>1380</v>
      </c>
      <c r="G2213" s="1" t="s">
        <v>152</v>
      </c>
      <c r="H2213" s="5">
        <v>54</v>
      </c>
      <c r="I2213" s="5">
        <v>54</v>
      </c>
      <c r="J2213" s="5">
        <v>5213</v>
      </c>
      <c r="K2213" s="6">
        <v>36.380000000000003</v>
      </c>
      <c r="L2213" s="5">
        <v>14329</v>
      </c>
      <c r="M2213" s="1">
        <v>2014</v>
      </c>
    </row>
    <row r="2214" spans="1:13">
      <c r="A2214" s="1" t="s">
        <v>147</v>
      </c>
      <c r="B2214" s="5">
        <v>229</v>
      </c>
      <c r="C2214" s="1" t="s">
        <v>1106</v>
      </c>
      <c r="D2214" s="1" t="s">
        <v>41</v>
      </c>
      <c r="E2214" s="5">
        <v>301</v>
      </c>
      <c r="F2214" s="1" t="s">
        <v>1381</v>
      </c>
      <c r="G2214" s="1" t="s">
        <v>150</v>
      </c>
      <c r="H2214" s="5">
        <v>54</v>
      </c>
      <c r="I2214" s="5">
        <v>54</v>
      </c>
      <c r="J2214" s="5">
        <v>9075</v>
      </c>
      <c r="K2214" s="6">
        <v>63.33</v>
      </c>
      <c r="L2214" s="5">
        <v>14329</v>
      </c>
      <c r="M2214" s="1">
        <v>2014</v>
      </c>
    </row>
    <row r="2215" spans="1:13">
      <c r="A2215" s="1" t="s">
        <v>147</v>
      </c>
      <c r="B2215" s="5">
        <v>229</v>
      </c>
      <c r="C2215" s="1" t="s">
        <v>1106</v>
      </c>
      <c r="D2215" s="1" t="s">
        <v>41</v>
      </c>
      <c r="E2215" s="5">
        <v>9901</v>
      </c>
      <c r="F2215" s="1" t="s">
        <v>1302</v>
      </c>
      <c r="G2215" s="1" t="s">
        <v>154</v>
      </c>
      <c r="H2215" s="5">
        <v>54</v>
      </c>
      <c r="I2215" s="5">
        <v>54</v>
      </c>
      <c r="J2215" s="5">
        <v>41</v>
      </c>
      <c r="K2215" s="6">
        <v>0.28999999999999998</v>
      </c>
      <c r="L2215" s="5">
        <v>14329</v>
      </c>
      <c r="M2215" s="1">
        <v>2014</v>
      </c>
    </row>
    <row r="2216" spans="1:13">
      <c r="A2216" s="1" t="s">
        <v>147</v>
      </c>
      <c r="B2216" s="5">
        <v>230</v>
      </c>
      <c r="C2216" s="1" t="s">
        <v>1108</v>
      </c>
      <c r="D2216" s="1" t="s">
        <v>42</v>
      </c>
      <c r="E2216" s="5">
        <v>401</v>
      </c>
      <c r="F2216" s="1" t="s">
        <v>1382</v>
      </c>
      <c r="G2216" s="1" t="s">
        <v>152</v>
      </c>
      <c r="H2216" s="5">
        <v>110</v>
      </c>
      <c r="I2216" s="5">
        <v>110</v>
      </c>
      <c r="J2216" s="5">
        <v>4868</v>
      </c>
      <c r="K2216" s="6">
        <v>33.21</v>
      </c>
      <c r="L2216" s="5">
        <v>14659</v>
      </c>
      <c r="M2216" s="1">
        <v>2014</v>
      </c>
    </row>
    <row r="2217" spans="1:13">
      <c r="A2217" s="1" t="s">
        <v>147</v>
      </c>
      <c r="B2217" s="5">
        <v>230</v>
      </c>
      <c r="C2217" s="1" t="s">
        <v>1108</v>
      </c>
      <c r="D2217" s="1" t="s">
        <v>42</v>
      </c>
      <c r="E2217" s="5">
        <v>301</v>
      </c>
      <c r="F2217" s="1" t="s">
        <v>1383</v>
      </c>
      <c r="G2217" s="1" t="s">
        <v>150</v>
      </c>
      <c r="H2217" s="5">
        <v>110</v>
      </c>
      <c r="I2217" s="5">
        <v>110</v>
      </c>
      <c r="J2217" s="5">
        <v>9779</v>
      </c>
      <c r="K2217" s="6">
        <v>66.709999999999994</v>
      </c>
      <c r="L2217" s="5">
        <v>14659</v>
      </c>
      <c r="M2217" s="1">
        <v>2014</v>
      </c>
    </row>
    <row r="2218" spans="1:13">
      <c r="A2218" s="1" t="s">
        <v>147</v>
      </c>
      <c r="B2218" s="5">
        <v>230</v>
      </c>
      <c r="C2218" s="1" t="s">
        <v>1108</v>
      </c>
      <c r="D2218" s="1" t="s">
        <v>42</v>
      </c>
      <c r="E2218" s="5">
        <v>9901</v>
      </c>
      <c r="F2218" s="1" t="s">
        <v>1302</v>
      </c>
      <c r="G2218" s="1" t="s">
        <v>154</v>
      </c>
      <c r="H2218" s="5">
        <v>110</v>
      </c>
      <c r="I2218" s="5">
        <v>110</v>
      </c>
      <c r="J2218" s="5">
        <v>12</v>
      </c>
      <c r="K2218" s="6">
        <v>0.08</v>
      </c>
      <c r="L2218" s="5">
        <v>14659</v>
      </c>
      <c r="M2218" s="1">
        <v>2014</v>
      </c>
    </row>
    <row r="2219" spans="1:13">
      <c r="A2219" s="1" t="s">
        <v>147</v>
      </c>
      <c r="B2219" s="5">
        <v>231</v>
      </c>
      <c r="C2219" s="1" t="s">
        <v>1110</v>
      </c>
      <c r="D2219" s="1" t="s">
        <v>43</v>
      </c>
      <c r="E2219" s="5">
        <v>401</v>
      </c>
      <c r="F2219" s="1" t="s">
        <v>1384</v>
      </c>
      <c r="G2219" s="1" t="s">
        <v>152</v>
      </c>
      <c r="H2219" s="5">
        <v>88</v>
      </c>
      <c r="I2219" s="5">
        <v>88</v>
      </c>
      <c r="J2219" s="5">
        <v>4200</v>
      </c>
      <c r="K2219" s="6">
        <v>33.72</v>
      </c>
      <c r="L2219" s="5">
        <v>12454</v>
      </c>
      <c r="M2219" s="1">
        <v>2014</v>
      </c>
    </row>
    <row r="2220" spans="1:13">
      <c r="A2220" s="1" t="s">
        <v>147</v>
      </c>
      <c r="B2220" s="5">
        <v>231</v>
      </c>
      <c r="C2220" s="1" t="s">
        <v>1110</v>
      </c>
      <c r="D2220" s="1" t="s">
        <v>43</v>
      </c>
      <c r="E2220" s="5">
        <v>301</v>
      </c>
      <c r="F2220" s="1" t="s">
        <v>1385</v>
      </c>
      <c r="G2220" s="1" t="s">
        <v>150</v>
      </c>
      <c r="H2220" s="5">
        <v>88</v>
      </c>
      <c r="I2220" s="5">
        <v>88</v>
      </c>
      <c r="J2220" s="5">
        <v>8243</v>
      </c>
      <c r="K2220" s="6">
        <v>66.19</v>
      </c>
      <c r="L2220" s="5">
        <v>12454</v>
      </c>
      <c r="M2220" s="1">
        <v>2014</v>
      </c>
    </row>
    <row r="2221" spans="1:13">
      <c r="A2221" s="1" t="s">
        <v>147</v>
      </c>
      <c r="B2221" s="5">
        <v>231</v>
      </c>
      <c r="C2221" s="1" t="s">
        <v>1110</v>
      </c>
      <c r="D2221" s="1" t="s">
        <v>43</v>
      </c>
      <c r="E2221" s="5">
        <v>9901</v>
      </c>
      <c r="F2221" s="1" t="s">
        <v>1302</v>
      </c>
      <c r="G2221" s="1" t="s">
        <v>154</v>
      </c>
      <c r="H2221" s="5">
        <v>88</v>
      </c>
      <c r="I2221" s="5">
        <v>88</v>
      </c>
      <c r="J2221" s="5">
        <v>11</v>
      </c>
      <c r="K2221" s="6">
        <v>0.09</v>
      </c>
      <c r="L2221" s="5">
        <v>12454</v>
      </c>
      <c r="M2221" s="1">
        <v>2014</v>
      </c>
    </row>
    <row r="2222" spans="1:13">
      <c r="A2222" s="1" t="s">
        <v>147</v>
      </c>
      <c r="B2222" s="5">
        <v>232</v>
      </c>
      <c r="C2222" s="1" t="s">
        <v>1112</v>
      </c>
      <c r="D2222" s="1" t="s">
        <v>44</v>
      </c>
      <c r="E2222" s="5">
        <v>401</v>
      </c>
      <c r="F2222" s="1" t="s">
        <v>1386</v>
      </c>
      <c r="G2222" s="1" t="s">
        <v>152</v>
      </c>
      <c r="H2222" s="5">
        <v>88</v>
      </c>
      <c r="I2222" s="5">
        <v>88</v>
      </c>
      <c r="J2222" s="5">
        <v>5735</v>
      </c>
      <c r="K2222" s="6">
        <v>38.299999999999997</v>
      </c>
      <c r="L2222" s="5">
        <v>14973</v>
      </c>
      <c r="M2222" s="1">
        <v>2014</v>
      </c>
    </row>
    <row r="2223" spans="1:13">
      <c r="A2223" s="1" t="s">
        <v>147</v>
      </c>
      <c r="B2223" s="5">
        <v>232</v>
      </c>
      <c r="C2223" s="1" t="s">
        <v>1112</v>
      </c>
      <c r="D2223" s="1" t="s">
        <v>44</v>
      </c>
      <c r="E2223" s="5">
        <v>301</v>
      </c>
      <c r="F2223" s="1" t="s">
        <v>1387</v>
      </c>
      <c r="G2223" s="1" t="s">
        <v>150</v>
      </c>
      <c r="H2223" s="5">
        <v>88</v>
      </c>
      <c r="I2223" s="5">
        <v>88</v>
      </c>
      <c r="J2223" s="5">
        <v>9232</v>
      </c>
      <c r="K2223" s="6">
        <v>61.66</v>
      </c>
      <c r="L2223" s="5">
        <v>14973</v>
      </c>
      <c r="M2223" s="1">
        <v>2014</v>
      </c>
    </row>
    <row r="2224" spans="1:13">
      <c r="A2224" s="1" t="s">
        <v>147</v>
      </c>
      <c r="B2224" s="5">
        <v>232</v>
      </c>
      <c r="C2224" s="1" t="s">
        <v>1112</v>
      </c>
      <c r="D2224" s="1" t="s">
        <v>44</v>
      </c>
      <c r="E2224" s="5">
        <v>9901</v>
      </c>
      <c r="F2224" s="1" t="s">
        <v>1302</v>
      </c>
      <c r="G2224" s="1" t="s">
        <v>154</v>
      </c>
      <c r="H2224" s="5">
        <v>88</v>
      </c>
      <c r="I2224" s="5">
        <v>88</v>
      </c>
      <c r="J2224" s="5">
        <v>6</v>
      </c>
      <c r="K2224" s="6">
        <v>0.04</v>
      </c>
      <c r="L2224" s="5">
        <v>14973</v>
      </c>
      <c r="M2224" s="1">
        <v>2014</v>
      </c>
    </row>
    <row r="2225" spans="1:13">
      <c r="A2225" s="1" t="s">
        <v>147</v>
      </c>
      <c r="B2225" s="5">
        <v>233</v>
      </c>
      <c r="C2225" s="1" t="s">
        <v>1114</v>
      </c>
      <c r="D2225" s="1" t="s">
        <v>45</v>
      </c>
      <c r="E2225" s="5">
        <v>301</v>
      </c>
      <c r="F2225" s="1" t="s">
        <v>1388</v>
      </c>
      <c r="G2225" s="1" t="s">
        <v>150</v>
      </c>
      <c r="H2225" s="5">
        <v>57</v>
      </c>
      <c r="I2225" s="5">
        <v>57</v>
      </c>
      <c r="J2225" s="5">
        <v>11339</v>
      </c>
      <c r="K2225" s="6">
        <v>96.11</v>
      </c>
      <c r="L2225" s="5">
        <v>11798</v>
      </c>
      <c r="M2225" s="1">
        <v>2014</v>
      </c>
    </row>
    <row r="2226" spans="1:13">
      <c r="A2226" s="1" t="s">
        <v>147</v>
      </c>
      <c r="B2226" s="5">
        <v>233</v>
      </c>
      <c r="C2226" s="1" t="s">
        <v>1114</v>
      </c>
      <c r="D2226" s="1" t="s">
        <v>45</v>
      </c>
      <c r="E2226" s="5">
        <v>9901</v>
      </c>
      <c r="F2226" s="1" t="s">
        <v>1302</v>
      </c>
      <c r="G2226" s="1" t="s">
        <v>154</v>
      </c>
      <c r="H2226" s="5">
        <v>57</v>
      </c>
      <c r="I2226" s="5">
        <v>57</v>
      </c>
      <c r="J2226" s="5">
        <v>459</v>
      </c>
      <c r="K2226" s="6">
        <v>3.89</v>
      </c>
      <c r="L2226" s="5">
        <v>11798</v>
      </c>
      <c r="M2226" s="1">
        <v>2014</v>
      </c>
    </row>
    <row r="2227" spans="1:13">
      <c r="A2227" s="1" t="s">
        <v>147</v>
      </c>
      <c r="B2227" s="5">
        <v>234</v>
      </c>
      <c r="C2227" s="1" t="s">
        <v>1115</v>
      </c>
      <c r="D2227" s="1" t="s">
        <v>46</v>
      </c>
      <c r="E2227" s="5">
        <v>401</v>
      </c>
      <c r="F2227" s="1" t="s">
        <v>1389</v>
      </c>
      <c r="G2227" s="1" t="s">
        <v>152</v>
      </c>
      <c r="H2227" s="5">
        <v>23</v>
      </c>
      <c r="I2227" s="5">
        <v>23</v>
      </c>
      <c r="J2227" s="5">
        <v>5949</v>
      </c>
      <c r="K2227" s="6">
        <v>45.21</v>
      </c>
      <c r="L2227" s="5">
        <v>13158</v>
      </c>
      <c r="M2227" s="1">
        <v>2014</v>
      </c>
    </row>
    <row r="2228" spans="1:13">
      <c r="A2228" s="1" t="s">
        <v>147</v>
      </c>
      <c r="B2228" s="5">
        <v>234</v>
      </c>
      <c r="C2228" s="1" t="s">
        <v>1115</v>
      </c>
      <c r="D2228" s="1" t="s">
        <v>46</v>
      </c>
      <c r="E2228" s="5">
        <v>301</v>
      </c>
      <c r="F2228" s="1" t="s">
        <v>1390</v>
      </c>
      <c r="G2228" s="1" t="s">
        <v>150</v>
      </c>
      <c r="H2228" s="5">
        <v>23</v>
      </c>
      <c r="I2228" s="5">
        <v>23</v>
      </c>
      <c r="J2228" s="5">
        <v>7202</v>
      </c>
      <c r="K2228" s="6">
        <v>54.73</v>
      </c>
      <c r="L2228" s="5">
        <v>13158</v>
      </c>
      <c r="M2228" s="1">
        <v>2014</v>
      </c>
    </row>
    <row r="2229" spans="1:13">
      <c r="A2229" s="1" t="s">
        <v>147</v>
      </c>
      <c r="B2229" s="5">
        <v>234</v>
      </c>
      <c r="C2229" s="1" t="s">
        <v>1115</v>
      </c>
      <c r="D2229" s="1" t="s">
        <v>46</v>
      </c>
      <c r="E2229" s="5">
        <v>9901</v>
      </c>
      <c r="F2229" s="1" t="s">
        <v>1302</v>
      </c>
      <c r="G2229" s="1" t="s">
        <v>154</v>
      </c>
      <c r="H2229" s="5">
        <v>23</v>
      </c>
      <c r="I2229" s="5">
        <v>23</v>
      </c>
      <c r="J2229" s="5">
        <v>7</v>
      </c>
      <c r="K2229" s="6">
        <v>0.05</v>
      </c>
      <c r="L2229" s="5">
        <v>13158</v>
      </c>
      <c r="M2229" s="1">
        <v>2014</v>
      </c>
    </row>
    <row r="2230" spans="1:13">
      <c r="A2230" s="1" t="s">
        <v>147</v>
      </c>
      <c r="B2230" s="5">
        <v>235</v>
      </c>
      <c r="C2230" s="1" t="s">
        <v>1118</v>
      </c>
      <c r="D2230" s="1" t="s">
        <v>47</v>
      </c>
      <c r="E2230" s="5">
        <v>401</v>
      </c>
      <c r="F2230" s="1" t="s">
        <v>1391</v>
      </c>
      <c r="G2230" s="1" t="s">
        <v>152</v>
      </c>
      <c r="H2230" s="5">
        <v>28</v>
      </c>
      <c r="I2230" s="5">
        <v>28</v>
      </c>
      <c r="J2230" s="5">
        <v>5942</v>
      </c>
      <c r="K2230" s="6">
        <v>49.02</v>
      </c>
      <c r="L2230" s="5">
        <v>12121</v>
      </c>
      <c r="M2230" s="1">
        <v>2014</v>
      </c>
    </row>
    <row r="2231" spans="1:13">
      <c r="A2231" s="1" t="s">
        <v>147</v>
      </c>
      <c r="B2231" s="5">
        <v>235</v>
      </c>
      <c r="C2231" s="1" t="s">
        <v>1118</v>
      </c>
      <c r="D2231" s="1" t="s">
        <v>47</v>
      </c>
      <c r="E2231" s="5">
        <v>301</v>
      </c>
      <c r="F2231" s="1" t="s">
        <v>1392</v>
      </c>
      <c r="G2231" s="1" t="s">
        <v>150</v>
      </c>
      <c r="H2231" s="5">
        <v>28</v>
      </c>
      <c r="I2231" s="5">
        <v>28</v>
      </c>
      <c r="J2231" s="5">
        <v>6163</v>
      </c>
      <c r="K2231" s="6">
        <v>50.85</v>
      </c>
      <c r="L2231" s="5">
        <v>12121</v>
      </c>
      <c r="M2231" s="1">
        <v>2014</v>
      </c>
    </row>
    <row r="2232" spans="1:13">
      <c r="A2232" s="1" t="s">
        <v>147</v>
      </c>
      <c r="B2232" s="5">
        <v>235</v>
      </c>
      <c r="C2232" s="1" t="s">
        <v>1118</v>
      </c>
      <c r="D2232" s="1" t="s">
        <v>47</v>
      </c>
      <c r="E2232" s="5">
        <v>9901</v>
      </c>
      <c r="F2232" s="1" t="s">
        <v>1302</v>
      </c>
      <c r="G2232" s="1" t="s">
        <v>154</v>
      </c>
      <c r="H2232" s="5">
        <v>28</v>
      </c>
      <c r="I2232" s="5">
        <v>28</v>
      </c>
      <c r="J2232" s="5">
        <v>16</v>
      </c>
      <c r="K2232" s="6">
        <v>0.13</v>
      </c>
      <c r="L2232" s="5">
        <v>12121</v>
      </c>
      <c r="M2232" s="1">
        <v>2014</v>
      </c>
    </row>
    <row r="2233" spans="1:13">
      <c r="A2233" s="1" t="s">
        <v>147</v>
      </c>
      <c r="B2233" s="5">
        <v>236</v>
      </c>
      <c r="C2233" s="1" t="s">
        <v>1119</v>
      </c>
      <c r="D2233" s="1" t="s">
        <v>48</v>
      </c>
      <c r="E2233" s="5">
        <v>301</v>
      </c>
      <c r="F2233" s="1" t="s">
        <v>1393</v>
      </c>
      <c r="G2233" s="1" t="s">
        <v>150</v>
      </c>
      <c r="H2233" s="5">
        <v>25</v>
      </c>
      <c r="I2233" s="5">
        <v>25</v>
      </c>
      <c r="J2233" s="5">
        <v>10970</v>
      </c>
      <c r="K2233" s="6">
        <v>96.24</v>
      </c>
      <c r="L2233" s="5">
        <v>11399</v>
      </c>
      <c r="M2233" s="1">
        <v>2014</v>
      </c>
    </row>
    <row r="2234" spans="1:13">
      <c r="A2234" s="1" t="s">
        <v>147</v>
      </c>
      <c r="B2234" s="5">
        <v>236</v>
      </c>
      <c r="C2234" s="1" t="s">
        <v>1119</v>
      </c>
      <c r="D2234" s="1" t="s">
        <v>48</v>
      </c>
      <c r="E2234" s="5">
        <v>9901</v>
      </c>
      <c r="F2234" s="1" t="s">
        <v>1302</v>
      </c>
      <c r="G2234" s="1" t="s">
        <v>154</v>
      </c>
      <c r="H2234" s="5">
        <v>25</v>
      </c>
      <c r="I2234" s="5">
        <v>25</v>
      </c>
      <c r="J2234" s="5">
        <v>429</v>
      </c>
      <c r="K2234" s="6">
        <v>3.76</v>
      </c>
      <c r="L2234" s="5">
        <v>11399</v>
      </c>
      <c r="M2234" s="1">
        <v>2014</v>
      </c>
    </row>
    <row r="2235" spans="1:13">
      <c r="A2235" s="1" t="s">
        <v>147</v>
      </c>
      <c r="B2235" s="5">
        <v>237</v>
      </c>
      <c r="C2235" s="1" t="s">
        <v>1121</v>
      </c>
      <c r="D2235" s="1" t="s">
        <v>49</v>
      </c>
      <c r="E2235" s="5">
        <v>401</v>
      </c>
      <c r="F2235" s="1" t="s">
        <v>1394</v>
      </c>
      <c r="G2235" s="1" t="s">
        <v>152</v>
      </c>
      <c r="H2235" s="5">
        <v>18</v>
      </c>
      <c r="I2235" s="5">
        <v>18</v>
      </c>
      <c r="J2235" s="5">
        <v>9844</v>
      </c>
      <c r="K2235" s="6">
        <v>94.91</v>
      </c>
      <c r="L2235" s="5">
        <v>10372</v>
      </c>
      <c r="M2235" s="1">
        <v>2014</v>
      </c>
    </row>
    <row r="2236" spans="1:13">
      <c r="A2236" s="1" t="s">
        <v>147</v>
      </c>
      <c r="B2236" s="5">
        <v>237</v>
      </c>
      <c r="C2236" s="1" t="s">
        <v>1121</v>
      </c>
      <c r="D2236" s="1" t="s">
        <v>49</v>
      </c>
      <c r="E2236" s="5">
        <v>9901</v>
      </c>
      <c r="F2236" s="1" t="s">
        <v>1302</v>
      </c>
      <c r="G2236" s="1" t="s">
        <v>154</v>
      </c>
      <c r="H2236" s="5">
        <v>18</v>
      </c>
      <c r="I2236" s="5">
        <v>18</v>
      </c>
      <c r="J2236" s="5">
        <v>528</v>
      </c>
      <c r="K2236" s="6">
        <v>5.09</v>
      </c>
      <c r="L2236" s="5">
        <v>10372</v>
      </c>
      <c r="M2236" s="1">
        <v>2014</v>
      </c>
    </row>
    <row r="2237" spans="1:13">
      <c r="A2237" s="1" t="s">
        <v>147</v>
      </c>
      <c r="B2237" s="5">
        <v>238</v>
      </c>
      <c r="C2237" s="1" t="s">
        <v>1123</v>
      </c>
      <c r="D2237" s="1" t="s">
        <v>50</v>
      </c>
      <c r="E2237" s="5">
        <v>401</v>
      </c>
      <c r="F2237" s="1" t="s">
        <v>1395</v>
      </c>
      <c r="G2237" s="1" t="s">
        <v>152</v>
      </c>
      <c r="H2237" s="5">
        <v>21</v>
      </c>
      <c r="I2237" s="5">
        <v>21</v>
      </c>
      <c r="J2237" s="5">
        <v>6244</v>
      </c>
      <c r="K2237" s="6">
        <v>55.23</v>
      </c>
      <c r="L2237" s="5">
        <v>11306</v>
      </c>
      <c r="M2237" s="1">
        <v>2014</v>
      </c>
    </row>
    <row r="2238" spans="1:13">
      <c r="A2238" s="1" t="s">
        <v>147</v>
      </c>
      <c r="B2238" s="5">
        <v>238</v>
      </c>
      <c r="C2238" s="1" t="s">
        <v>1123</v>
      </c>
      <c r="D2238" s="1" t="s">
        <v>50</v>
      </c>
      <c r="E2238" s="5">
        <v>301</v>
      </c>
      <c r="F2238" s="1" t="s">
        <v>1396</v>
      </c>
      <c r="G2238" s="1" t="s">
        <v>150</v>
      </c>
      <c r="H2238" s="5">
        <v>21</v>
      </c>
      <c r="I2238" s="5">
        <v>21</v>
      </c>
      <c r="J2238" s="5">
        <v>5050</v>
      </c>
      <c r="K2238" s="6">
        <v>44.67</v>
      </c>
      <c r="L2238" s="5">
        <v>11306</v>
      </c>
      <c r="M2238" s="1">
        <v>2014</v>
      </c>
    </row>
    <row r="2239" spans="1:13">
      <c r="A2239" s="1" t="s">
        <v>147</v>
      </c>
      <c r="B2239" s="5">
        <v>238</v>
      </c>
      <c r="C2239" s="1" t="s">
        <v>1123</v>
      </c>
      <c r="D2239" s="1" t="s">
        <v>50</v>
      </c>
      <c r="E2239" s="5">
        <v>9901</v>
      </c>
      <c r="F2239" s="1" t="s">
        <v>1302</v>
      </c>
      <c r="G2239" s="1" t="s">
        <v>154</v>
      </c>
      <c r="H2239" s="5">
        <v>21</v>
      </c>
      <c r="I2239" s="5">
        <v>21</v>
      </c>
      <c r="J2239" s="5">
        <v>12</v>
      </c>
      <c r="K2239" s="6">
        <v>0.11</v>
      </c>
      <c r="L2239" s="5">
        <v>11306</v>
      </c>
      <c r="M2239" s="1">
        <v>2014</v>
      </c>
    </row>
    <row r="2240" spans="1:13">
      <c r="A2240" s="1" t="s">
        <v>147</v>
      </c>
      <c r="B2240" s="5">
        <v>239</v>
      </c>
      <c r="C2240" s="1" t="s">
        <v>1125</v>
      </c>
      <c r="D2240" s="1" t="s">
        <v>51</v>
      </c>
      <c r="E2240" s="5">
        <v>401</v>
      </c>
      <c r="F2240" s="1" t="s">
        <v>1397</v>
      </c>
      <c r="G2240" s="1" t="s">
        <v>152</v>
      </c>
      <c r="H2240" s="5">
        <v>31</v>
      </c>
      <c r="I2240" s="5">
        <v>31</v>
      </c>
      <c r="J2240" s="5">
        <v>6188</v>
      </c>
      <c r="K2240" s="6">
        <v>40.03</v>
      </c>
      <c r="L2240" s="5">
        <v>15458</v>
      </c>
      <c r="M2240" s="1">
        <v>2014</v>
      </c>
    </row>
    <row r="2241" spans="1:13">
      <c r="A2241" s="1" t="s">
        <v>147</v>
      </c>
      <c r="B2241" s="5">
        <v>239</v>
      </c>
      <c r="C2241" s="1" t="s">
        <v>1125</v>
      </c>
      <c r="D2241" s="1" t="s">
        <v>51</v>
      </c>
      <c r="E2241" s="5">
        <v>301</v>
      </c>
      <c r="F2241" s="1" t="s">
        <v>1398</v>
      </c>
      <c r="G2241" s="1" t="s">
        <v>150</v>
      </c>
      <c r="H2241" s="5">
        <v>31</v>
      </c>
      <c r="I2241" s="5">
        <v>31</v>
      </c>
      <c r="J2241" s="5">
        <v>9251</v>
      </c>
      <c r="K2241" s="6">
        <v>59.85</v>
      </c>
      <c r="L2241" s="5">
        <v>15458</v>
      </c>
      <c r="M2241" s="1">
        <v>2014</v>
      </c>
    </row>
    <row r="2242" spans="1:13">
      <c r="A2242" s="1" t="s">
        <v>147</v>
      </c>
      <c r="B2242" s="5">
        <v>239</v>
      </c>
      <c r="C2242" s="1" t="s">
        <v>1125</v>
      </c>
      <c r="D2242" s="1" t="s">
        <v>51</v>
      </c>
      <c r="E2242" s="5">
        <v>9901</v>
      </c>
      <c r="F2242" s="1" t="s">
        <v>1302</v>
      </c>
      <c r="G2242" s="1" t="s">
        <v>154</v>
      </c>
      <c r="H2242" s="5">
        <v>31</v>
      </c>
      <c r="I2242" s="5">
        <v>31</v>
      </c>
      <c r="J2242" s="5">
        <v>19</v>
      </c>
      <c r="K2242" s="6">
        <v>0.12</v>
      </c>
      <c r="L2242" s="5">
        <v>15458</v>
      </c>
      <c r="M2242" s="1">
        <v>2014</v>
      </c>
    </row>
    <row r="2243" spans="1:13">
      <c r="A2243" s="1" t="s">
        <v>147</v>
      </c>
      <c r="B2243" s="5">
        <v>240</v>
      </c>
      <c r="C2243" s="1" t="s">
        <v>1127</v>
      </c>
      <c r="D2243" s="1" t="s">
        <v>52</v>
      </c>
      <c r="E2243" s="5">
        <v>401</v>
      </c>
      <c r="F2243" s="1" t="s">
        <v>1399</v>
      </c>
      <c r="G2243" s="1" t="s">
        <v>152</v>
      </c>
      <c r="H2243" s="5">
        <v>50</v>
      </c>
      <c r="I2243" s="5">
        <v>50</v>
      </c>
      <c r="J2243" s="5">
        <v>6139</v>
      </c>
      <c r="K2243" s="6">
        <v>39.93</v>
      </c>
      <c r="L2243" s="5">
        <v>15374</v>
      </c>
      <c r="M2243" s="1">
        <v>2014</v>
      </c>
    </row>
    <row r="2244" spans="1:13">
      <c r="A2244" s="1" t="s">
        <v>147</v>
      </c>
      <c r="B2244" s="5">
        <v>240</v>
      </c>
      <c r="C2244" s="1" t="s">
        <v>1127</v>
      </c>
      <c r="D2244" s="1" t="s">
        <v>52</v>
      </c>
      <c r="E2244" s="5">
        <v>201</v>
      </c>
      <c r="F2244" s="1" t="s">
        <v>1400</v>
      </c>
      <c r="G2244" s="1" t="s">
        <v>166</v>
      </c>
      <c r="H2244" s="5">
        <v>50</v>
      </c>
      <c r="I2244" s="5">
        <v>50</v>
      </c>
      <c r="J2244" s="5">
        <v>1066</v>
      </c>
      <c r="K2244" s="6">
        <v>6.93</v>
      </c>
      <c r="L2244" s="5">
        <v>15374</v>
      </c>
      <c r="M2244" s="1">
        <v>2014</v>
      </c>
    </row>
    <row r="2245" spans="1:13">
      <c r="A2245" s="1" t="s">
        <v>147</v>
      </c>
      <c r="B2245" s="5">
        <v>240</v>
      </c>
      <c r="C2245" s="1" t="s">
        <v>1127</v>
      </c>
      <c r="D2245" s="1" t="s">
        <v>52</v>
      </c>
      <c r="E2245" s="5">
        <v>301</v>
      </c>
      <c r="F2245" s="1" t="s">
        <v>1401</v>
      </c>
      <c r="G2245" s="1" t="s">
        <v>150</v>
      </c>
      <c r="H2245" s="5">
        <v>50</v>
      </c>
      <c r="I2245" s="5">
        <v>50</v>
      </c>
      <c r="J2245" s="5">
        <v>8155</v>
      </c>
      <c r="K2245" s="6">
        <v>53.04</v>
      </c>
      <c r="L2245" s="5">
        <v>15374</v>
      </c>
      <c r="M2245" s="1">
        <v>2014</v>
      </c>
    </row>
    <row r="2246" spans="1:13">
      <c r="A2246" s="1" t="s">
        <v>147</v>
      </c>
      <c r="B2246" s="5">
        <v>240</v>
      </c>
      <c r="C2246" s="1" t="s">
        <v>1127</v>
      </c>
      <c r="D2246" s="1" t="s">
        <v>52</v>
      </c>
      <c r="E2246" s="5">
        <v>9901</v>
      </c>
      <c r="F2246" s="1" t="s">
        <v>1302</v>
      </c>
      <c r="G2246" s="1" t="s">
        <v>154</v>
      </c>
      <c r="H2246" s="5">
        <v>50</v>
      </c>
      <c r="I2246" s="5">
        <v>50</v>
      </c>
      <c r="J2246" s="5">
        <v>14</v>
      </c>
      <c r="K2246" s="6">
        <v>0.09</v>
      </c>
      <c r="L2246" s="5">
        <v>15374</v>
      </c>
      <c r="M2246" s="1">
        <v>2014</v>
      </c>
    </row>
    <row r="2247" spans="1:13">
      <c r="A2247" s="1" t="s">
        <v>147</v>
      </c>
      <c r="B2247" s="5">
        <v>241</v>
      </c>
      <c r="C2247" s="1" t="s">
        <v>1130</v>
      </c>
      <c r="D2247" s="1" t="s">
        <v>53</v>
      </c>
      <c r="E2247" s="5">
        <v>401</v>
      </c>
      <c r="F2247" s="1" t="s">
        <v>1402</v>
      </c>
      <c r="G2247" s="1" t="s">
        <v>152</v>
      </c>
      <c r="H2247" s="5">
        <v>41</v>
      </c>
      <c r="I2247" s="5">
        <v>41</v>
      </c>
      <c r="J2247" s="5">
        <v>6498</v>
      </c>
      <c r="K2247" s="6">
        <v>54.1</v>
      </c>
      <c r="L2247" s="5">
        <v>12010</v>
      </c>
      <c r="M2247" s="1">
        <v>2014</v>
      </c>
    </row>
    <row r="2248" spans="1:13">
      <c r="A2248" s="1" t="s">
        <v>147</v>
      </c>
      <c r="B2248" s="5">
        <v>241</v>
      </c>
      <c r="C2248" s="1" t="s">
        <v>1130</v>
      </c>
      <c r="D2248" s="1" t="s">
        <v>53</v>
      </c>
      <c r="E2248" s="5">
        <v>301</v>
      </c>
      <c r="F2248" s="1" t="s">
        <v>1403</v>
      </c>
      <c r="G2248" s="1" t="s">
        <v>150</v>
      </c>
      <c r="H2248" s="5">
        <v>41</v>
      </c>
      <c r="I2248" s="5">
        <v>41</v>
      </c>
      <c r="J2248" s="5">
        <v>5501</v>
      </c>
      <c r="K2248" s="6">
        <v>45.8</v>
      </c>
      <c r="L2248" s="5">
        <v>12010</v>
      </c>
      <c r="M2248" s="1">
        <v>2014</v>
      </c>
    </row>
    <row r="2249" spans="1:13">
      <c r="A2249" s="1" t="s">
        <v>147</v>
      </c>
      <c r="B2249" s="5">
        <v>241</v>
      </c>
      <c r="C2249" s="1" t="s">
        <v>1130</v>
      </c>
      <c r="D2249" s="1" t="s">
        <v>53</v>
      </c>
      <c r="E2249" s="5">
        <v>9901</v>
      </c>
      <c r="F2249" s="1" t="s">
        <v>1302</v>
      </c>
      <c r="G2249" s="1" t="s">
        <v>154</v>
      </c>
      <c r="H2249" s="5">
        <v>41</v>
      </c>
      <c r="I2249" s="5">
        <v>41</v>
      </c>
      <c r="J2249" s="5">
        <v>11</v>
      </c>
      <c r="K2249" s="6">
        <v>0.09</v>
      </c>
      <c r="L2249" s="5">
        <v>12010</v>
      </c>
      <c r="M2249" s="1">
        <v>2014</v>
      </c>
    </row>
    <row r="2250" spans="1:13">
      <c r="A2250" s="1" t="s">
        <v>147</v>
      </c>
      <c r="B2250" s="5">
        <v>242</v>
      </c>
      <c r="C2250" s="1" t="s">
        <v>1132</v>
      </c>
      <c r="D2250" s="1" t="s">
        <v>54</v>
      </c>
      <c r="E2250" s="5">
        <v>401</v>
      </c>
      <c r="F2250" s="1" t="s">
        <v>1404</v>
      </c>
      <c r="G2250" s="1" t="s">
        <v>152</v>
      </c>
      <c r="H2250" s="5">
        <v>34</v>
      </c>
      <c r="I2250" s="5">
        <v>34</v>
      </c>
      <c r="J2250" s="5">
        <v>7279</v>
      </c>
      <c r="K2250" s="6">
        <v>62.7</v>
      </c>
      <c r="L2250" s="5">
        <v>11609</v>
      </c>
      <c r="M2250" s="1">
        <v>2014</v>
      </c>
    </row>
    <row r="2251" spans="1:13">
      <c r="A2251" s="1" t="s">
        <v>147</v>
      </c>
      <c r="B2251" s="5">
        <v>242</v>
      </c>
      <c r="C2251" s="1" t="s">
        <v>1132</v>
      </c>
      <c r="D2251" s="1" t="s">
        <v>54</v>
      </c>
      <c r="E2251" s="5">
        <v>301</v>
      </c>
      <c r="F2251" s="1" t="s">
        <v>1405</v>
      </c>
      <c r="G2251" s="1" t="s">
        <v>150</v>
      </c>
      <c r="H2251" s="5">
        <v>34</v>
      </c>
      <c r="I2251" s="5">
        <v>34</v>
      </c>
      <c r="J2251" s="5">
        <v>4307</v>
      </c>
      <c r="K2251" s="6">
        <v>37.1</v>
      </c>
      <c r="L2251" s="5">
        <v>11609</v>
      </c>
      <c r="M2251" s="1">
        <v>2014</v>
      </c>
    </row>
    <row r="2252" spans="1:13">
      <c r="A2252" s="1" t="s">
        <v>147</v>
      </c>
      <c r="B2252" s="5">
        <v>242</v>
      </c>
      <c r="C2252" s="1" t="s">
        <v>1132</v>
      </c>
      <c r="D2252" s="1" t="s">
        <v>54</v>
      </c>
      <c r="E2252" s="5">
        <v>9901</v>
      </c>
      <c r="F2252" s="1" t="s">
        <v>1302</v>
      </c>
      <c r="G2252" s="1" t="s">
        <v>154</v>
      </c>
      <c r="H2252" s="5">
        <v>34</v>
      </c>
      <c r="I2252" s="5">
        <v>34</v>
      </c>
      <c r="J2252" s="5">
        <v>23</v>
      </c>
      <c r="K2252" s="6">
        <v>0.2</v>
      </c>
      <c r="L2252" s="5">
        <v>11609</v>
      </c>
      <c r="M2252" s="1">
        <v>2014</v>
      </c>
    </row>
    <row r="2253" spans="1:13">
      <c r="A2253" s="1" t="s">
        <v>147</v>
      </c>
      <c r="B2253" s="5">
        <v>243</v>
      </c>
      <c r="C2253" s="1" t="s">
        <v>1134</v>
      </c>
      <c r="D2253" s="1" t="s">
        <v>55</v>
      </c>
      <c r="E2253" s="5">
        <v>401</v>
      </c>
      <c r="F2253" s="1" t="s">
        <v>1406</v>
      </c>
      <c r="G2253" s="1" t="s">
        <v>152</v>
      </c>
      <c r="H2253" s="5">
        <v>64</v>
      </c>
      <c r="I2253" s="5">
        <v>64</v>
      </c>
      <c r="J2253" s="5">
        <v>7090</v>
      </c>
      <c r="K2253" s="6">
        <v>43.96</v>
      </c>
      <c r="L2253" s="5">
        <v>16130</v>
      </c>
      <c r="M2253" s="1">
        <v>2014</v>
      </c>
    </row>
    <row r="2254" spans="1:13">
      <c r="A2254" s="1" t="s">
        <v>147</v>
      </c>
      <c r="B2254" s="5">
        <v>243</v>
      </c>
      <c r="C2254" s="1" t="s">
        <v>1134</v>
      </c>
      <c r="D2254" s="1" t="s">
        <v>55</v>
      </c>
      <c r="E2254" s="5">
        <v>301</v>
      </c>
      <c r="F2254" s="1" t="s">
        <v>1407</v>
      </c>
      <c r="G2254" s="1" t="s">
        <v>150</v>
      </c>
      <c r="H2254" s="5">
        <v>64</v>
      </c>
      <c r="I2254" s="5">
        <v>64</v>
      </c>
      <c r="J2254" s="5">
        <v>9013</v>
      </c>
      <c r="K2254" s="6">
        <v>55.88</v>
      </c>
      <c r="L2254" s="5">
        <v>16130</v>
      </c>
      <c r="M2254" s="1">
        <v>2014</v>
      </c>
    </row>
    <row r="2255" spans="1:13">
      <c r="A2255" s="1" t="s">
        <v>147</v>
      </c>
      <c r="B2255" s="5">
        <v>243</v>
      </c>
      <c r="C2255" s="1" t="s">
        <v>1134</v>
      </c>
      <c r="D2255" s="1" t="s">
        <v>55</v>
      </c>
      <c r="E2255" s="5">
        <v>9901</v>
      </c>
      <c r="F2255" s="1" t="s">
        <v>1302</v>
      </c>
      <c r="G2255" s="1" t="s">
        <v>154</v>
      </c>
      <c r="H2255" s="5">
        <v>64</v>
      </c>
      <c r="I2255" s="5">
        <v>64</v>
      </c>
      <c r="J2255" s="5">
        <v>27</v>
      </c>
      <c r="K2255" s="6">
        <v>0.17</v>
      </c>
      <c r="L2255" s="5">
        <v>16130</v>
      </c>
      <c r="M2255" s="1">
        <v>2014</v>
      </c>
    </row>
    <row r="2256" spans="1:13">
      <c r="A2256" s="1" t="s">
        <v>147</v>
      </c>
      <c r="B2256" s="5">
        <v>244</v>
      </c>
      <c r="C2256" s="1" t="s">
        <v>1135</v>
      </c>
      <c r="D2256" s="1" t="s">
        <v>56</v>
      </c>
      <c r="E2256" s="5">
        <v>301</v>
      </c>
      <c r="F2256" s="1" t="s">
        <v>1408</v>
      </c>
      <c r="G2256" s="1" t="s">
        <v>150</v>
      </c>
      <c r="H2256" s="5">
        <v>23</v>
      </c>
      <c r="I2256" s="5">
        <v>23</v>
      </c>
      <c r="J2256" s="5">
        <v>11839</v>
      </c>
      <c r="K2256" s="6">
        <v>96.8</v>
      </c>
      <c r="L2256" s="5">
        <v>12230</v>
      </c>
      <c r="M2256" s="1">
        <v>2014</v>
      </c>
    </row>
    <row r="2257" spans="1:13">
      <c r="A2257" s="1" t="s">
        <v>147</v>
      </c>
      <c r="B2257" s="5">
        <v>244</v>
      </c>
      <c r="C2257" s="1" t="s">
        <v>1135</v>
      </c>
      <c r="D2257" s="1" t="s">
        <v>56</v>
      </c>
      <c r="E2257" s="5">
        <v>9901</v>
      </c>
      <c r="F2257" s="1" t="s">
        <v>1302</v>
      </c>
      <c r="G2257" s="1" t="s">
        <v>154</v>
      </c>
      <c r="H2257" s="5">
        <v>23</v>
      </c>
      <c r="I2257" s="5">
        <v>23</v>
      </c>
      <c r="J2257" s="5">
        <v>391</v>
      </c>
      <c r="K2257" s="6">
        <v>3.2</v>
      </c>
      <c r="L2257" s="5">
        <v>12230</v>
      </c>
      <c r="M2257" s="1">
        <v>2014</v>
      </c>
    </row>
    <row r="2258" spans="1:13">
      <c r="A2258" s="1" t="s">
        <v>147</v>
      </c>
      <c r="B2258" s="5">
        <v>245</v>
      </c>
      <c r="C2258" s="1" t="s">
        <v>1137</v>
      </c>
      <c r="D2258" s="1" t="s">
        <v>57</v>
      </c>
      <c r="E2258" s="5">
        <v>301</v>
      </c>
      <c r="F2258" s="1" t="s">
        <v>1409</v>
      </c>
      <c r="G2258" s="1" t="s">
        <v>150</v>
      </c>
      <c r="H2258" s="5">
        <v>9</v>
      </c>
      <c r="I2258" s="5">
        <v>9</v>
      </c>
      <c r="J2258" s="5">
        <v>10196</v>
      </c>
      <c r="K2258" s="6">
        <v>96.77</v>
      </c>
      <c r="L2258" s="5">
        <v>10536</v>
      </c>
      <c r="M2258" s="1">
        <v>2014</v>
      </c>
    </row>
    <row r="2259" spans="1:13">
      <c r="A2259" s="1" t="s">
        <v>147</v>
      </c>
      <c r="B2259" s="5">
        <v>245</v>
      </c>
      <c r="C2259" s="1" t="s">
        <v>1137</v>
      </c>
      <c r="D2259" s="1" t="s">
        <v>57</v>
      </c>
      <c r="E2259" s="5">
        <v>9901</v>
      </c>
      <c r="F2259" s="1" t="s">
        <v>1302</v>
      </c>
      <c r="G2259" s="1" t="s">
        <v>154</v>
      </c>
      <c r="H2259" s="5">
        <v>9</v>
      </c>
      <c r="I2259" s="5">
        <v>9</v>
      </c>
      <c r="J2259" s="5">
        <v>340</v>
      </c>
      <c r="K2259" s="6">
        <v>3.23</v>
      </c>
      <c r="L2259" s="5">
        <v>10536</v>
      </c>
      <c r="M2259" s="1">
        <v>2014</v>
      </c>
    </row>
    <row r="2260" spans="1:13">
      <c r="A2260" s="1" t="s">
        <v>147</v>
      </c>
      <c r="B2260" s="5">
        <v>246</v>
      </c>
      <c r="C2260" s="1" t="s">
        <v>1140</v>
      </c>
      <c r="D2260" s="1" t="s">
        <v>58</v>
      </c>
      <c r="E2260" s="5">
        <v>401</v>
      </c>
      <c r="F2260" s="1" t="s">
        <v>1410</v>
      </c>
      <c r="G2260" s="1" t="s">
        <v>152</v>
      </c>
      <c r="H2260" s="5">
        <v>15</v>
      </c>
      <c r="I2260" s="5">
        <v>15</v>
      </c>
      <c r="J2260" s="5">
        <v>4279</v>
      </c>
      <c r="K2260" s="6">
        <v>31.35</v>
      </c>
      <c r="L2260" s="5">
        <v>13647</v>
      </c>
      <c r="M2260" s="1">
        <v>2014</v>
      </c>
    </row>
    <row r="2261" spans="1:13">
      <c r="A2261" s="1" t="s">
        <v>147</v>
      </c>
      <c r="B2261" s="5">
        <v>246</v>
      </c>
      <c r="C2261" s="1" t="s">
        <v>1140</v>
      </c>
      <c r="D2261" s="1" t="s">
        <v>58</v>
      </c>
      <c r="E2261" s="5">
        <v>301</v>
      </c>
      <c r="F2261" s="1" t="s">
        <v>1411</v>
      </c>
      <c r="G2261" s="1" t="s">
        <v>150</v>
      </c>
      <c r="H2261" s="5">
        <v>15</v>
      </c>
      <c r="I2261" s="5">
        <v>15</v>
      </c>
      <c r="J2261" s="5">
        <v>9349</v>
      </c>
      <c r="K2261" s="6">
        <v>68.510000000000005</v>
      </c>
      <c r="L2261" s="5">
        <v>13647</v>
      </c>
      <c r="M2261" s="1">
        <v>2014</v>
      </c>
    </row>
    <row r="2262" spans="1:13">
      <c r="A2262" s="1" t="s">
        <v>147</v>
      </c>
      <c r="B2262" s="5">
        <v>246</v>
      </c>
      <c r="C2262" s="1" t="s">
        <v>1140</v>
      </c>
      <c r="D2262" s="1" t="s">
        <v>58</v>
      </c>
      <c r="E2262" s="5">
        <v>9901</v>
      </c>
      <c r="F2262" s="1" t="s">
        <v>1302</v>
      </c>
      <c r="G2262" s="1" t="s">
        <v>154</v>
      </c>
      <c r="H2262" s="5">
        <v>15</v>
      </c>
      <c r="I2262" s="5">
        <v>15</v>
      </c>
      <c r="J2262" s="5">
        <v>19</v>
      </c>
      <c r="K2262" s="6">
        <v>0.14000000000000001</v>
      </c>
      <c r="L2262" s="5">
        <v>13647</v>
      </c>
      <c r="M2262" s="1">
        <v>2014</v>
      </c>
    </row>
    <row r="2263" spans="1:13">
      <c r="A2263" s="1" t="s">
        <v>147</v>
      </c>
      <c r="B2263" s="5">
        <v>247</v>
      </c>
      <c r="C2263" s="1" t="s">
        <v>1143</v>
      </c>
      <c r="D2263" s="1" t="s">
        <v>59</v>
      </c>
      <c r="E2263" s="5">
        <v>401</v>
      </c>
      <c r="F2263" s="1" t="s">
        <v>1412</v>
      </c>
      <c r="G2263" s="1" t="s">
        <v>152</v>
      </c>
      <c r="H2263" s="5">
        <v>8</v>
      </c>
      <c r="I2263" s="5">
        <v>8</v>
      </c>
      <c r="J2263" s="5">
        <v>4256</v>
      </c>
      <c r="K2263" s="6">
        <v>32.020000000000003</v>
      </c>
      <c r="L2263" s="5">
        <v>13291</v>
      </c>
      <c r="M2263" s="1">
        <v>2014</v>
      </c>
    </row>
    <row r="2264" spans="1:13">
      <c r="A2264" s="1" t="s">
        <v>147</v>
      </c>
      <c r="B2264" s="5">
        <v>247</v>
      </c>
      <c r="C2264" s="1" t="s">
        <v>1143</v>
      </c>
      <c r="D2264" s="1" t="s">
        <v>59</v>
      </c>
      <c r="E2264" s="5">
        <v>301</v>
      </c>
      <c r="F2264" s="1" t="s">
        <v>1413</v>
      </c>
      <c r="G2264" s="1" t="s">
        <v>150</v>
      </c>
      <c r="H2264" s="5">
        <v>8</v>
      </c>
      <c r="I2264" s="5">
        <v>8</v>
      </c>
      <c r="J2264" s="5">
        <v>9005</v>
      </c>
      <c r="K2264" s="6">
        <v>67.75</v>
      </c>
      <c r="L2264" s="5">
        <v>13291</v>
      </c>
      <c r="M2264" s="1">
        <v>2014</v>
      </c>
    </row>
    <row r="2265" spans="1:13">
      <c r="A2265" s="1" t="s">
        <v>147</v>
      </c>
      <c r="B2265" s="5">
        <v>247</v>
      </c>
      <c r="C2265" s="1" t="s">
        <v>1143</v>
      </c>
      <c r="D2265" s="1" t="s">
        <v>59</v>
      </c>
      <c r="E2265" s="5">
        <v>9901</v>
      </c>
      <c r="F2265" s="1" t="s">
        <v>1302</v>
      </c>
      <c r="G2265" s="1" t="s">
        <v>154</v>
      </c>
      <c r="H2265" s="5">
        <v>8</v>
      </c>
      <c r="I2265" s="5">
        <v>8</v>
      </c>
      <c r="J2265" s="5">
        <v>30</v>
      </c>
      <c r="K2265" s="6">
        <v>0.23</v>
      </c>
      <c r="L2265" s="5">
        <v>13291</v>
      </c>
      <c r="M2265" s="1">
        <v>2014</v>
      </c>
    </row>
    <row r="2266" spans="1:13">
      <c r="A2266" s="1" t="s">
        <v>147</v>
      </c>
      <c r="B2266" s="5">
        <v>248</v>
      </c>
      <c r="C2266" s="1" t="s">
        <v>1146</v>
      </c>
      <c r="D2266" s="1" t="s">
        <v>60</v>
      </c>
      <c r="E2266" s="5">
        <v>301</v>
      </c>
      <c r="F2266" s="1" t="s">
        <v>1414</v>
      </c>
      <c r="G2266" s="1" t="s">
        <v>150</v>
      </c>
      <c r="H2266" s="5">
        <v>18</v>
      </c>
      <c r="I2266" s="5">
        <v>18</v>
      </c>
      <c r="J2266" s="5">
        <v>10363</v>
      </c>
      <c r="K2266" s="6">
        <v>96.67</v>
      </c>
      <c r="L2266" s="5">
        <v>10720</v>
      </c>
      <c r="M2266" s="1">
        <v>2014</v>
      </c>
    </row>
    <row r="2267" spans="1:13">
      <c r="A2267" s="1" t="s">
        <v>147</v>
      </c>
      <c r="B2267" s="5">
        <v>248</v>
      </c>
      <c r="C2267" s="1" t="s">
        <v>1146</v>
      </c>
      <c r="D2267" s="1" t="s">
        <v>60</v>
      </c>
      <c r="E2267" s="5">
        <v>9901</v>
      </c>
      <c r="F2267" s="1" t="s">
        <v>1302</v>
      </c>
      <c r="G2267" s="1" t="s">
        <v>154</v>
      </c>
      <c r="H2267" s="5">
        <v>18</v>
      </c>
      <c r="I2267" s="5">
        <v>18</v>
      </c>
      <c r="J2267" s="5">
        <v>357</v>
      </c>
      <c r="K2267" s="6">
        <v>3.33</v>
      </c>
      <c r="L2267" s="5">
        <v>10720</v>
      </c>
      <c r="M2267" s="1">
        <v>2014</v>
      </c>
    </row>
    <row r="2268" spans="1:13">
      <c r="A2268" s="1" t="s">
        <v>147</v>
      </c>
      <c r="B2268" s="5">
        <v>249</v>
      </c>
      <c r="C2268" s="1" t="s">
        <v>1148</v>
      </c>
      <c r="D2268" s="1" t="s">
        <v>61</v>
      </c>
      <c r="E2268" s="5">
        <v>401</v>
      </c>
      <c r="F2268" s="1" t="s">
        <v>1415</v>
      </c>
      <c r="G2268" s="1" t="s">
        <v>152</v>
      </c>
      <c r="H2268" s="5">
        <v>13</v>
      </c>
      <c r="I2268" s="5">
        <v>13</v>
      </c>
      <c r="J2268" s="5">
        <v>5339</v>
      </c>
      <c r="K2268" s="6">
        <v>35.39</v>
      </c>
      <c r="L2268" s="5">
        <v>15085</v>
      </c>
      <c r="M2268" s="1">
        <v>2014</v>
      </c>
    </row>
    <row r="2269" spans="1:13">
      <c r="A2269" s="1" t="s">
        <v>147</v>
      </c>
      <c r="B2269" s="5">
        <v>249</v>
      </c>
      <c r="C2269" s="1" t="s">
        <v>1148</v>
      </c>
      <c r="D2269" s="1" t="s">
        <v>61</v>
      </c>
      <c r="E2269" s="5">
        <v>301</v>
      </c>
      <c r="F2269" s="1" t="s">
        <v>1416</v>
      </c>
      <c r="G2269" s="1" t="s">
        <v>150</v>
      </c>
      <c r="H2269" s="5">
        <v>13</v>
      </c>
      <c r="I2269" s="5">
        <v>13</v>
      </c>
      <c r="J2269" s="5">
        <v>9726</v>
      </c>
      <c r="K2269" s="6">
        <v>64.47</v>
      </c>
      <c r="L2269" s="5">
        <v>15085</v>
      </c>
      <c r="M2269" s="1">
        <v>2014</v>
      </c>
    </row>
    <row r="2270" spans="1:13">
      <c r="A2270" s="1" t="s">
        <v>147</v>
      </c>
      <c r="B2270" s="5">
        <v>249</v>
      </c>
      <c r="C2270" s="1" t="s">
        <v>1148</v>
      </c>
      <c r="D2270" s="1" t="s">
        <v>61</v>
      </c>
      <c r="E2270" s="5">
        <v>9901</v>
      </c>
      <c r="F2270" s="1" t="s">
        <v>1302</v>
      </c>
      <c r="G2270" s="1" t="s">
        <v>154</v>
      </c>
      <c r="H2270" s="5">
        <v>13</v>
      </c>
      <c r="I2270" s="5">
        <v>13</v>
      </c>
      <c r="J2270" s="5">
        <v>20</v>
      </c>
      <c r="K2270" s="6">
        <v>0.13</v>
      </c>
      <c r="L2270" s="5">
        <v>15085</v>
      </c>
      <c r="M2270" s="1">
        <v>2014</v>
      </c>
    </row>
    <row r="2271" spans="1:13">
      <c r="A2271" s="1" t="s">
        <v>147</v>
      </c>
      <c r="B2271" s="5">
        <v>250</v>
      </c>
      <c r="C2271" s="1" t="s">
        <v>1150</v>
      </c>
      <c r="D2271" s="1" t="s">
        <v>62</v>
      </c>
      <c r="E2271" s="5">
        <v>401</v>
      </c>
      <c r="F2271" s="1" t="s">
        <v>1417</v>
      </c>
      <c r="G2271" s="1" t="s">
        <v>152</v>
      </c>
      <c r="H2271" s="5">
        <v>19</v>
      </c>
      <c r="I2271" s="5">
        <v>19</v>
      </c>
      <c r="J2271" s="5">
        <v>5907</v>
      </c>
      <c r="K2271" s="6">
        <v>42.41</v>
      </c>
      <c r="L2271" s="5">
        <v>13928</v>
      </c>
      <c r="M2271" s="1">
        <v>2014</v>
      </c>
    </row>
    <row r="2272" spans="1:13">
      <c r="A2272" s="1" t="s">
        <v>147</v>
      </c>
      <c r="B2272" s="5">
        <v>250</v>
      </c>
      <c r="C2272" s="1" t="s">
        <v>1150</v>
      </c>
      <c r="D2272" s="1" t="s">
        <v>62</v>
      </c>
      <c r="E2272" s="5">
        <v>301</v>
      </c>
      <c r="F2272" s="1" t="s">
        <v>1356</v>
      </c>
      <c r="G2272" s="1" t="s">
        <v>150</v>
      </c>
      <c r="H2272" s="5">
        <v>19</v>
      </c>
      <c r="I2272" s="5">
        <v>19</v>
      </c>
      <c r="J2272" s="5">
        <v>8006</v>
      </c>
      <c r="K2272" s="6">
        <v>57.48</v>
      </c>
      <c r="L2272" s="5">
        <v>13928</v>
      </c>
      <c r="M2272" s="1">
        <v>2014</v>
      </c>
    </row>
    <row r="2273" spans="1:13">
      <c r="A2273" s="1" t="s">
        <v>147</v>
      </c>
      <c r="B2273" s="5">
        <v>250</v>
      </c>
      <c r="C2273" s="1" t="s">
        <v>1150</v>
      </c>
      <c r="D2273" s="1" t="s">
        <v>62</v>
      </c>
      <c r="E2273" s="5">
        <v>9901</v>
      </c>
      <c r="F2273" s="1" t="s">
        <v>1302</v>
      </c>
      <c r="G2273" s="1" t="s">
        <v>154</v>
      </c>
      <c r="H2273" s="5">
        <v>19</v>
      </c>
      <c r="I2273" s="5">
        <v>19</v>
      </c>
      <c r="J2273" s="5">
        <v>15</v>
      </c>
      <c r="K2273" s="6">
        <v>0.11</v>
      </c>
      <c r="L2273" s="5">
        <v>13928</v>
      </c>
      <c r="M2273" s="1">
        <v>2014</v>
      </c>
    </row>
    <row r="2274" spans="1:13">
      <c r="A2274" s="1" t="s">
        <v>147</v>
      </c>
      <c r="B2274" s="5">
        <v>251</v>
      </c>
      <c r="C2274" s="1" t="s">
        <v>1152</v>
      </c>
      <c r="D2274" s="1" t="s">
        <v>63</v>
      </c>
      <c r="E2274" s="5">
        <v>401</v>
      </c>
      <c r="F2274" s="1" t="s">
        <v>1418</v>
      </c>
      <c r="G2274" s="1" t="s">
        <v>152</v>
      </c>
      <c r="H2274" s="5">
        <v>14</v>
      </c>
      <c r="I2274" s="5">
        <v>14</v>
      </c>
      <c r="J2274" s="5">
        <v>6707</v>
      </c>
      <c r="K2274" s="6">
        <v>44.19</v>
      </c>
      <c r="L2274" s="5">
        <v>15178</v>
      </c>
      <c r="M2274" s="1">
        <v>2014</v>
      </c>
    </row>
    <row r="2275" spans="1:13">
      <c r="A2275" s="1" t="s">
        <v>147</v>
      </c>
      <c r="B2275" s="5">
        <v>251</v>
      </c>
      <c r="C2275" s="1" t="s">
        <v>1152</v>
      </c>
      <c r="D2275" s="1" t="s">
        <v>63</v>
      </c>
      <c r="E2275" s="5">
        <v>301</v>
      </c>
      <c r="F2275" s="1" t="s">
        <v>1419</v>
      </c>
      <c r="G2275" s="1" t="s">
        <v>150</v>
      </c>
      <c r="H2275" s="5">
        <v>14</v>
      </c>
      <c r="I2275" s="5">
        <v>14</v>
      </c>
      <c r="J2275" s="5">
        <v>8459</v>
      </c>
      <c r="K2275" s="6">
        <v>55.73</v>
      </c>
      <c r="L2275" s="5">
        <v>15178</v>
      </c>
      <c r="M2275" s="1">
        <v>2014</v>
      </c>
    </row>
    <row r="2276" spans="1:13">
      <c r="A2276" s="1" t="s">
        <v>147</v>
      </c>
      <c r="B2276" s="5">
        <v>251</v>
      </c>
      <c r="C2276" s="1" t="s">
        <v>1152</v>
      </c>
      <c r="D2276" s="1" t="s">
        <v>63</v>
      </c>
      <c r="E2276" s="5">
        <v>9901</v>
      </c>
      <c r="F2276" s="1" t="s">
        <v>1302</v>
      </c>
      <c r="G2276" s="1" t="s">
        <v>154</v>
      </c>
      <c r="H2276" s="5">
        <v>14</v>
      </c>
      <c r="I2276" s="5">
        <v>14</v>
      </c>
      <c r="J2276" s="5">
        <v>12</v>
      </c>
      <c r="K2276" s="6">
        <v>0.08</v>
      </c>
      <c r="L2276" s="5">
        <v>15178</v>
      </c>
      <c r="M2276" s="1">
        <v>2014</v>
      </c>
    </row>
    <row r="2277" spans="1:13">
      <c r="A2277" s="1" t="s">
        <v>147</v>
      </c>
      <c r="B2277" s="5">
        <v>252</v>
      </c>
      <c r="C2277" s="1" t="s">
        <v>1154</v>
      </c>
      <c r="D2277" s="1" t="s">
        <v>64</v>
      </c>
      <c r="E2277" s="5">
        <v>401</v>
      </c>
      <c r="F2277" s="1" t="s">
        <v>1420</v>
      </c>
      <c r="G2277" s="1" t="s">
        <v>152</v>
      </c>
      <c r="H2277" s="5">
        <v>18</v>
      </c>
      <c r="I2277" s="5">
        <v>18</v>
      </c>
      <c r="J2277" s="5">
        <v>6246</v>
      </c>
      <c r="K2277" s="6">
        <v>34.19</v>
      </c>
      <c r="L2277" s="5">
        <v>18270</v>
      </c>
      <c r="M2277" s="1">
        <v>2014</v>
      </c>
    </row>
    <row r="2278" spans="1:13">
      <c r="A2278" s="1" t="s">
        <v>147</v>
      </c>
      <c r="B2278" s="5">
        <v>252</v>
      </c>
      <c r="C2278" s="1" t="s">
        <v>1154</v>
      </c>
      <c r="D2278" s="1" t="s">
        <v>64</v>
      </c>
      <c r="E2278" s="5">
        <v>301</v>
      </c>
      <c r="F2278" s="1" t="s">
        <v>1421</v>
      </c>
      <c r="G2278" s="1" t="s">
        <v>150</v>
      </c>
      <c r="H2278" s="5">
        <v>18</v>
      </c>
      <c r="I2278" s="5">
        <v>18</v>
      </c>
      <c r="J2278" s="5">
        <v>12003</v>
      </c>
      <c r="K2278" s="6">
        <v>65.7</v>
      </c>
      <c r="L2278" s="5">
        <v>18270</v>
      </c>
      <c r="M2278" s="1">
        <v>2014</v>
      </c>
    </row>
    <row r="2279" spans="1:13">
      <c r="A2279" s="1" t="s">
        <v>147</v>
      </c>
      <c r="B2279" s="5">
        <v>252</v>
      </c>
      <c r="C2279" s="1" t="s">
        <v>1154</v>
      </c>
      <c r="D2279" s="1" t="s">
        <v>64</v>
      </c>
      <c r="E2279" s="5">
        <v>9901</v>
      </c>
      <c r="F2279" s="1" t="s">
        <v>1302</v>
      </c>
      <c r="G2279" s="1" t="s">
        <v>154</v>
      </c>
      <c r="H2279" s="5">
        <v>18</v>
      </c>
      <c r="I2279" s="5">
        <v>18</v>
      </c>
      <c r="J2279" s="5">
        <v>21</v>
      </c>
      <c r="K2279" s="6">
        <v>0.11</v>
      </c>
      <c r="L2279" s="5">
        <v>18270</v>
      </c>
      <c r="M2279" s="1">
        <v>2014</v>
      </c>
    </row>
    <row r="2280" spans="1:13">
      <c r="A2280" s="1" t="s">
        <v>147</v>
      </c>
      <c r="B2280" s="5">
        <v>253</v>
      </c>
      <c r="C2280" s="1" t="s">
        <v>1157</v>
      </c>
      <c r="D2280" s="1" t="s">
        <v>65</v>
      </c>
      <c r="E2280" s="5">
        <v>401</v>
      </c>
      <c r="F2280" s="1" t="s">
        <v>1422</v>
      </c>
      <c r="G2280" s="1" t="s">
        <v>152</v>
      </c>
      <c r="H2280" s="5">
        <v>21</v>
      </c>
      <c r="I2280" s="5">
        <v>21</v>
      </c>
      <c r="J2280" s="5">
        <v>6911</v>
      </c>
      <c r="K2280" s="6">
        <v>38.69</v>
      </c>
      <c r="L2280" s="5">
        <v>17861</v>
      </c>
      <c r="M2280" s="1">
        <v>2014</v>
      </c>
    </row>
    <row r="2281" spans="1:13">
      <c r="A2281" s="1" t="s">
        <v>147</v>
      </c>
      <c r="B2281" s="5">
        <v>253</v>
      </c>
      <c r="C2281" s="1" t="s">
        <v>1157</v>
      </c>
      <c r="D2281" s="1" t="s">
        <v>65</v>
      </c>
      <c r="E2281" s="5">
        <v>301</v>
      </c>
      <c r="F2281" s="1" t="s">
        <v>1423</v>
      </c>
      <c r="G2281" s="1" t="s">
        <v>150</v>
      </c>
      <c r="H2281" s="5">
        <v>21</v>
      </c>
      <c r="I2281" s="5">
        <v>21</v>
      </c>
      <c r="J2281" s="5">
        <v>10934</v>
      </c>
      <c r="K2281" s="6">
        <v>61.22</v>
      </c>
      <c r="L2281" s="5">
        <v>17861</v>
      </c>
      <c r="M2281" s="1">
        <v>2014</v>
      </c>
    </row>
    <row r="2282" spans="1:13">
      <c r="A2282" s="1" t="s">
        <v>147</v>
      </c>
      <c r="B2282" s="5">
        <v>253</v>
      </c>
      <c r="C2282" s="1" t="s">
        <v>1157</v>
      </c>
      <c r="D2282" s="1" t="s">
        <v>65</v>
      </c>
      <c r="E2282" s="5">
        <v>9901</v>
      </c>
      <c r="F2282" s="1" t="s">
        <v>1302</v>
      </c>
      <c r="G2282" s="1" t="s">
        <v>154</v>
      </c>
      <c r="H2282" s="5">
        <v>21</v>
      </c>
      <c r="I2282" s="5">
        <v>21</v>
      </c>
      <c r="J2282" s="5">
        <v>16</v>
      </c>
      <c r="K2282" s="6">
        <v>0.09</v>
      </c>
      <c r="L2282" s="5">
        <v>17861</v>
      </c>
      <c r="M2282" s="1">
        <v>2014</v>
      </c>
    </row>
    <row r="2283" spans="1:13">
      <c r="A2283" s="1" t="s">
        <v>147</v>
      </c>
      <c r="B2283" s="5">
        <v>254</v>
      </c>
      <c r="C2283" s="1" t="s">
        <v>1159</v>
      </c>
      <c r="D2283" s="1" t="s">
        <v>66</v>
      </c>
      <c r="E2283" s="5">
        <v>301</v>
      </c>
      <c r="F2283" s="1" t="s">
        <v>1424</v>
      </c>
      <c r="G2283" s="1" t="s">
        <v>150</v>
      </c>
      <c r="H2283" s="5">
        <v>14</v>
      </c>
      <c r="I2283" s="5">
        <v>14</v>
      </c>
      <c r="J2283" s="5">
        <v>12411</v>
      </c>
      <c r="K2283" s="6">
        <v>97.05</v>
      </c>
      <c r="L2283" s="5">
        <v>12788</v>
      </c>
      <c r="M2283" s="1">
        <v>2014</v>
      </c>
    </row>
    <row r="2284" spans="1:13">
      <c r="A2284" s="1" t="s">
        <v>147</v>
      </c>
      <c r="B2284" s="5">
        <v>254</v>
      </c>
      <c r="C2284" s="1" t="s">
        <v>1159</v>
      </c>
      <c r="D2284" s="1" t="s">
        <v>66</v>
      </c>
      <c r="E2284" s="5">
        <v>9901</v>
      </c>
      <c r="F2284" s="1" t="s">
        <v>1302</v>
      </c>
      <c r="G2284" s="1" t="s">
        <v>154</v>
      </c>
      <c r="H2284" s="5">
        <v>14</v>
      </c>
      <c r="I2284" s="5">
        <v>14</v>
      </c>
      <c r="J2284" s="5">
        <v>377</v>
      </c>
      <c r="K2284" s="6">
        <v>2.95</v>
      </c>
      <c r="L2284" s="5">
        <v>12788</v>
      </c>
      <c r="M2284" s="1">
        <v>2014</v>
      </c>
    </row>
    <row r="2285" spans="1:13">
      <c r="A2285" s="1" t="s">
        <v>147</v>
      </c>
      <c r="B2285" s="5">
        <v>255</v>
      </c>
      <c r="C2285" s="1" t="s">
        <v>1161</v>
      </c>
      <c r="D2285" s="1" t="s">
        <v>67</v>
      </c>
      <c r="E2285" s="5">
        <v>401</v>
      </c>
      <c r="F2285" s="1" t="s">
        <v>1425</v>
      </c>
      <c r="G2285" s="1" t="s">
        <v>152</v>
      </c>
      <c r="H2285" s="5">
        <v>15</v>
      </c>
      <c r="I2285" s="5">
        <v>15</v>
      </c>
      <c r="J2285" s="5">
        <v>6965</v>
      </c>
      <c r="K2285" s="6">
        <v>43.54</v>
      </c>
      <c r="L2285" s="5">
        <v>15998</v>
      </c>
      <c r="M2285" s="1">
        <v>2014</v>
      </c>
    </row>
    <row r="2286" spans="1:13">
      <c r="A2286" s="1" t="s">
        <v>147</v>
      </c>
      <c r="B2286" s="5">
        <v>255</v>
      </c>
      <c r="C2286" s="1" t="s">
        <v>1161</v>
      </c>
      <c r="D2286" s="1" t="s">
        <v>67</v>
      </c>
      <c r="E2286" s="5">
        <v>301</v>
      </c>
      <c r="F2286" s="1" t="s">
        <v>1426</v>
      </c>
      <c r="G2286" s="1" t="s">
        <v>150</v>
      </c>
      <c r="H2286" s="5">
        <v>15</v>
      </c>
      <c r="I2286" s="5">
        <v>15</v>
      </c>
      <c r="J2286" s="5">
        <v>9016</v>
      </c>
      <c r="K2286" s="6">
        <v>56.36</v>
      </c>
      <c r="L2286" s="5">
        <v>15998</v>
      </c>
      <c r="M2286" s="1">
        <v>2014</v>
      </c>
    </row>
    <row r="2287" spans="1:13">
      <c r="A2287" s="1" t="s">
        <v>147</v>
      </c>
      <c r="B2287" s="5">
        <v>255</v>
      </c>
      <c r="C2287" s="1" t="s">
        <v>1161</v>
      </c>
      <c r="D2287" s="1" t="s">
        <v>67</v>
      </c>
      <c r="E2287" s="5">
        <v>9901</v>
      </c>
      <c r="F2287" s="1" t="s">
        <v>1302</v>
      </c>
      <c r="G2287" s="1" t="s">
        <v>154</v>
      </c>
      <c r="H2287" s="5">
        <v>15</v>
      </c>
      <c r="I2287" s="5">
        <v>15</v>
      </c>
      <c r="J2287" s="5">
        <v>17</v>
      </c>
      <c r="K2287" s="6">
        <v>0.11</v>
      </c>
      <c r="L2287" s="5">
        <v>15998</v>
      </c>
      <c r="M2287" s="1">
        <v>2014</v>
      </c>
    </row>
    <row r="2288" spans="1:13">
      <c r="A2288" s="1" t="s">
        <v>147</v>
      </c>
      <c r="B2288" s="5">
        <v>256</v>
      </c>
      <c r="C2288" s="1" t="s">
        <v>1162</v>
      </c>
      <c r="D2288" s="1" t="s">
        <v>68</v>
      </c>
      <c r="E2288" s="5">
        <v>401</v>
      </c>
      <c r="F2288" s="1" t="s">
        <v>1427</v>
      </c>
      <c r="G2288" s="1" t="s">
        <v>152</v>
      </c>
      <c r="H2288" s="5">
        <v>15</v>
      </c>
      <c r="I2288" s="5">
        <v>15</v>
      </c>
      <c r="J2288" s="5">
        <v>5192</v>
      </c>
      <c r="K2288" s="6">
        <v>39.86</v>
      </c>
      <c r="L2288" s="5">
        <v>13025</v>
      </c>
      <c r="M2288" s="1">
        <v>2014</v>
      </c>
    </row>
    <row r="2289" spans="1:13">
      <c r="A2289" s="1" t="s">
        <v>147</v>
      </c>
      <c r="B2289" s="5">
        <v>256</v>
      </c>
      <c r="C2289" s="1" t="s">
        <v>1162</v>
      </c>
      <c r="D2289" s="1" t="s">
        <v>68</v>
      </c>
      <c r="E2289" s="5">
        <v>301</v>
      </c>
      <c r="F2289" s="1" t="s">
        <v>1428</v>
      </c>
      <c r="G2289" s="1" t="s">
        <v>150</v>
      </c>
      <c r="H2289" s="5">
        <v>15</v>
      </c>
      <c r="I2289" s="5">
        <v>15</v>
      </c>
      <c r="J2289" s="5">
        <v>7808</v>
      </c>
      <c r="K2289" s="6">
        <v>59.95</v>
      </c>
      <c r="L2289" s="5">
        <v>13025</v>
      </c>
      <c r="M2289" s="1">
        <v>2014</v>
      </c>
    </row>
    <row r="2290" spans="1:13">
      <c r="A2290" s="1" t="s">
        <v>147</v>
      </c>
      <c r="B2290" s="5">
        <v>256</v>
      </c>
      <c r="C2290" s="1" t="s">
        <v>1162</v>
      </c>
      <c r="D2290" s="1" t="s">
        <v>68</v>
      </c>
      <c r="E2290" s="5">
        <v>9901</v>
      </c>
      <c r="F2290" s="1" t="s">
        <v>1302</v>
      </c>
      <c r="G2290" s="1" t="s">
        <v>154</v>
      </c>
      <c r="H2290" s="5">
        <v>15</v>
      </c>
      <c r="I2290" s="5">
        <v>15</v>
      </c>
      <c r="J2290" s="5">
        <v>25</v>
      </c>
      <c r="K2290" s="6">
        <v>0.19</v>
      </c>
      <c r="L2290" s="5">
        <v>13025</v>
      </c>
      <c r="M2290" s="1">
        <v>2014</v>
      </c>
    </row>
    <row r="2291" spans="1:13">
      <c r="A2291" s="1" t="s">
        <v>147</v>
      </c>
      <c r="B2291" s="5">
        <v>257</v>
      </c>
      <c r="C2291" s="1" t="s">
        <v>1165</v>
      </c>
      <c r="D2291" s="1" t="s">
        <v>69</v>
      </c>
      <c r="E2291" s="5">
        <v>401</v>
      </c>
      <c r="F2291" s="1" t="s">
        <v>1429</v>
      </c>
      <c r="G2291" s="1" t="s">
        <v>152</v>
      </c>
      <c r="H2291" s="5">
        <v>13</v>
      </c>
      <c r="I2291" s="5">
        <v>13</v>
      </c>
      <c r="J2291" s="5">
        <v>5162</v>
      </c>
      <c r="K2291" s="6">
        <v>33.94</v>
      </c>
      <c r="L2291" s="5">
        <v>15209</v>
      </c>
      <c r="M2291" s="1">
        <v>2014</v>
      </c>
    </row>
    <row r="2292" spans="1:13">
      <c r="A2292" s="1" t="s">
        <v>147</v>
      </c>
      <c r="B2292" s="5">
        <v>257</v>
      </c>
      <c r="C2292" s="1" t="s">
        <v>1165</v>
      </c>
      <c r="D2292" s="1" t="s">
        <v>69</v>
      </c>
      <c r="E2292" s="5">
        <v>301</v>
      </c>
      <c r="F2292" s="1" t="s">
        <v>1430</v>
      </c>
      <c r="G2292" s="1" t="s">
        <v>150</v>
      </c>
      <c r="H2292" s="5">
        <v>13</v>
      </c>
      <c r="I2292" s="5">
        <v>13</v>
      </c>
      <c r="J2292" s="5">
        <v>10034</v>
      </c>
      <c r="K2292" s="6">
        <v>65.97</v>
      </c>
      <c r="L2292" s="5">
        <v>15209</v>
      </c>
      <c r="M2292" s="1">
        <v>2014</v>
      </c>
    </row>
    <row r="2293" spans="1:13">
      <c r="A2293" s="1" t="s">
        <v>147</v>
      </c>
      <c r="B2293" s="5">
        <v>257</v>
      </c>
      <c r="C2293" s="1" t="s">
        <v>1165</v>
      </c>
      <c r="D2293" s="1" t="s">
        <v>69</v>
      </c>
      <c r="E2293" s="5">
        <v>9901</v>
      </c>
      <c r="F2293" s="1" t="s">
        <v>1302</v>
      </c>
      <c r="G2293" s="1" t="s">
        <v>154</v>
      </c>
      <c r="H2293" s="5">
        <v>13</v>
      </c>
      <c r="I2293" s="5">
        <v>13</v>
      </c>
      <c r="J2293" s="5">
        <v>13</v>
      </c>
      <c r="K2293" s="6">
        <v>0.09</v>
      </c>
      <c r="L2293" s="5">
        <v>15209</v>
      </c>
      <c r="M2293" s="1">
        <v>2014</v>
      </c>
    </row>
    <row r="2294" spans="1:13">
      <c r="A2294" s="1" t="s">
        <v>147</v>
      </c>
      <c r="B2294" s="5">
        <v>258</v>
      </c>
      <c r="C2294" s="1" t="s">
        <v>1167</v>
      </c>
      <c r="D2294" s="1" t="s">
        <v>70</v>
      </c>
      <c r="E2294" s="5">
        <v>401</v>
      </c>
      <c r="F2294" s="1" t="s">
        <v>1431</v>
      </c>
      <c r="G2294" s="1" t="s">
        <v>152</v>
      </c>
      <c r="H2294" s="5">
        <v>10</v>
      </c>
      <c r="I2294" s="5">
        <v>10</v>
      </c>
      <c r="J2294" s="5">
        <v>5608</v>
      </c>
      <c r="K2294" s="6">
        <v>40.92</v>
      </c>
      <c r="L2294" s="5">
        <v>13706</v>
      </c>
      <c r="M2294" s="1">
        <v>2014</v>
      </c>
    </row>
    <row r="2295" spans="1:13">
      <c r="A2295" s="1" t="s">
        <v>147</v>
      </c>
      <c r="B2295" s="5">
        <v>258</v>
      </c>
      <c r="C2295" s="1" t="s">
        <v>1167</v>
      </c>
      <c r="D2295" s="1" t="s">
        <v>70</v>
      </c>
      <c r="E2295" s="5">
        <v>301</v>
      </c>
      <c r="F2295" s="1" t="s">
        <v>1432</v>
      </c>
      <c r="G2295" s="1" t="s">
        <v>150</v>
      </c>
      <c r="H2295" s="5">
        <v>10</v>
      </c>
      <c r="I2295" s="5">
        <v>10</v>
      </c>
      <c r="J2295" s="5">
        <v>8080</v>
      </c>
      <c r="K2295" s="6">
        <v>58.95</v>
      </c>
      <c r="L2295" s="5">
        <v>13706</v>
      </c>
      <c r="M2295" s="1">
        <v>2014</v>
      </c>
    </row>
    <row r="2296" spans="1:13">
      <c r="A2296" s="1" t="s">
        <v>147</v>
      </c>
      <c r="B2296" s="5">
        <v>258</v>
      </c>
      <c r="C2296" s="1" t="s">
        <v>1167</v>
      </c>
      <c r="D2296" s="1" t="s">
        <v>70</v>
      </c>
      <c r="E2296" s="5">
        <v>9901</v>
      </c>
      <c r="F2296" s="1" t="s">
        <v>1302</v>
      </c>
      <c r="G2296" s="1" t="s">
        <v>154</v>
      </c>
      <c r="H2296" s="5">
        <v>10</v>
      </c>
      <c r="I2296" s="5">
        <v>10</v>
      </c>
      <c r="J2296" s="5">
        <v>18</v>
      </c>
      <c r="K2296" s="6">
        <v>0.13</v>
      </c>
      <c r="L2296" s="5">
        <v>13706</v>
      </c>
      <c r="M2296" s="1">
        <v>2014</v>
      </c>
    </row>
    <row r="2297" spans="1:13">
      <c r="A2297" s="1" t="s">
        <v>147</v>
      </c>
      <c r="B2297" s="5">
        <v>259</v>
      </c>
      <c r="C2297" s="1" t="s">
        <v>1169</v>
      </c>
      <c r="D2297" s="1" t="s">
        <v>71</v>
      </c>
      <c r="E2297" s="5">
        <v>401</v>
      </c>
      <c r="F2297" s="1" t="s">
        <v>1433</v>
      </c>
      <c r="G2297" s="1" t="s">
        <v>152</v>
      </c>
      <c r="H2297" s="5">
        <v>14</v>
      </c>
      <c r="I2297" s="5">
        <v>14</v>
      </c>
      <c r="J2297" s="5">
        <v>7407</v>
      </c>
      <c r="K2297" s="6">
        <v>51.9</v>
      </c>
      <c r="L2297" s="5">
        <v>14272</v>
      </c>
      <c r="M2297" s="1">
        <v>2014</v>
      </c>
    </row>
    <row r="2298" spans="1:13">
      <c r="A2298" s="1" t="s">
        <v>147</v>
      </c>
      <c r="B2298" s="5">
        <v>259</v>
      </c>
      <c r="C2298" s="1" t="s">
        <v>1169</v>
      </c>
      <c r="D2298" s="1" t="s">
        <v>71</v>
      </c>
      <c r="E2298" s="5">
        <v>301</v>
      </c>
      <c r="F2298" s="1" t="s">
        <v>1434</v>
      </c>
      <c r="G2298" s="1" t="s">
        <v>150</v>
      </c>
      <c r="H2298" s="5">
        <v>14</v>
      </c>
      <c r="I2298" s="5">
        <v>14</v>
      </c>
      <c r="J2298" s="5">
        <v>6851</v>
      </c>
      <c r="K2298" s="6">
        <v>48</v>
      </c>
      <c r="L2298" s="5">
        <v>14272</v>
      </c>
      <c r="M2298" s="1">
        <v>2014</v>
      </c>
    </row>
    <row r="2299" spans="1:13">
      <c r="A2299" s="1" t="s">
        <v>147</v>
      </c>
      <c r="B2299" s="5">
        <v>259</v>
      </c>
      <c r="C2299" s="1" t="s">
        <v>1169</v>
      </c>
      <c r="D2299" s="1" t="s">
        <v>71</v>
      </c>
      <c r="E2299" s="5">
        <v>9901</v>
      </c>
      <c r="F2299" s="1" t="s">
        <v>1302</v>
      </c>
      <c r="G2299" s="1" t="s">
        <v>154</v>
      </c>
      <c r="H2299" s="5">
        <v>14</v>
      </c>
      <c r="I2299" s="5">
        <v>14</v>
      </c>
      <c r="J2299" s="5">
        <v>14</v>
      </c>
      <c r="K2299" s="6">
        <v>0.1</v>
      </c>
      <c r="L2299" s="5">
        <v>14272</v>
      </c>
      <c r="M2299" s="1">
        <v>2014</v>
      </c>
    </row>
    <row r="2300" spans="1:13">
      <c r="A2300" s="1" t="s">
        <v>147</v>
      </c>
      <c r="B2300" s="5">
        <v>260</v>
      </c>
      <c r="C2300" s="1" t="s">
        <v>1171</v>
      </c>
      <c r="D2300" s="1" t="s">
        <v>72</v>
      </c>
      <c r="E2300" s="5">
        <v>401</v>
      </c>
      <c r="F2300" s="1" t="s">
        <v>1435</v>
      </c>
      <c r="G2300" s="1" t="s">
        <v>152</v>
      </c>
      <c r="H2300" s="5">
        <v>17</v>
      </c>
      <c r="I2300" s="5">
        <v>17</v>
      </c>
      <c r="J2300" s="5">
        <v>6934</v>
      </c>
      <c r="K2300" s="6">
        <v>52.45</v>
      </c>
      <c r="L2300" s="5">
        <v>13221</v>
      </c>
      <c r="M2300" s="1">
        <v>2014</v>
      </c>
    </row>
    <row r="2301" spans="1:13">
      <c r="A2301" s="1" t="s">
        <v>147</v>
      </c>
      <c r="B2301" s="5">
        <v>260</v>
      </c>
      <c r="C2301" s="1" t="s">
        <v>1171</v>
      </c>
      <c r="D2301" s="1" t="s">
        <v>72</v>
      </c>
      <c r="E2301" s="5">
        <v>301</v>
      </c>
      <c r="F2301" s="1" t="s">
        <v>1436</v>
      </c>
      <c r="G2301" s="1" t="s">
        <v>150</v>
      </c>
      <c r="H2301" s="5">
        <v>17</v>
      </c>
      <c r="I2301" s="5">
        <v>17</v>
      </c>
      <c r="J2301" s="5">
        <v>6275</v>
      </c>
      <c r="K2301" s="6">
        <v>47.46</v>
      </c>
      <c r="L2301" s="5">
        <v>13221</v>
      </c>
      <c r="M2301" s="1">
        <v>2014</v>
      </c>
    </row>
    <row r="2302" spans="1:13">
      <c r="A2302" s="1" t="s">
        <v>147</v>
      </c>
      <c r="B2302" s="5">
        <v>260</v>
      </c>
      <c r="C2302" s="1" t="s">
        <v>1171</v>
      </c>
      <c r="D2302" s="1" t="s">
        <v>72</v>
      </c>
      <c r="E2302" s="5">
        <v>9901</v>
      </c>
      <c r="F2302" s="1" t="s">
        <v>1302</v>
      </c>
      <c r="G2302" s="1" t="s">
        <v>154</v>
      </c>
      <c r="H2302" s="5">
        <v>17</v>
      </c>
      <c r="I2302" s="5">
        <v>17</v>
      </c>
      <c r="J2302" s="5">
        <v>12</v>
      </c>
      <c r="K2302" s="6">
        <v>0.09</v>
      </c>
      <c r="L2302" s="5">
        <v>13221</v>
      </c>
      <c r="M2302" s="1">
        <v>2014</v>
      </c>
    </row>
    <row r="2303" spans="1:13">
      <c r="A2303" s="1" t="s">
        <v>147</v>
      </c>
      <c r="B2303" s="5">
        <v>261</v>
      </c>
      <c r="C2303" s="1" t="s">
        <v>1173</v>
      </c>
      <c r="D2303" s="1" t="s">
        <v>73</v>
      </c>
      <c r="E2303" s="5">
        <v>401</v>
      </c>
      <c r="F2303" s="1" t="s">
        <v>1437</v>
      </c>
      <c r="G2303" s="1" t="s">
        <v>152</v>
      </c>
      <c r="H2303" s="5">
        <v>15</v>
      </c>
      <c r="I2303" s="5">
        <v>15</v>
      </c>
      <c r="J2303" s="5">
        <v>6111</v>
      </c>
      <c r="K2303" s="6">
        <v>44.54</v>
      </c>
      <c r="L2303" s="5">
        <v>13721</v>
      </c>
      <c r="M2303" s="1">
        <v>2014</v>
      </c>
    </row>
    <row r="2304" spans="1:13">
      <c r="A2304" s="1" t="s">
        <v>147</v>
      </c>
      <c r="B2304" s="5">
        <v>261</v>
      </c>
      <c r="C2304" s="1" t="s">
        <v>1173</v>
      </c>
      <c r="D2304" s="1" t="s">
        <v>73</v>
      </c>
      <c r="E2304" s="5">
        <v>301</v>
      </c>
      <c r="F2304" s="1" t="s">
        <v>1438</v>
      </c>
      <c r="G2304" s="1" t="s">
        <v>150</v>
      </c>
      <c r="H2304" s="5">
        <v>15</v>
      </c>
      <c r="I2304" s="5">
        <v>15</v>
      </c>
      <c r="J2304" s="5">
        <v>7602</v>
      </c>
      <c r="K2304" s="6">
        <v>55.4</v>
      </c>
      <c r="L2304" s="5">
        <v>13721</v>
      </c>
      <c r="M2304" s="1">
        <v>2014</v>
      </c>
    </row>
    <row r="2305" spans="1:13">
      <c r="A2305" s="1" t="s">
        <v>147</v>
      </c>
      <c r="B2305" s="5">
        <v>261</v>
      </c>
      <c r="C2305" s="1" t="s">
        <v>1173</v>
      </c>
      <c r="D2305" s="1" t="s">
        <v>73</v>
      </c>
      <c r="E2305" s="5">
        <v>9901</v>
      </c>
      <c r="F2305" s="1" t="s">
        <v>1302</v>
      </c>
      <c r="G2305" s="1" t="s">
        <v>154</v>
      </c>
      <c r="H2305" s="5">
        <v>15</v>
      </c>
      <c r="I2305" s="5">
        <v>15</v>
      </c>
      <c r="J2305" s="5">
        <v>8</v>
      </c>
      <c r="K2305" s="6">
        <v>0.06</v>
      </c>
      <c r="L2305" s="5">
        <v>13721</v>
      </c>
      <c r="M2305" s="1">
        <v>2014</v>
      </c>
    </row>
    <row r="2306" spans="1:13">
      <c r="A2306" s="1" t="s">
        <v>147</v>
      </c>
      <c r="B2306" s="5">
        <v>262</v>
      </c>
      <c r="C2306" s="1" t="s">
        <v>1175</v>
      </c>
      <c r="D2306" s="1" t="s">
        <v>74</v>
      </c>
      <c r="E2306" s="5">
        <v>401</v>
      </c>
      <c r="F2306" s="1" t="s">
        <v>1439</v>
      </c>
      <c r="G2306" s="1" t="s">
        <v>152</v>
      </c>
      <c r="H2306" s="5">
        <v>16</v>
      </c>
      <c r="I2306" s="5">
        <v>16</v>
      </c>
      <c r="J2306" s="5">
        <v>5586</v>
      </c>
      <c r="K2306" s="6">
        <v>37.71</v>
      </c>
      <c r="L2306" s="5">
        <v>14814</v>
      </c>
      <c r="M2306" s="1">
        <v>2014</v>
      </c>
    </row>
    <row r="2307" spans="1:13">
      <c r="A2307" s="1" t="s">
        <v>147</v>
      </c>
      <c r="B2307" s="5">
        <v>262</v>
      </c>
      <c r="C2307" s="1" t="s">
        <v>1175</v>
      </c>
      <c r="D2307" s="1" t="s">
        <v>74</v>
      </c>
      <c r="E2307" s="5">
        <v>301</v>
      </c>
      <c r="F2307" s="1" t="s">
        <v>1440</v>
      </c>
      <c r="G2307" s="1" t="s">
        <v>150</v>
      </c>
      <c r="H2307" s="5">
        <v>16</v>
      </c>
      <c r="I2307" s="5">
        <v>16</v>
      </c>
      <c r="J2307" s="5">
        <v>9213</v>
      </c>
      <c r="K2307" s="6">
        <v>62.19</v>
      </c>
      <c r="L2307" s="5">
        <v>14814</v>
      </c>
      <c r="M2307" s="1">
        <v>2014</v>
      </c>
    </row>
    <row r="2308" spans="1:13">
      <c r="A2308" s="1" t="s">
        <v>147</v>
      </c>
      <c r="B2308" s="5">
        <v>262</v>
      </c>
      <c r="C2308" s="1" t="s">
        <v>1175</v>
      </c>
      <c r="D2308" s="1" t="s">
        <v>74</v>
      </c>
      <c r="E2308" s="5">
        <v>9901</v>
      </c>
      <c r="F2308" s="1" t="s">
        <v>1302</v>
      </c>
      <c r="G2308" s="1" t="s">
        <v>154</v>
      </c>
      <c r="H2308" s="5">
        <v>16</v>
      </c>
      <c r="I2308" s="5">
        <v>16</v>
      </c>
      <c r="J2308" s="5">
        <v>15</v>
      </c>
      <c r="K2308" s="6">
        <v>0.1</v>
      </c>
      <c r="L2308" s="5">
        <v>14814</v>
      </c>
      <c r="M2308" s="1">
        <v>2014</v>
      </c>
    </row>
    <row r="2309" spans="1:13">
      <c r="A2309" s="1" t="s">
        <v>147</v>
      </c>
      <c r="B2309" s="5">
        <v>263</v>
      </c>
      <c r="C2309" s="1" t="s">
        <v>1177</v>
      </c>
      <c r="D2309" s="1" t="s">
        <v>75</v>
      </c>
      <c r="E2309" s="5">
        <v>401</v>
      </c>
      <c r="F2309" s="1" t="s">
        <v>1441</v>
      </c>
      <c r="G2309" s="1" t="s">
        <v>152</v>
      </c>
      <c r="H2309" s="5">
        <v>13</v>
      </c>
      <c r="I2309" s="5">
        <v>13</v>
      </c>
      <c r="J2309" s="5">
        <v>7444</v>
      </c>
      <c r="K2309" s="6">
        <v>43.8</v>
      </c>
      <c r="L2309" s="5">
        <v>16994</v>
      </c>
      <c r="M2309" s="1">
        <v>2014</v>
      </c>
    </row>
    <row r="2310" spans="1:13">
      <c r="A2310" s="1" t="s">
        <v>147</v>
      </c>
      <c r="B2310" s="5">
        <v>263</v>
      </c>
      <c r="C2310" s="1" t="s">
        <v>1177</v>
      </c>
      <c r="D2310" s="1" t="s">
        <v>75</v>
      </c>
      <c r="E2310" s="5">
        <v>301</v>
      </c>
      <c r="F2310" s="1" t="s">
        <v>1442</v>
      </c>
      <c r="G2310" s="1" t="s">
        <v>150</v>
      </c>
      <c r="H2310" s="5">
        <v>13</v>
      </c>
      <c r="I2310" s="5">
        <v>13</v>
      </c>
      <c r="J2310" s="5">
        <v>9529</v>
      </c>
      <c r="K2310" s="6">
        <v>56.07</v>
      </c>
      <c r="L2310" s="5">
        <v>16994</v>
      </c>
      <c r="M2310" s="1">
        <v>2014</v>
      </c>
    </row>
    <row r="2311" spans="1:13">
      <c r="A2311" s="1" t="s">
        <v>147</v>
      </c>
      <c r="B2311" s="5">
        <v>263</v>
      </c>
      <c r="C2311" s="1" t="s">
        <v>1177</v>
      </c>
      <c r="D2311" s="1" t="s">
        <v>75</v>
      </c>
      <c r="E2311" s="5">
        <v>9901</v>
      </c>
      <c r="F2311" s="1" t="s">
        <v>1302</v>
      </c>
      <c r="G2311" s="1" t="s">
        <v>154</v>
      </c>
      <c r="H2311" s="5">
        <v>13</v>
      </c>
      <c r="I2311" s="5">
        <v>13</v>
      </c>
      <c r="J2311" s="5">
        <v>21</v>
      </c>
      <c r="K2311" s="6">
        <v>0.12</v>
      </c>
      <c r="L2311" s="5">
        <v>16994</v>
      </c>
      <c r="M2311" s="1">
        <v>2014</v>
      </c>
    </row>
    <row r="2312" spans="1:13">
      <c r="A2312" s="1" t="s">
        <v>147</v>
      </c>
      <c r="B2312" s="5">
        <v>264</v>
      </c>
      <c r="C2312" s="1" t="s">
        <v>1179</v>
      </c>
      <c r="D2312" s="1" t="s">
        <v>76</v>
      </c>
      <c r="E2312" s="5">
        <v>401</v>
      </c>
      <c r="F2312" s="1" t="s">
        <v>1443</v>
      </c>
      <c r="G2312" s="1" t="s">
        <v>152</v>
      </c>
      <c r="H2312" s="5">
        <v>15</v>
      </c>
      <c r="I2312" s="5">
        <v>15</v>
      </c>
      <c r="J2312" s="5">
        <v>7028</v>
      </c>
      <c r="K2312" s="6">
        <v>41.91</v>
      </c>
      <c r="L2312" s="5">
        <v>16771</v>
      </c>
      <c r="M2312" s="1">
        <v>2014</v>
      </c>
    </row>
    <row r="2313" spans="1:13">
      <c r="A2313" s="1" t="s">
        <v>147</v>
      </c>
      <c r="B2313" s="5">
        <v>264</v>
      </c>
      <c r="C2313" s="1" t="s">
        <v>1179</v>
      </c>
      <c r="D2313" s="1" t="s">
        <v>76</v>
      </c>
      <c r="E2313" s="5">
        <v>301</v>
      </c>
      <c r="F2313" s="1" t="s">
        <v>1444</v>
      </c>
      <c r="G2313" s="1" t="s">
        <v>150</v>
      </c>
      <c r="H2313" s="5">
        <v>15</v>
      </c>
      <c r="I2313" s="5">
        <v>15</v>
      </c>
      <c r="J2313" s="5">
        <v>9730</v>
      </c>
      <c r="K2313" s="6">
        <v>58.02</v>
      </c>
      <c r="L2313" s="5">
        <v>16771</v>
      </c>
      <c r="M2313" s="1">
        <v>2014</v>
      </c>
    </row>
    <row r="2314" spans="1:13">
      <c r="A2314" s="1" t="s">
        <v>147</v>
      </c>
      <c r="B2314" s="5">
        <v>264</v>
      </c>
      <c r="C2314" s="1" t="s">
        <v>1179</v>
      </c>
      <c r="D2314" s="1" t="s">
        <v>76</v>
      </c>
      <c r="E2314" s="5">
        <v>9901</v>
      </c>
      <c r="F2314" s="1" t="s">
        <v>1302</v>
      </c>
      <c r="G2314" s="1" t="s">
        <v>154</v>
      </c>
      <c r="H2314" s="5">
        <v>15</v>
      </c>
      <c r="I2314" s="5">
        <v>15</v>
      </c>
      <c r="J2314" s="5">
        <v>13</v>
      </c>
      <c r="K2314" s="6">
        <v>0.08</v>
      </c>
      <c r="L2314" s="5">
        <v>16771</v>
      </c>
      <c r="M2314" s="1">
        <v>2014</v>
      </c>
    </row>
    <row r="2315" spans="1:13">
      <c r="A2315" s="1" t="s">
        <v>147</v>
      </c>
      <c r="B2315" s="5">
        <v>265</v>
      </c>
      <c r="C2315" s="1" t="s">
        <v>1181</v>
      </c>
      <c r="D2315" s="1" t="s">
        <v>77</v>
      </c>
      <c r="E2315" s="5">
        <v>401</v>
      </c>
      <c r="F2315" s="1" t="s">
        <v>1445</v>
      </c>
      <c r="G2315" s="1" t="s">
        <v>152</v>
      </c>
      <c r="H2315" s="5">
        <v>17</v>
      </c>
      <c r="I2315" s="5">
        <v>17</v>
      </c>
      <c r="J2315" s="5">
        <v>7926</v>
      </c>
      <c r="K2315" s="6">
        <v>45.37</v>
      </c>
      <c r="L2315" s="5">
        <v>17470</v>
      </c>
      <c r="M2315" s="1">
        <v>2014</v>
      </c>
    </row>
    <row r="2316" spans="1:13">
      <c r="A2316" s="1" t="s">
        <v>147</v>
      </c>
      <c r="B2316" s="5">
        <v>265</v>
      </c>
      <c r="C2316" s="1" t="s">
        <v>1181</v>
      </c>
      <c r="D2316" s="1" t="s">
        <v>77</v>
      </c>
      <c r="E2316" s="5">
        <v>301</v>
      </c>
      <c r="F2316" s="1" t="s">
        <v>1446</v>
      </c>
      <c r="G2316" s="1" t="s">
        <v>150</v>
      </c>
      <c r="H2316" s="5">
        <v>17</v>
      </c>
      <c r="I2316" s="5">
        <v>17</v>
      </c>
      <c r="J2316" s="5">
        <v>9531</v>
      </c>
      <c r="K2316" s="6">
        <v>54.56</v>
      </c>
      <c r="L2316" s="5">
        <v>17470</v>
      </c>
      <c r="M2316" s="1">
        <v>2014</v>
      </c>
    </row>
    <row r="2317" spans="1:13">
      <c r="A2317" s="1" t="s">
        <v>147</v>
      </c>
      <c r="B2317" s="5">
        <v>265</v>
      </c>
      <c r="C2317" s="1" t="s">
        <v>1181</v>
      </c>
      <c r="D2317" s="1" t="s">
        <v>77</v>
      </c>
      <c r="E2317" s="5">
        <v>9901</v>
      </c>
      <c r="F2317" s="1" t="s">
        <v>1302</v>
      </c>
      <c r="G2317" s="1" t="s">
        <v>154</v>
      </c>
      <c r="H2317" s="5">
        <v>17</v>
      </c>
      <c r="I2317" s="5">
        <v>17</v>
      </c>
      <c r="J2317" s="5">
        <v>13</v>
      </c>
      <c r="K2317" s="6">
        <v>7.0000000000000007E-2</v>
      </c>
      <c r="L2317" s="5">
        <v>17470</v>
      </c>
      <c r="M2317" s="1">
        <v>2014</v>
      </c>
    </row>
    <row r="2318" spans="1:13">
      <c r="A2318" s="1" t="s">
        <v>147</v>
      </c>
      <c r="B2318" s="5">
        <v>266</v>
      </c>
      <c r="C2318" s="1" t="s">
        <v>1183</v>
      </c>
      <c r="D2318" s="1" t="s">
        <v>78</v>
      </c>
      <c r="E2318" s="5">
        <v>401</v>
      </c>
      <c r="F2318" s="1" t="s">
        <v>1447</v>
      </c>
      <c r="G2318" s="1" t="s">
        <v>152</v>
      </c>
      <c r="H2318" s="5">
        <v>11</v>
      </c>
      <c r="I2318" s="5">
        <v>11</v>
      </c>
      <c r="J2318" s="5">
        <v>5711</v>
      </c>
      <c r="K2318" s="6">
        <v>64.849999999999994</v>
      </c>
      <c r="L2318" s="5">
        <v>8806</v>
      </c>
      <c r="M2318" s="1">
        <v>2014</v>
      </c>
    </row>
    <row r="2319" spans="1:13">
      <c r="A2319" s="1" t="s">
        <v>147</v>
      </c>
      <c r="B2319" s="5">
        <v>266</v>
      </c>
      <c r="C2319" s="1" t="s">
        <v>1183</v>
      </c>
      <c r="D2319" s="1" t="s">
        <v>78</v>
      </c>
      <c r="E2319" s="5">
        <v>301</v>
      </c>
      <c r="F2319" s="1" t="s">
        <v>1448</v>
      </c>
      <c r="G2319" s="1" t="s">
        <v>150</v>
      </c>
      <c r="H2319" s="5">
        <v>11</v>
      </c>
      <c r="I2319" s="5">
        <v>11</v>
      </c>
      <c r="J2319" s="5">
        <v>3077</v>
      </c>
      <c r="K2319" s="6">
        <v>34.94</v>
      </c>
      <c r="L2319" s="5">
        <v>8806</v>
      </c>
      <c r="M2319" s="1">
        <v>2014</v>
      </c>
    </row>
    <row r="2320" spans="1:13">
      <c r="A2320" s="1" t="s">
        <v>147</v>
      </c>
      <c r="B2320" s="5">
        <v>266</v>
      </c>
      <c r="C2320" s="1" t="s">
        <v>1183</v>
      </c>
      <c r="D2320" s="1" t="s">
        <v>78</v>
      </c>
      <c r="E2320" s="5">
        <v>9901</v>
      </c>
      <c r="F2320" s="1" t="s">
        <v>1302</v>
      </c>
      <c r="G2320" s="1" t="s">
        <v>154</v>
      </c>
      <c r="H2320" s="5">
        <v>11</v>
      </c>
      <c r="I2320" s="5">
        <v>11</v>
      </c>
      <c r="J2320" s="5">
        <v>18</v>
      </c>
      <c r="K2320" s="6">
        <v>0.2</v>
      </c>
      <c r="L2320" s="5">
        <v>8806</v>
      </c>
      <c r="M2320" s="1">
        <v>2014</v>
      </c>
    </row>
    <row r="2321" spans="1:13">
      <c r="A2321" s="1" t="s">
        <v>147</v>
      </c>
      <c r="B2321" s="5">
        <v>267</v>
      </c>
      <c r="C2321" s="1" t="s">
        <v>1184</v>
      </c>
      <c r="D2321" s="1" t="s">
        <v>79</v>
      </c>
      <c r="E2321" s="5">
        <v>401</v>
      </c>
      <c r="F2321" s="1" t="s">
        <v>1449</v>
      </c>
      <c r="G2321" s="1" t="s">
        <v>152</v>
      </c>
      <c r="H2321" s="5">
        <v>10</v>
      </c>
      <c r="I2321" s="5">
        <v>10</v>
      </c>
      <c r="J2321" s="5">
        <v>6778</v>
      </c>
      <c r="K2321" s="6">
        <v>67.36</v>
      </c>
      <c r="L2321" s="5">
        <v>10063</v>
      </c>
      <c r="M2321" s="1">
        <v>2014</v>
      </c>
    </row>
    <row r="2322" spans="1:13">
      <c r="A2322" s="1" t="s">
        <v>147</v>
      </c>
      <c r="B2322" s="5">
        <v>267</v>
      </c>
      <c r="C2322" s="1" t="s">
        <v>1184</v>
      </c>
      <c r="D2322" s="1" t="s">
        <v>79</v>
      </c>
      <c r="E2322" s="5">
        <v>301</v>
      </c>
      <c r="F2322" s="1" t="s">
        <v>1450</v>
      </c>
      <c r="G2322" s="1" t="s">
        <v>150</v>
      </c>
      <c r="H2322" s="5">
        <v>10</v>
      </c>
      <c r="I2322" s="5">
        <v>10</v>
      </c>
      <c r="J2322" s="5">
        <v>3265</v>
      </c>
      <c r="K2322" s="6">
        <v>32.450000000000003</v>
      </c>
      <c r="L2322" s="5">
        <v>10063</v>
      </c>
      <c r="M2322" s="1">
        <v>2014</v>
      </c>
    </row>
    <row r="2323" spans="1:13">
      <c r="A2323" s="1" t="s">
        <v>147</v>
      </c>
      <c r="B2323" s="5">
        <v>267</v>
      </c>
      <c r="C2323" s="1" t="s">
        <v>1184</v>
      </c>
      <c r="D2323" s="1" t="s">
        <v>79</v>
      </c>
      <c r="E2323" s="5">
        <v>9901</v>
      </c>
      <c r="F2323" s="1" t="s">
        <v>1302</v>
      </c>
      <c r="G2323" s="1" t="s">
        <v>154</v>
      </c>
      <c r="H2323" s="5">
        <v>10</v>
      </c>
      <c r="I2323" s="5">
        <v>10</v>
      </c>
      <c r="J2323" s="5">
        <v>20</v>
      </c>
      <c r="K2323" s="6">
        <v>0.2</v>
      </c>
      <c r="L2323" s="5">
        <v>10063</v>
      </c>
      <c r="M2323" s="1">
        <v>2014</v>
      </c>
    </row>
    <row r="2324" spans="1:13">
      <c r="A2324" s="1" t="s">
        <v>147</v>
      </c>
      <c r="B2324" s="5">
        <v>268</v>
      </c>
      <c r="C2324" s="1" t="s">
        <v>1186</v>
      </c>
      <c r="D2324" s="1" t="s">
        <v>80</v>
      </c>
      <c r="E2324" s="5">
        <v>401</v>
      </c>
      <c r="F2324" s="1" t="s">
        <v>1451</v>
      </c>
      <c r="G2324" s="1" t="s">
        <v>152</v>
      </c>
      <c r="H2324" s="5">
        <v>15</v>
      </c>
      <c r="I2324" s="5">
        <v>15</v>
      </c>
      <c r="J2324" s="5">
        <v>8265</v>
      </c>
      <c r="K2324" s="6">
        <v>60.16</v>
      </c>
      <c r="L2324" s="5">
        <v>13739</v>
      </c>
      <c r="M2324" s="1">
        <v>2014</v>
      </c>
    </row>
    <row r="2325" spans="1:13">
      <c r="A2325" s="1" t="s">
        <v>147</v>
      </c>
      <c r="B2325" s="5">
        <v>268</v>
      </c>
      <c r="C2325" s="1" t="s">
        <v>1186</v>
      </c>
      <c r="D2325" s="1" t="s">
        <v>80</v>
      </c>
      <c r="E2325" s="5">
        <v>301</v>
      </c>
      <c r="F2325" s="1" t="s">
        <v>1452</v>
      </c>
      <c r="G2325" s="1" t="s">
        <v>150</v>
      </c>
      <c r="H2325" s="5">
        <v>15</v>
      </c>
      <c r="I2325" s="5">
        <v>15</v>
      </c>
      <c r="J2325" s="5">
        <v>5451</v>
      </c>
      <c r="K2325" s="6">
        <v>39.68</v>
      </c>
      <c r="L2325" s="5">
        <v>13739</v>
      </c>
      <c r="M2325" s="1">
        <v>2014</v>
      </c>
    </row>
    <row r="2326" spans="1:13">
      <c r="A2326" s="1" t="s">
        <v>147</v>
      </c>
      <c r="B2326" s="5">
        <v>268</v>
      </c>
      <c r="C2326" s="1" t="s">
        <v>1186</v>
      </c>
      <c r="D2326" s="1" t="s">
        <v>80</v>
      </c>
      <c r="E2326" s="5">
        <v>9901</v>
      </c>
      <c r="F2326" s="1" t="s">
        <v>1302</v>
      </c>
      <c r="G2326" s="1" t="s">
        <v>154</v>
      </c>
      <c r="H2326" s="5">
        <v>15</v>
      </c>
      <c r="I2326" s="5">
        <v>15</v>
      </c>
      <c r="J2326" s="5">
        <v>23</v>
      </c>
      <c r="K2326" s="6">
        <v>0.17</v>
      </c>
      <c r="L2326" s="5">
        <v>13739</v>
      </c>
      <c r="M2326" s="1">
        <v>2014</v>
      </c>
    </row>
    <row r="2327" spans="1:13">
      <c r="A2327" s="1" t="s">
        <v>147</v>
      </c>
      <c r="B2327" s="5">
        <v>269</v>
      </c>
      <c r="C2327" s="1" t="s">
        <v>1187</v>
      </c>
      <c r="D2327" s="1" t="s">
        <v>81</v>
      </c>
      <c r="E2327" s="5">
        <v>801</v>
      </c>
      <c r="F2327" s="1" t="s">
        <v>1453</v>
      </c>
      <c r="G2327" s="1" t="s">
        <v>906</v>
      </c>
      <c r="H2327" s="5">
        <v>15</v>
      </c>
      <c r="I2327" s="5">
        <v>15</v>
      </c>
      <c r="J2327" s="5">
        <v>1924</v>
      </c>
      <c r="K2327" s="6">
        <v>13.27</v>
      </c>
      <c r="L2327" s="5">
        <v>14504</v>
      </c>
      <c r="M2327" s="1">
        <v>2014</v>
      </c>
    </row>
    <row r="2328" spans="1:13">
      <c r="A2328" s="1" t="s">
        <v>147</v>
      </c>
      <c r="B2328" s="5">
        <v>269</v>
      </c>
      <c r="C2328" s="1" t="s">
        <v>1187</v>
      </c>
      <c r="D2328" s="1" t="s">
        <v>81</v>
      </c>
      <c r="E2328" s="5">
        <v>401</v>
      </c>
      <c r="F2328" s="1" t="s">
        <v>1454</v>
      </c>
      <c r="G2328" s="1" t="s">
        <v>152</v>
      </c>
      <c r="H2328" s="5">
        <v>15</v>
      </c>
      <c r="I2328" s="5">
        <v>15</v>
      </c>
      <c r="J2328" s="5">
        <v>8322</v>
      </c>
      <c r="K2328" s="6">
        <v>57.38</v>
      </c>
      <c r="L2328" s="5">
        <v>14504</v>
      </c>
      <c r="M2328" s="1">
        <v>2014</v>
      </c>
    </row>
    <row r="2329" spans="1:13">
      <c r="A2329" s="1" t="s">
        <v>147</v>
      </c>
      <c r="B2329" s="5">
        <v>269</v>
      </c>
      <c r="C2329" s="1" t="s">
        <v>1187</v>
      </c>
      <c r="D2329" s="1" t="s">
        <v>81</v>
      </c>
      <c r="E2329" s="5">
        <v>301</v>
      </c>
      <c r="F2329" s="1" t="s">
        <v>1455</v>
      </c>
      <c r="G2329" s="1" t="s">
        <v>150</v>
      </c>
      <c r="H2329" s="5">
        <v>15</v>
      </c>
      <c r="I2329" s="5">
        <v>15</v>
      </c>
      <c r="J2329" s="5">
        <v>4248</v>
      </c>
      <c r="K2329" s="6">
        <v>29.29</v>
      </c>
      <c r="L2329" s="5">
        <v>14504</v>
      </c>
      <c r="M2329" s="1">
        <v>2014</v>
      </c>
    </row>
    <row r="2330" spans="1:13">
      <c r="A2330" s="1" t="s">
        <v>147</v>
      </c>
      <c r="B2330" s="5">
        <v>269</v>
      </c>
      <c r="C2330" s="1" t="s">
        <v>1187</v>
      </c>
      <c r="D2330" s="1" t="s">
        <v>81</v>
      </c>
      <c r="E2330" s="5">
        <v>9901</v>
      </c>
      <c r="F2330" s="1" t="s">
        <v>1302</v>
      </c>
      <c r="G2330" s="1" t="s">
        <v>154</v>
      </c>
      <c r="H2330" s="5">
        <v>15</v>
      </c>
      <c r="I2330" s="5">
        <v>15</v>
      </c>
      <c r="J2330" s="5">
        <v>10</v>
      </c>
      <c r="K2330" s="6">
        <v>7.0000000000000007E-2</v>
      </c>
      <c r="L2330" s="5">
        <v>14504</v>
      </c>
      <c r="M2330" s="1">
        <v>2014</v>
      </c>
    </row>
    <row r="2331" spans="1:13">
      <c r="A2331" s="1" t="s">
        <v>147</v>
      </c>
      <c r="B2331" s="5">
        <v>270</v>
      </c>
      <c r="C2331" s="1" t="s">
        <v>1190</v>
      </c>
      <c r="D2331" s="1" t="s">
        <v>82</v>
      </c>
      <c r="E2331" s="5">
        <v>401</v>
      </c>
      <c r="F2331" s="1" t="s">
        <v>1456</v>
      </c>
      <c r="G2331" s="1" t="s">
        <v>152</v>
      </c>
      <c r="H2331" s="5">
        <v>13</v>
      </c>
      <c r="I2331" s="5">
        <v>13</v>
      </c>
      <c r="J2331" s="5">
        <v>8766</v>
      </c>
      <c r="K2331" s="6">
        <v>50.55</v>
      </c>
      <c r="L2331" s="5">
        <v>17340</v>
      </c>
      <c r="M2331" s="1">
        <v>2014</v>
      </c>
    </row>
    <row r="2332" spans="1:13">
      <c r="A2332" s="1" t="s">
        <v>147</v>
      </c>
      <c r="B2332" s="5">
        <v>270</v>
      </c>
      <c r="C2332" s="1" t="s">
        <v>1190</v>
      </c>
      <c r="D2332" s="1" t="s">
        <v>82</v>
      </c>
      <c r="E2332" s="5">
        <v>301</v>
      </c>
      <c r="F2332" s="1" t="s">
        <v>1457</v>
      </c>
      <c r="G2332" s="1" t="s">
        <v>150</v>
      </c>
      <c r="H2332" s="5">
        <v>13</v>
      </c>
      <c r="I2332" s="5">
        <v>13</v>
      </c>
      <c r="J2332" s="5">
        <v>8546</v>
      </c>
      <c r="K2332" s="6">
        <v>49.28</v>
      </c>
      <c r="L2332" s="5">
        <v>17340</v>
      </c>
      <c r="M2332" s="1">
        <v>2014</v>
      </c>
    </row>
    <row r="2333" spans="1:13">
      <c r="A2333" s="1" t="s">
        <v>147</v>
      </c>
      <c r="B2333" s="5">
        <v>270</v>
      </c>
      <c r="C2333" s="1" t="s">
        <v>1190</v>
      </c>
      <c r="D2333" s="1" t="s">
        <v>82</v>
      </c>
      <c r="E2333" s="5">
        <v>9901</v>
      </c>
      <c r="F2333" s="1" t="s">
        <v>1302</v>
      </c>
      <c r="G2333" s="1" t="s">
        <v>154</v>
      </c>
      <c r="H2333" s="5">
        <v>13</v>
      </c>
      <c r="I2333" s="5">
        <v>13</v>
      </c>
      <c r="J2333" s="5">
        <v>28</v>
      </c>
      <c r="K2333" s="6">
        <v>0.16</v>
      </c>
      <c r="L2333" s="5">
        <v>17340</v>
      </c>
      <c r="M2333" s="1">
        <v>2014</v>
      </c>
    </row>
    <row r="2334" spans="1:13">
      <c r="A2334" s="1" t="s">
        <v>147</v>
      </c>
      <c r="B2334" s="5">
        <v>271</v>
      </c>
      <c r="C2334" s="1" t="s">
        <v>1192</v>
      </c>
      <c r="D2334" s="1" t="s">
        <v>83</v>
      </c>
      <c r="E2334" s="5">
        <v>401</v>
      </c>
      <c r="F2334" s="1" t="s">
        <v>1458</v>
      </c>
      <c r="G2334" s="1" t="s">
        <v>152</v>
      </c>
      <c r="H2334" s="5">
        <v>14</v>
      </c>
      <c r="I2334" s="5">
        <v>14</v>
      </c>
      <c r="J2334" s="5">
        <v>8814</v>
      </c>
      <c r="K2334" s="6">
        <v>52.3</v>
      </c>
      <c r="L2334" s="5">
        <v>16854</v>
      </c>
      <c r="M2334" s="1">
        <v>2014</v>
      </c>
    </row>
    <row r="2335" spans="1:13">
      <c r="A2335" s="1" t="s">
        <v>147</v>
      </c>
      <c r="B2335" s="5">
        <v>271</v>
      </c>
      <c r="C2335" s="1" t="s">
        <v>1192</v>
      </c>
      <c r="D2335" s="1" t="s">
        <v>83</v>
      </c>
      <c r="E2335" s="5">
        <v>301</v>
      </c>
      <c r="F2335" s="1" t="s">
        <v>1459</v>
      </c>
      <c r="G2335" s="1" t="s">
        <v>150</v>
      </c>
      <c r="H2335" s="5">
        <v>14</v>
      </c>
      <c r="I2335" s="5">
        <v>14</v>
      </c>
      <c r="J2335" s="5">
        <v>8014</v>
      </c>
      <c r="K2335" s="6">
        <v>47.55</v>
      </c>
      <c r="L2335" s="5">
        <v>16854</v>
      </c>
      <c r="M2335" s="1">
        <v>2014</v>
      </c>
    </row>
    <row r="2336" spans="1:13">
      <c r="A2336" s="1" t="s">
        <v>147</v>
      </c>
      <c r="B2336" s="5">
        <v>271</v>
      </c>
      <c r="C2336" s="1" t="s">
        <v>1192</v>
      </c>
      <c r="D2336" s="1" t="s">
        <v>83</v>
      </c>
      <c r="E2336" s="5">
        <v>9901</v>
      </c>
      <c r="F2336" s="1" t="s">
        <v>1302</v>
      </c>
      <c r="G2336" s="1" t="s">
        <v>154</v>
      </c>
      <c r="H2336" s="5">
        <v>14</v>
      </c>
      <c r="I2336" s="5">
        <v>14</v>
      </c>
      <c r="J2336" s="5">
        <v>26</v>
      </c>
      <c r="K2336" s="6">
        <v>0.15</v>
      </c>
      <c r="L2336" s="5">
        <v>16854</v>
      </c>
      <c r="M2336" s="1">
        <v>2014</v>
      </c>
    </row>
    <row r="2337" spans="1:13">
      <c r="A2337" s="1" t="s">
        <v>147</v>
      </c>
      <c r="B2337" s="5">
        <v>272</v>
      </c>
      <c r="C2337" s="1" t="s">
        <v>1194</v>
      </c>
      <c r="D2337" s="1" t="s">
        <v>84</v>
      </c>
      <c r="E2337" s="5">
        <v>401</v>
      </c>
      <c r="F2337" s="1" t="s">
        <v>1460</v>
      </c>
      <c r="G2337" s="1" t="s">
        <v>152</v>
      </c>
      <c r="H2337" s="5">
        <v>17</v>
      </c>
      <c r="I2337" s="5">
        <v>17</v>
      </c>
      <c r="J2337" s="5">
        <v>8314</v>
      </c>
      <c r="K2337" s="6">
        <v>50.64</v>
      </c>
      <c r="L2337" s="5">
        <v>16417</v>
      </c>
      <c r="M2337" s="1">
        <v>2014</v>
      </c>
    </row>
    <row r="2338" spans="1:13">
      <c r="A2338" s="1" t="s">
        <v>147</v>
      </c>
      <c r="B2338" s="5">
        <v>272</v>
      </c>
      <c r="C2338" s="1" t="s">
        <v>1194</v>
      </c>
      <c r="D2338" s="1" t="s">
        <v>84</v>
      </c>
      <c r="E2338" s="5">
        <v>301</v>
      </c>
      <c r="F2338" s="1" t="s">
        <v>1461</v>
      </c>
      <c r="G2338" s="1" t="s">
        <v>150</v>
      </c>
      <c r="H2338" s="5">
        <v>17</v>
      </c>
      <c r="I2338" s="5">
        <v>17</v>
      </c>
      <c r="J2338" s="5">
        <v>8068</v>
      </c>
      <c r="K2338" s="6">
        <v>49.14</v>
      </c>
      <c r="L2338" s="5">
        <v>16417</v>
      </c>
      <c r="M2338" s="1">
        <v>2014</v>
      </c>
    </row>
    <row r="2339" spans="1:13">
      <c r="A2339" s="1" t="s">
        <v>147</v>
      </c>
      <c r="B2339" s="5">
        <v>272</v>
      </c>
      <c r="C2339" s="1" t="s">
        <v>1194</v>
      </c>
      <c r="D2339" s="1" t="s">
        <v>84</v>
      </c>
      <c r="E2339" s="5">
        <v>9901</v>
      </c>
      <c r="F2339" s="1" t="s">
        <v>1302</v>
      </c>
      <c r="G2339" s="1" t="s">
        <v>154</v>
      </c>
      <c r="H2339" s="5">
        <v>17</v>
      </c>
      <c r="I2339" s="5">
        <v>17</v>
      </c>
      <c r="J2339" s="5">
        <v>35</v>
      </c>
      <c r="K2339" s="6">
        <v>0.21</v>
      </c>
      <c r="L2339" s="5">
        <v>16417</v>
      </c>
      <c r="M2339" s="1">
        <v>2014</v>
      </c>
    </row>
    <row r="2340" spans="1:13">
      <c r="A2340" s="1" t="s">
        <v>147</v>
      </c>
      <c r="B2340" s="5">
        <v>273</v>
      </c>
      <c r="C2340" s="1" t="s">
        <v>1197</v>
      </c>
      <c r="D2340" s="1" t="s">
        <v>85</v>
      </c>
      <c r="E2340" s="5">
        <v>401</v>
      </c>
      <c r="F2340" s="1" t="s">
        <v>1462</v>
      </c>
      <c r="G2340" s="1" t="s">
        <v>152</v>
      </c>
      <c r="H2340" s="5">
        <v>12</v>
      </c>
      <c r="I2340" s="5">
        <v>12</v>
      </c>
      <c r="J2340" s="5">
        <v>7891</v>
      </c>
      <c r="K2340" s="6">
        <v>58.08</v>
      </c>
      <c r="L2340" s="5">
        <v>13586</v>
      </c>
      <c r="M2340" s="1">
        <v>2014</v>
      </c>
    </row>
    <row r="2341" spans="1:13">
      <c r="A2341" s="1" t="s">
        <v>147</v>
      </c>
      <c r="B2341" s="5">
        <v>273</v>
      </c>
      <c r="C2341" s="1" t="s">
        <v>1197</v>
      </c>
      <c r="D2341" s="1" t="s">
        <v>85</v>
      </c>
      <c r="E2341" s="5">
        <v>301</v>
      </c>
      <c r="F2341" s="1" t="s">
        <v>1463</v>
      </c>
      <c r="G2341" s="1" t="s">
        <v>150</v>
      </c>
      <c r="H2341" s="5">
        <v>12</v>
      </c>
      <c r="I2341" s="5">
        <v>12</v>
      </c>
      <c r="J2341" s="5">
        <v>5672</v>
      </c>
      <c r="K2341" s="6">
        <v>41.75</v>
      </c>
      <c r="L2341" s="5">
        <v>13586</v>
      </c>
      <c r="M2341" s="1">
        <v>2014</v>
      </c>
    </row>
    <row r="2342" spans="1:13">
      <c r="A2342" s="1" t="s">
        <v>147</v>
      </c>
      <c r="B2342" s="5">
        <v>273</v>
      </c>
      <c r="C2342" s="1" t="s">
        <v>1197</v>
      </c>
      <c r="D2342" s="1" t="s">
        <v>85</v>
      </c>
      <c r="E2342" s="5">
        <v>9901</v>
      </c>
      <c r="F2342" s="1" t="s">
        <v>1302</v>
      </c>
      <c r="G2342" s="1" t="s">
        <v>154</v>
      </c>
      <c r="H2342" s="5">
        <v>12</v>
      </c>
      <c r="I2342" s="5">
        <v>12</v>
      </c>
      <c r="J2342" s="5">
        <v>23</v>
      </c>
      <c r="K2342" s="6">
        <v>0.17</v>
      </c>
      <c r="L2342" s="5">
        <v>13586</v>
      </c>
      <c r="M2342" s="1">
        <v>2014</v>
      </c>
    </row>
    <row r="2343" spans="1:13">
      <c r="A2343" s="1" t="s">
        <v>147</v>
      </c>
      <c r="B2343" s="5">
        <v>274</v>
      </c>
      <c r="C2343" s="1" t="s">
        <v>1199</v>
      </c>
      <c r="D2343" s="1" t="s">
        <v>86</v>
      </c>
      <c r="E2343" s="5">
        <v>401</v>
      </c>
      <c r="F2343" s="1" t="s">
        <v>1464</v>
      </c>
      <c r="G2343" s="1" t="s">
        <v>152</v>
      </c>
      <c r="H2343" s="5">
        <v>12</v>
      </c>
      <c r="I2343" s="5">
        <v>12</v>
      </c>
      <c r="J2343" s="5">
        <v>7504</v>
      </c>
      <c r="K2343" s="6">
        <v>44.43</v>
      </c>
      <c r="L2343" s="5">
        <v>16891</v>
      </c>
      <c r="M2343" s="1">
        <v>2014</v>
      </c>
    </row>
    <row r="2344" spans="1:13">
      <c r="A2344" s="1" t="s">
        <v>147</v>
      </c>
      <c r="B2344" s="5">
        <v>274</v>
      </c>
      <c r="C2344" s="1" t="s">
        <v>1199</v>
      </c>
      <c r="D2344" s="1" t="s">
        <v>86</v>
      </c>
      <c r="E2344" s="5">
        <v>301</v>
      </c>
      <c r="F2344" s="1" t="s">
        <v>1465</v>
      </c>
      <c r="G2344" s="1" t="s">
        <v>150</v>
      </c>
      <c r="H2344" s="5">
        <v>12</v>
      </c>
      <c r="I2344" s="5">
        <v>12</v>
      </c>
      <c r="J2344" s="5">
        <v>9377</v>
      </c>
      <c r="K2344" s="6">
        <v>55.51</v>
      </c>
      <c r="L2344" s="5">
        <v>16891</v>
      </c>
      <c r="M2344" s="1">
        <v>2014</v>
      </c>
    </row>
    <row r="2345" spans="1:13">
      <c r="A2345" s="1" t="s">
        <v>147</v>
      </c>
      <c r="B2345" s="5">
        <v>274</v>
      </c>
      <c r="C2345" s="1" t="s">
        <v>1199</v>
      </c>
      <c r="D2345" s="1" t="s">
        <v>86</v>
      </c>
      <c r="E2345" s="5">
        <v>9901</v>
      </c>
      <c r="F2345" s="1" t="s">
        <v>1302</v>
      </c>
      <c r="G2345" s="1" t="s">
        <v>154</v>
      </c>
      <c r="H2345" s="5">
        <v>12</v>
      </c>
      <c r="I2345" s="5">
        <v>12</v>
      </c>
      <c r="J2345" s="5">
        <v>10</v>
      </c>
      <c r="K2345" s="6">
        <v>0.06</v>
      </c>
      <c r="L2345" s="5">
        <v>16891</v>
      </c>
      <c r="M2345" s="1">
        <v>2014</v>
      </c>
    </row>
    <row r="2346" spans="1:13">
      <c r="A2346" s="1" t="s">
        <v>147</v>
      </c>
      <c r="B2346" s="5">
        <v>275</v>
      </c>
      <c r="C2346" s="1" t="s">
        <v>1200</v>
      </c>
      <c r="D2346" s="1" t="s">
        <v>87</v>
      </c>
      <c r="E2346" s="5">
        <v>401</v>
      </c>
      <c r="F2346" s="1" t="s">
        <v>1466</v>
      </c>
      <c r="G2346" s="1" t="s">
        <v>152</v>
      </c>
      <c r="H2346" s="5">
        <v>18</v>
      </c>
      <c r="I2346" s="5">
        <v>18</v>
      </c>
      <c r="J2346" s="5">
        <v>9507</v>
      </c>
      <c r="K2346" s="6">
        <v>51.3</v>
      </c>
      <c r="L2346" s="5">
        <v>18532</v>
      </c>
      <c r="M2346" s="1">
        <v>2014</v>
      </c>
    </row>
    <row r="2347" spans="1:13">
      <c r="A2347" s="1" t="s">
        <v>147</v>
      </c>
      <c r="B2347" s="5">
        <v>275</v>
      </c>
      <c r="C2347" s="1" t="s">
        <v>1200</v>
      </c>
      <c r="D2347" s="1" t="s">
        <v>87</v>
      </c>
      <c r="E2347" s="5">
        <v>301</v>
      </c>
      <c r="F2347" s="1" t="s">
        <v>1467</v>
      </c>
      <c r="G2347" s="1" t="s">
        <v>150</v>
      </c>
      <c r="H2347" s="5">
        <v>18</v>
      </c>
      <c r="I2347" s="5">
        <v>18</v>
      </c>
      <c r="J2347" s="5">
        <v>8981</v>
      </c>
      <c r="K2347" s="6">
        <v>48.46</v>
      </c>
      <c r="L2347" s="5">
        <v>18532</v>
      </c>
      <c r="M2347" s="1">
        <v>2014</v>
      </c>
    </row>
    <row r="2348" spans="1:13">
      <c r="A2348" s="1" t="s">
        <v>147</v>
      </c>
      <c r="B2348" s="5">
        <v>275</v>
      </c>
      <c r="C2348" s="1" t="s">
        <v>1200</v>
      </c>
      <c r="D2348" s="1" t="s">
        <v>87</v>
      </c>
      <c r="E2348" s="5">
        <v>9901</v>
      </c>
      <c r="F2348" s="1" t="s">
        <v>1302</v>
      </c>
      <c r="G2348" s="1" t="s">
        <v>154</v>
      </c>
      <c r="H2348" s="5">
        <v>18</v>
      </c>
      <c r="I2348" s="5">
        <v>18</v>
      </c>
      <c r="J2348" s="5">
        <v>44</v>
      </c>
      <c r="K2348" s="6">
        <v>0.24</v>
      </c>
      <c r="L2348" s="5">
        <v>18532</v>
      </c>
      <c r="M2348" s="1">
        <v>2014</v>
      </c>
    </row>
    <row r="2349" spans="1:13">
      <c r="A2349" s="1" t="s">
        <v>147</v>
      </c>
      <c r="B2349" s="5">
        <v>276</v>
      </c>
      <c r="C2349" s="1" t="s">
        <v>1203</v>
      </c>
      <c r="D2349" s="1" t="s">
        <v>88</v>
      </c>
      <c r="E2349" s="5">
        <v>401</v>
      </c>
      <c r="F2349" s="1" t="s">
        <v>1468</v>
      </c>
      <c r="G2349" s="1" t="s">
        <v>152</v>
      </c>
      <c r="H2349" s="5">
        <v>16</v>
      </c>
      <c r="I2349" s="5">
        <v>16</v>
      </c>
      <c r="J2349" s="5">
        <v>7988</v>
      </c>
      <c r="K2349" s="6">
        <v>56.52</v>
      </c>
      <c r="L2349" s="5">
        <v>14134</v>
      </c>
      <c r="M2349" s="1">
        <v>2014</v>
      </c>
    </row>
    <row r="2350" spans="1:13">
      <c r="A2350" s="1" t="s">
        <v>147</v>
      </c>
      <c r="B2350" s="5">
        <v>276</v>
      </c>
      <c r="C2350" s="1" t="s">
        <v>1203</v>
      </c>
      <c r="D2350" s="1" t="s">
        <v>88</v>
      </c>
      <c r="E2350" s="5">
        <v>301</v>
      </c>
      <c r="F2350" s="1" t="s">
        <v>1469</v>
      </c>
      <c r="G2350" s="1" t="s">
        <v>150</v>
      </c>
      <c r="H2350" s="5">
        <v>16</v>
      </c>
      <c r="I2350" s="5">
        <v>16</v>
      </c>
      <c r="J2350" s="5">
        <v>6117</v>
      </c>
      <c r="K2350" s="6">
        <v>43.28</v>
      </c>
      <c r="L2350" s="5">
        <v>14134</v>
      </c>
      <c r="M2350" s="1">
        <v>2014</v>
      </c>
    </row>
    <row r="2351" spans="1:13">
      <c r="A2351" s="1" t="s">
        <v>147</v>
      </c>
      <c r="B2351" s="5">
        <v>276</v>
      </c>
      <c r="C2351" s="1" t="s">
        <v>1203</v>
      </c>
      <c r="D2351" s="1" t="s">
        <v>88</v>
      </c>
      <c r="E2351" s="5">
        <v>9901</v>
      </c>
      <c r="F2351" s="1" t="s">
        <v>1302</v>
      </c>
      <c r="G2351" s="1" t="s">
        <v>154</v>
      </c>
      <c r="H2351" s="5">
        <v>16</v>
      </c>
      <c r="I2351" s="5">
        <v>16</v>
      </c>
      <c r="J2351" s="5">
        <v>29</v>
      </c>
      <c r="K2351" s="6">
        <v>0.21</v>
      </c>
      <c r="L2351" s="5">
        <v>14134</v>
      </c>
      <c r="M2351" s="1">
        <v>2014</v>
      </c>
    </row>
    <row r="2352" spans="1:13">
      <c r="A2352" s="1" t="s">
        <v>147</v>
      </c>
      <c r="B2352" s="5">
        <v>277</v>
      </c>
      <c r="C2352" s="1" t="s">
        <v>1205</v>
      </c>
      <c r="D2352" s="1" t="s">
        <v>89</v>
      </c>
      <c r="E2352" s="5">
        <v>401</v>
      </c>
      <c r="F2352" s="1" t="s">
        <v>1470</v>
      </c>
      <c r="G2352" s="1" t="s">
        <v>152</v>
      </c>
      <c r="H2352" s="5">
        <v>15</v>
      </c>
      <c r="I2352" s="5">
        <v>15</v>
      </c>
      <c r="J2352" s="5">
        <v>10750</v>
      </c>
      <c r="K2352" s="6">
        <v>66.94</v>
      </c>
      <c r="L2352" s="5">
        <v>16058</v>
      </c>
      <c r="M2352" s="1">
        <v>2014</v>
      </c>
    </row>
    <row r="2353" spans="1:13">
      <c r="A2353" s="1" t="s">
        <v>147</v>
      </c>
      <c r="B2353" s="5">
        <v>277</v>
      </c>
      <c r="C2353" s="1" t="s">
        <v>1205</v>
      </c>
      <c r="D2353" s="1" t="s">
        <v>89</v>
      </c>
      <c r="E2353" s="5">
        <v>301</v>
      </c>
      <c r="F2353" s="1" t="s">
        <v>1471</v>
      </c>
      <c r="G2353" s="1" t="s">
        <v>150</v>
      </c>
      <c r="H2353" s="5">
        <v>15</v>
      </c>
      <c r="I2353" s="5">
        <v>15</v>
      </c>
      <c r="J2353" s="5">
        <v>5281</v>
      </c>
      <c r="K2353" s="6">
        <v>32.89</v>
      </c>
      <c r="L2353" s="5">
        <v>16058</v>
      </c>
      <c r="M2353" s="1">
        <v>2014</v>
      </c>
    </row>
    <row r="2354" spans="1:13">
      <c r="A2354" s="1" t="s">
        <v>147</v>
      </c>
      <c r="B2354" s="5">
        <v>277</v>
      </c>
      <c r="C2354" s="1" t="s">
        <v>1205</v>
      </c>
      <c r="D2354" s="1" t="s">
        <v>89</v>
      </c>
      <c r="E2354" s="5">
        <v>9901</v>
      </c>
      <c r="F2354" s="1" t="s">
        <v>1302</v>
      </c>
      <c r="G2354" s="1" t="s">
        <v>154</v>
      </c>
      <c r="H2354" s="5">
        <v>15</v>
      </c>
      <c r="I2354" s="5">
        <v>15</v>
      </c>
      <c r="J2354" s="5">
        <v>27</v>
      </c>
      <c r="K2354" s="6">
        <v>0.17</v>
      </c>
      <c r="L2354" s="5">
        <v>16058</v>
      </c>
      <c r="M2354" s="1">
        <v>2014</v>
      </c>
    </row>
    <row r="2355" spans="1:13">
      <c r="A2355" s="1" t="s">
        <v>147</v>
      </c>
      <c r="B2355" s="5">
        <v>278</v>
      </c>
      <c r="C2355" s="1" t="s">
        <v>1207</v>
      </c>
      <c r="D2355" s="1" t="s">
        <v>90</v>
      </c>
      <c r="E2355" s="5">
        <v>401</v>
      </c>
      <c r="F2355" s="1" t="s">
        <v>1472</v>
      </c>
      <c r="G2355" s="1" t="s">
        <v>152</v>
      </c>
      <c r="H2355" s="5">
        <v>14</v>
      </c>
      <c r="I2355" s="5">
        <v>14</v>
      </c>
      <c r="J2355" s="5">
        <v>10666</v>
      </c>
      <c r="K2355" s="6">
        <v>66.17</v>
      </c>
      <c r="L2355" s="5">
        <v>16118</v>
      </c>
      <c r="M2355" s="1">
        <v>2014</v>
      </c>
    </row>
    <row r="2356" spans="1:13">
      <c r="A2356" s="1" t="s">
        <v>147</v>
      </c>
      <c r="B2356" s="5">
        <v>278</v>
      </c>
      <c r="C2356" s="1" t="s">
        <v>1207</v>
      </c>
      <c r="D2356" s="1" t="s">
        <v>90</v>
      </c>
      <c r="E2356" s="5">
        <v>301</v>
      </c>
      <c r="F2356" s="1" t="s">
        <v>1473</v>
      </c>
      <c r="G2356" s="1" t="s">
        <v>150</v>
      </c>
      <c r="H2356" s="5">
        <v>14</v>
      </c>
      <c r="I2356" s="5">
        <v>14</v>
      </c>
      <c r="J2356" s="5">
        <v>5425</v>
      </c>
      <c r="K2356" s="6">
        <v>33.659999999999997</v>
      </c>
      <c r="L2356" s="5">
        <v>16118</v>
      </c>
      <c r="M2356" s="1">
        <v>2014</v>
      </c>
    </row>
    <row r="2357" spans="1:13">
      <c r="A2357" s="1" t="s">
        <v>147</v>
      </c>
      <c r="B2357" s="5">
        <v>278</v>
      </c>
      <c r="C2357" s="1" t="s">
        <v>1207</v>
      </c>
      <c r="D2357" s="1" t="s">
        <v>90</v>
      </c>
      <c r="E2357" s="5">
        <v>9901</v>
      </c>
      <c r="F2357" s="1" t="s">
        <v>1302</v>
      </c>
      <c r="G2357" s="1" t="s">
        <v>154</v>
      </c>
      <c r="H2357" s="5">
        <v>14</v>
      </c>
      <c r="I2357" s="5">
        <v>14</v>
      </c>
      <c r="J2357" s="5">
        <v>27</v>
      </c>
      <c r="K2357" s="6">
        <v>0.17</v>
      </c>
      <c r="L2357" s="5">
        <v>16118</v>
      </c>
      <c r="M2357" s="1">
        <v>2014</v>
      </c>
    </row>
    <row r="2358" spans="1:13">
      <c r="A2358" s="1" t="s">
        <v>147</v>
      </c>
      <c r="B2358" s="5">
        <v>279</v>
      </c>
      <c r="C2358" s="1" t="s">
        <v>1209</v>
      </c>
      <c r="D2358" s="1" t="s">
        <v>91</v>
      </c>
      <c r="E2358" s="5">
        <v>401</v>
      </c>
      <c r="F2358" s="1" t="s">
        <v>1474</v>
      </c>
      <c r="G2358" s="1" t="s">
        <v>152</v>
      </c>
      <c r="H2358" s="5">
        <v>15</v>
      </c>
      <c r="I2358" s="5">
        <v>15</v>
      </c>
      <c r="J2358" s="5">
        <v>9525</v>
      </c>
      <c r="K2358" s="6">
        <v>68.5</v>
      </c>
      <c r="L2358" s="5">
        <v>13906</v>
      </c>
      <c r="M2358" s="1">
        <v>2014</v>
      </c>
    </row>
    <row r="2359" spans="1:13">
      <c r="A2359" s="1" t="s">
        <v>147</v>
      </c>
      <c r="B2359" s="5">
        <v>279</v>
      </c>
      <c r="C2359" s="1" t="s">
        <v>1209</v>
      </c>
      <c r="D2359" s="1" t="s">
        <v>91</v>
      </c>
      <c r="E2359" s="5">
        <v>301</v>
      </c>
      <c r="F2359" s="1" t="s">
        <v>1475</v>
      </c>
      <c r="G2359" s="1" t="s">
        <v>150</v>
      </c>
      <c r="H2359" s="5">
        <v>15</v>
      </c>
      <c r="I2359" s="5">
        <v>15</v>
      </c>
      <c r="J2359" s="5">
        <v>4353</v>
      </c>
      <c r="K2359" s="6">
        <v>31.3</v>
      </c>
      <c r="L2359" s="5">
        <v>13906</v>
      </c>
      <c r="M2359" s="1">
        <v>2014</v>
      </c>
    </row>
    <row r="2360" spans="1:13">
      <c r="A2360" s="1" t="s">
        <v>147</v>
      </c>
      <c r="B2360" s="5">
        <v>279</v>
      </c>
      <c r="C2360" s="1" t="s">
        <v>1209</v>
      </c>
      <c r="D2360" s="1" t="s">
        <v>91</v>
      </c>
      <c r="E2360" s="5">
        <v>9901</v>
      </c>
      <c r="F2360" s="1" t="s">
        <v>1302</v>
      </c>
      <c r="G2360" s="1" t="s">
        <v>154</v>
      </c>
      <c r="H2360" s="5">
        <v>15</v>
      </c>
      <c r="I2360" s="5">
        <v>15</v>
      </c>
      <c r="J2360" s="5">
        <v>28</v>
      </c>
      <c r="K2360" s="6">
        <v>0.2</v>
      </c>
      <c r="L2360" s="5">
        <v>13906</v>
      </c>
      <c r="M2360" s="1">
        <v>2014</v>
      </c>
    </row>
    <row r="2361" spans="1:13">
      <c r="A2361" s="1" t="s">
        <v>147</v>
      </c>
      <c r="B2361" s="5">
        <v>280</v>
      </c>
      <c r="C2361" s="1" t="s">
        <v>1211</v>
      </c>
      <c r="D2361" s="1" t="s">
        <v>92</v>
      </c>
      <c r="E2361" s="5">
        <v>401</v>
      </c>
      <c r="F2361" s="1" t="s">
        <v>1476</v>
      </c>
      <c r="G2361" s="1" t="s">
        <v>152</v>
      </c>
      <c r="H2361" s="5">
        <v>21</v>
      </c>
      <c r="I2361" s="5">
        <v>21</v>
      </c>
      <c r="J2361" s="5">
        <v>5186</v>
      </c>
      <c r="K2361" s="6">
        <v>32.08</v>
      </c>
      <c r="L2361" s="5">
        <v>16167</v>
      </c>
      <c r="M2361" s="1">
        <v>2014</v>
      </c>
    </row>
    <row r="2362" spans="1:13">
      <c r="A2362" s="1" t="s">
        <v>147</v>
      </c>
      <c r="B2362" s="5">
        <v>280</v>
      </c>
      <c r="C2362" s="1" t="s">
        <v>1211</v>
      </c>
      <c r="D2362" s="1" t="s">
        <v>92</v>
      </c>
      <c r="E2362" s="5">
        <v>301</v>
      </c>
      <c r="F2362" s="1" t="s">
        <v>1477</v>
      </c>
      <c r="G2362" s="1" t="s">
        <v>150</v>
      </c>
      <c r="H2362" s="5">
        <v>21</v>
      </c>
      <c r="I2362" s="5">
        <v>21</v>
      </c>
      <c r="J2362" s="5">
        <v>10934</v>
      </c>
      <c r="K2362" s="6">
        <v>67.63</v>
      </c>
      <c r="L2362" s="5">
        <v>16167</v>
      </c>
      <c r="M2362" s="1">
        <v>2014</v>
      </c>
    </row>
    <row r="2363" spans="1:13">
      <c r="A2363" s="1" t="s">
        <v>147</v>
      </c>
      <c r="B2363" s="5">
        <v>280</v>
      </c>
      <c r="C2363" s="1" t="s">
        <v>1211</v>
      </c>
      <c r="D2363" s="1" t="s">
        <v>92</v>
      </c>
      <c r="E2363" s="5">
        <v>9901</v>
      </c>
      <c r="F2363" s="1" t="s">
        <v>1302</v>
      </c>
      <c r="G2363" s="1" t="s">
        <v>154</v>
      </c>
      <c r="H2363" s="5">
        <v>21</v>
      </c>
      <c r="I2363" s="5">
        <v>21</v>
      </c>
      <c r="J2363" s="5">
        <v>47</v>
      </c>
      <c r="K2363" s="6">
        <v>0.28999999999999998</v>
      </c>
      <c r="L2363" s="5">
        <v>16167</v>
      </c>
      <c r="M2363" s="1">
        <v>2014</v>
      </c>
    </row>
    <row r="2364" spans="1:13">
      <c r="A2364" s="1" t="s">
        <v>147</v>
      </c>
      <c r="B2364" s="5">
        <v>281</v>
      </c>
      <c r="C2364" s="1" t="s">
        <v>1213</v>
      </c>
      <c r="D2364" s="1" t="s">
        <v>93</v>
      </c>
      <c r="E2364" s="5">
        <v>301</v>
      </c>
      <c r="F2364" s="1" t="s">
        <v>1478</v>
      </c>
      <c r="G2364" s="1" t="s">
        <v>150</v>
      </c>
      <c r="H2364" s="5">
        <v>9</v>
      </c>
      <c r="I2364" s="5">
        <v>9</v>
      </c>
      <c r="J2364" s="5">
        <v>11340</v>
      </c>
      <c r="K2364" s="6">
        <v>97.18</v>
      </c>
      <c r="L2364" s="5">
        <v>11669</v>
      </c>
      <c r="M2364" s="1">
        <v>2014</v>
      </c>
    </row>
    <row r="2365" spans="1:13">
      <c r="A2365" s="1" t="s">
        <v>147</v>
      </c>
      <c r="B2365" s="5">
        <v>281</v>
      </c>
      <c r="C2365" s="1" t="s">
        <v>1213</v>
      </c>
      <c r="D2365" s="1" t="s">
        <v>93</v>
      </c>
      <c r="E2365" s="5">
        <v>9901</v>
      </c>
      <c r="F2365" s="1" t="s">
        <v>1302</v>
      </c>
      <c r="G2365" s="1" t="s">
        <v>154</v>
      </c>
      <c r="H2365" s="5">
        <v>9</v>
      </c>
      <c r="I2365" s="5">
        <v>9</v>
      </c>
      <c r="J2365" s="5">
        <v>329</v>
      </c>
      <c r="K2365" s="6">
        <v>2.82</v>
      </c>
      <c r="L2365" s="5">
        <v>11669</v>
      </c>
      <c r="M2365" s="1">
        <v>2014</v>
      </c>
    </row>
    <row r="2366" spans="1:13">
      <c r="A2366" s="1" t="s">
        <v>147</v>
      </c>
      <c r="B2366" s="5">
        <v>282</v>
      </c>
      <c r="C2366" s="1" t="s">
        <v>1214</v>
      </c>
      <c r="D2366" s="1" t="s">
        <v>94</v>
      </c>
      <c r="E2366" s="5">
        <v>401</v>
      </c>
      <c r="F2366" s="1" t="s">
        <v>1479</v>
      </c>
      <c r="G2366" s="1" t="s">
        <v>152</v>
      </c>
      <c r="H2366" s="5">
        <v>17</v>
      </c>
      <c r="I2366" s="5">
        <v>17</v>
      </c>
      <c r="J2366" s="5">
        <v>9606</v>
      </c>
      <c r="K2366" s="6">
        <v>50.04</v>
      </c>
      <c r="L2366" s="5">
        <v>19197</v>
      </c>
      <c r="M2366" s="1">
        <v>2014</v>
      </c>
    </row>
    <row r="2367" spans="1:13">
      <c r="A2367" s="1" t="s">
        <v>147</v>
      </c>
      <c r="B2367" s="5">
        <v>282</v>
      </c>
      <c r="C2367" s="1" t="s">
        <v>1214</v>
      </c>
      <c r="D2367" s="1" t="s">
        <v>94</v>
      </c>
      <c r="E2367" s="5">
        <v>301</v>
      </c>
      <c r="F2367" s="1" t="s">
        <v>1480</v>
      </c>
      <c r="G2367" s="1" t="s">
        <v>150</v>
      </c>
      <c r="H2367" s="5">
        <v>17</v>
      </c>
      <c r="I2367" s="5">
        <v>17</v>
      </c>
      <c r="J2367" s="5">
        <v>9565</v>
      </c>
      <c r="K2367" s="6">
        <v>49.83</v>
      </c>
      <c r="L2367" s="5">
        <v>19197</v>
      </c>
      <c r="M2367" s="1">
        <v>2014</v>
      </c>
    </row>
    <row r="2368" spans="1:13">
      <c r="A2368" s="1" t="s">
        <v>147</v>
      </c>
      <c r="B2368" s="5">
        <v>282</v>
      </c>
      <c r="C2368" s="1" t="s">
        <v>1214</v>
      </c>
      <c r="D2368" s="1" t="s">
        <v>94</v>
      </c>
      <c r="E2368" s="5">
        <v>9901</v>
      </c>
      <c r="F2368" s="1" t="s">
        <v>1302</v>
      </c>
      <c r="G2368" s="1" t="s">
        <v>154</v>
      </c>
      <c r="H2368" s="5">
        <v>17</v>
      </c>
      <c r="I2368" s="5">
        <v>17</v>
      </c>
      <c r="J2368" s="5">
        <v>26</v>
      </c>
      <c r="K2368" s="6">
        <v>0.14000000000000001</v>
      </c>
      <c r="L2368" s="5">
        <v>19197</v>
      </c>
      <c r="M2368" s="1">
        <v>2014</v>
      </c>
    </row>
    <row r="2369" spans="1:13">
      <c r="A2369" s="1" t="s">
        <v>147</v>
      </c>
      <c r="B2369" s="5">
        <v>283</v>
      </c>
      <c r="C2369" s="1" t="s">
        <v>1216</v>
      </c>
      <c r="D2369" s="1" t="s">
        <v>95</v>
      </c>
      <c r="E2369" s="5">
        <v>401</v>
      </c>
      <c r="F2369" s="1" t="s">
        <v>1481</v>
      </c>
      <c r="G2369" s="1" t="s">
        <v>152</v>
      </c>
      <c r="H2369" s="5">
        <v>12</v>
      </c>
      <c r="I2369" s="5">
        <v>12</v>
      </c>
      <c r="J2369" s="5">
        <v>5661</v>
      </c>
      <c r="K2369" s="6">
        <v>35.43</v>
      </c>
      <c r="L2369" s="5">
        <v>15980</v>
      </c>
      <c r="M2369" s="1">
        <v>2014</v>
      </c>
    </row>
    <row r="2370" spans="1:13">
      <c r="A2370" s="1" t="s">
        <v>147</v>
      </c>
      <c r="B2370" s="5">
        <v>283</v>
      </c>
      <c r="C2370" s="1" t="s">
        <v>1216</v>
      </c>
      <c r="D2370" s="1" t="s">
        <v>95</v>
      </c>
      <c r="E2370" s="5">
        <v>301</v>
      </c>
      <c r="F2370" s="1" t="s">
        <v>1482</v>
      </c>
      <c r="G2370" s="1" t="s">
        <v>150</v>
      </c>
      <c r="H2370" s="5">
        <v>12</v>
      </c>
      <c r="I2370" s="5">
        <v>12</v>
      </c>
      <c r="J2370" s="5">
        <v>10294</v>
      </c>
      <c r="K2370" s="6">
        <v>64.42</v>
      </c>
      <c r="L2370" s="5">
        <v>15980</v>
      </c>
      <c r="M2370" s="1">
        <v>2014</v>
      </c>
    </row>
    <row r="2371" spans="1:13">
      <c r="A2371" s="1" t="s">
        <v>147</v>
      </c>
      <c r="B2371" s="5">
        <v>283</v>
      </c>
      <c r="C2371" s="1" t="s">
        <v>1216</v>
      </c>
      <c r="D2371" s="1" t="s">
        <v>95</v>
      </c>
      <c r="E2371" s="5">
        <v>9901</v>
      </c>
      <c r="F2371" s="1" t="s">
        <v>1302</v>
      </c>
      <c r="G2371" s="1" t="s">
        <v>154</v>
      </c>
      <c r="H2371" s="5">
        <v>12</v>
      </c>
      <c r="I2371" s="5">
        <v>12</v>
      </c>
      <c r="J2371" s="5">
        <v>25</v>
      </c>
      <c r="K2371" s="6">
        <v>0.16</v>
      </c>
      <c r="L2371" s="5">
        <v>15980</v>
      </c>
      <c r="M2371" s="1">
        <v>2014</v>
      </c>
    </row>
    <row r="2372" spans="1:13">
      <c r="A2372" s="1" t="s">
        <v>147</v>
      </c>
      <c r="B2372" s="5">
        <v>284</v>
      </c>
      <c r="C2372" s="1" t="s">
        <v>1218</v>
      </c>
      <c r="D2372" s="1" t="s">
        <v>96</v>
      </c>
      <c r="E2372" s="5">
        <v>401</v>
      </c>
      <c r="F2372" s="1" t="s">
        <v>1483</v>
      </c>
      <c r="G2372" s="1" t="s">
        <v>152</v>
      </c>
      <c r="H2372" s="5">
        <v>16</v>
      </c>
      <c r="I2372" s="5">
        <v>16</v>
      </c>
      <c r="J2372" s="5">
        <v>10206</v>
      </c>
      <c r="K2372" s="6">
        <v>51.38</v>
      </c>
      <c r="L2372" s="5">
        <v>19865</v>
      </c>
      <c r="M2372" s="1">
        <v>2014</v>
      </c>
    </row>
    <row r="2373" spans="1:13">
      <c r="A2373" s="1" t="s">
        <v>147</v>
      </c>
      <c r="B2373" s="5">
        <v>284</v>
      </c>
      <c r="C2373" s="1" t="s">
        <v>1218</v>
      </c>
      <c r="D2373" s="1" t="s">
        <v>96</v>
      </c>
      <c r="E2373" s="5">
        <v>301</v>
      </c>
      <c r="F2373" s="1" t="s">
        <v>1484</v>
      </c>
      <c r="G2373" s="1" t="s">
        <v>150</v>
      </c>
      <c r="H2373" s="5">
        <v>16</v>
      </c>
      <c r="I2373" s="5">
        <v>16</v>
      </c>
      <c r="J2373" s="5">
        <v>9645</v>
      </c>
      <c r="K2373" s="6">
        <v>48.55</v>
      </c>
      <c r="L2373" s="5">
        <v>19865</v>
      </c>
      <c r="M2373" s="1">
        <v>2014</v>
      </c>
    </row>
    <row r="2374" spans="1:13">
      <c r="A2374" s="1" t="s">
        <v>147</v>
      </c>
      <c r="B2374" s="5">
        <v>284</v>
      </c>
      <c r="C2374" s="1" t="s">
        <v>1218</v>
      </c>
      <c r="D2374" s="1" t="s">
        <v>96</v>
      </c>
      <c r="E2374" s="5">
        <v>9901</v>
      </c>
      <c r="F2374" s="1" t="s">
        <v>1302</v>
      </c>
      <c r="G2374" s="1" t="s">
        <v>154</v>
      </c>
      <c r="H2374" s="5">
        <v>16</v>
      </c>
      <c r="I2374" s="5">
        <v>16</v>
      </c>
      <c r="J2374" s="5">
        <v>14</v>
      </c>
      <c r="K2374" s="6">
        <v>7.0000000000000007E-2</v>
      </c>
      <c r="L2374" s="5">
        <v>19865</v>
      </c>
      <c r="M2374" s="1">
        <v>2014</v>
      </c>
    </row>
    <row r="2375" spans="1:13">
      <c r="A2375" s="1" t="s">
        <v>147</v>
      </c>
      <c r="B2375" s="5">
        <v>285</v>
      </c>
      <c r="C2375" s="1" t="s">
        <v>1220</v>
      </c>
      <c r="D2375" s="1" t="s">
        <v>97</v>
      </c>
      <c r="E2375" s="5">
        <v>401</v>
      </c>
      <c r="F2375" s="1" t="s">
        <v>1485</v>
      </c>
      <c r="G2375" s="1" t="s">
        <v>152</v>
      </c>
      <c r="H2375" s="5">
        <v>18</v>
      </c>
      <c r="I2375" s="5">
        <v>18</v>
      </c>
      <c r="J2375" s="5">
        <v>10171</v>
      </c>
      <c r="K2375" s="6">
        <v>52.8</v>
      </c>
      <c r="L2375" s="5">
        <v>19263</v>
      </c>
      <c r="M2375" s="1">
        <v>2014</v>
      </c>
    </row>
    <row r="2376" spans="1:13">
      <c r="A2376" s="1" t="s">
        <v>147</v>
      </c>
      <c r="B2376" s="5">
        <v>285</v>
      </c>
      <c r="C2376" s="1" t="s">
        <v>1220</v>
      </c>
      <c r="D2376" s="1" t="s">
        <v>97</v>
      </c>
      <c r="E2376" s="5">
        <v>301</v>
      </c>
      <c r="F2376" s="1" t="s">
        <v>1486</v>
      </c>
      <c r="G2376" s="1" t="s">
        <v>150</v>
      </c>
      <c r="H2376" s="5">
        <v>18</v>
      </c>
      <c r="I2376" s="5">
        <v>18</v>
      </c>
      <c r="J2376" s="5">
        <v>9075</v>
      </c>
      <c r="K2376" s="6">
        <v>47.11</v>
      </c>
      <c r="L2376" s="5">
        <v>19263</v>
      </c>
      <c r="M2376" s="1">
        <v>2014</v>
      </c>
    </row>
    <row r="2377" spans="1:13">
      <c r="A2377" s="1" t="s">
        <v>147</v>
      </c>
      <c r="B2377" s="5">
        <v>285</v>
      </c>
      <c r="C2377" s="1" t="s">
        <v>1220</v>
      </c>
      <c r="D2377" s="1" t="s">
        <v>97</v>
      </c>
      <c r="E2377" s="5">
        <v>9901</v>
      </c>
      <c r="F2377" s="1" t="s">
        <v>1302</v>
      </c>
      <c r="G2377" s="1" t="s">
        <v>154</v>
      </c>
      <c r="H2377" s="5">
        <v>18</v>
      </c>
      <c r="I2377" s="5">
        <v>18</v>
      </c>
      <c r="J2377" s="5">
        <v>17</v>
      </c>
      <c r="K2377" s="6">
        <v>0.09</v>
      </c>
      <c r="L2377" s="5">
        <v>19263</v>
      </c>
      <c r="M2377" s="1">
        <v>2014</v>
      </c>
    </row>
    <row r="2378" spans="1:13">
      <c r="A2378" s="1" t="s">
        <v>147</v>
      </c>
      <c r="B2378" s="5">
        <v>286</v>
      </c>
      <c r="C2378" s="1" t="s">
        <v>1222</v>
      </c>
      <c r="D2378" s="1" t="s">
        <v>98</v>
      </c>
      <c r="E2378" s="5">
        <v>401</v>
      </c>
      <c r="F2378" s="1" t="s">
        <v>1487</v>
      </c>
      <c r="G2378" s="1" t="s">
        <v>152</v>
      </c>
      <c r="H2378" s="5">
        <v>11</v>
      </c>
      <c r="I2378" s="5">
        <v>11</v>
      </c>
      <c r="J2378" s="5">
        <v>8260</v>
      </c>
      <c r="K2378" s="6">
        <v>64.72</v>
      </c>
      <c r="L2378" s="5">
        <v>12762</v>
      </c>
      <c r="M2378" s="1">
        <v>2014</v>
      </c>
    </row>
    <row r="2379" spans="1:13">
      <c r="A2379" s="1" t="s">
        <v>147</v>
      </c>
      <c r="B2379" s="5">
        <v>286</v>
      </c>
      <c r="C2379" s="1" t="s">
        <v>1222</v>
      </c>
      <c r="D2379" s="1" t="s">
        <v>98</v>
      </c>
      <c r="E2379" s="5">
        <v>301</v>
      </c>
      <c r="F2379" s="1" t="s">
        <v>1488</v>
      </c>
      <c r="G2379" s="1" t="s">
        <v>150</v>
      </c>
      <c r="H2379" s="5">
        <v>11</v>
      </c>
      <c r="I2379" s="5">
        <v>11</v>
      </c>
      <c r="J2379" s="5">
        <v>4481</v>
      </c>
      <c r="K2379" s="6">
        <v>35.11</v>
      </c>
      <c r="L2379" s="5">
        <v>12762</v>
      </c>
      <c r="M2379" s="1">
        <v>2014</v>
      </c>
    </row>
    <row r="2380" spans="1:13">
      <c r="A2380" s="1" t="s">
        <v>147</v>
      </c>
      <c r="B2380" s="5">
        <v>286</v>
      </c>
      <c r="C2380" s="1" t="s">
        <v>1222</v>
      </c>
      <c r="D2380" s="1" t="s">
        <v>98</v>
      </c>
      <c r="E2380" s="5">
        <v>9901</v>
      </c>
      <c r="F2380" s="1" t="s">
        <v>1302</v>
      </c>
      <c r="G2380" s="1" t="s">
        <v>154</v>
      </c>
      <c r="H2380" s="5">
        <v>11</v>
      </c>
      <c r="I2380" s="5">
        <v>11</v>
      </c>
      <c r="J2380" s="5">
        <v>21</v>
      </c>
      <c r="K2380" s="6">
        <v>0.16</v>
      </c>
      <c r="L2380" s="5">
        <v>12762</v>
      </c>
      <c r="M2380" s="1">
        <v>2014</v>
      </c>
    </row>
    <row r="2381" spans="1:13">
      <c r="A2381" s="1" t="s">
        <v>147</v>
      </c>
      <c r="B2381" s="5">
        <v>287</v>
      </c>
      <c r="C2381" s="1" t="s">
        <v>1225</v>
      </c>
      <c r="D2381" s="1" t="s">
        <v>99</v>
      </c>
      <c r="E2381" s="5">
        <v>401</v>
      </c>
      <c r="F2381" s="1" t="s">
        <v>1489</v>
      </c>
      <c r="G2381" s="1" t="s">
        <v>152</v>
      </c>
      <c r="H2381" s="5">
        <v>15</v>
      </c>
      <c r="I2381" s="5">
        <v>15</v>
      </c>
      <c r="J2381" s="5">
        <v>10060</v>
      </c>
      <c r="K2381" s="6">
        <v>49</v>
      </c>
      <c r="L2381" s="5">
        <v>15335</v>
      </c>
      <c r="M2381" s="1">
        <v>2014</v>
      </c>
    </row>
    <row r="2382" spans="1:13">
      <c r="A2382" s="1" t="s">
        <v>147</v>
      </c>
      <c r="B2382" s="5">
        <v>287</v>
      </c>
      <c r="C2382" s="1" t="s">
        <v>1225</v>
      </c>
      <c r="D2382" s="1" t="s">
        <v>99</v>
      </c>
      <c r="E2382" s="5">
        <v>301</v>
      </c>
      <c r="F2382" s="1" t="s">
        <v>1490</v>
      </c>
      <c r="G2382" s="1" t="s">
        <v>150</v>
      </c>
      <c r="H2382" s="5">
        <v>15</v>
      </c>
      <c r="I2382" s="5">
        <v>15</v>
      </c>
      <c r="J2382" s="5">
        <v>5251</v>
      </c>
      <c r="K2382" s="6">
        <v>51</v>
      </c>
      <c r="L2382" s="5">
        <v>15335</v>
      </c>
      <c r="M2382" s="1">
        <v>2014</v>
      </c>
    </row>
    <row r="2383" spans="1:13">
      <c r="A2383" s="1" t="s">
        <v>147</v>
      </c>
      <c r="B2383" s="5">
        <v>287</v>
      </c>
      <c r="C2383" s="1" t="s">
        <v>1225</v>
      </c>
      <c r="D2383" s="1" t="s">
        <v>99</v>
      </c>
      <c r="E2383" s="5">
        <v>9901</v>
      </c>
      <c r="F2383" s="1" t="s">
        <v>1302</v>
      </c>
      <c r="G2383" s="1" t="s">
        <v>154</v>
      </c>
      <c r="H2383" s="5">
        <v>15</v>
      </c>
      <c r="I2383" s="5">
        <v>15</v>
      </c>
      <c r="J2383" s="5">
        <v>24</v>
      </c>
      <c r="K2383" s="6">
        <v>0.16</v>
      </c>
      <c r="L2383" s="5">
        <v>15335</v>
      </c>
      <c r="M2383" s="1">
        <v>2014</v>
      </c>
    </row>
    <row r="2384" spans="1:13">
      <c r="A2384" s="1" t="s">
        <v>147</v>
      </c>
      <c r="B2384" s="5">
        <v>288</v>
      </c>
      <c r="C2384" s="1" t="s">
        <v>1227</v>
      </c>
      <c r="D2384" s="1" t="s">
        <v>100</v>
      </c>
      <c r="E2384" s="5">
        <v>401</v>
      </c>
      <c r="F2384" s="1" t="s">
        <v>1491</v>
      </c>
      <c r="G2384" s="1" t="s">
        <v>152</v>
      </c>
      <c r="H2384" s="5">
        <v>11</v>
      </c>
      <c r="I2384" s="5">
        <v>11</v>
      </c>
      <c r="J2384" s="5">
        <v>7262</v>
      </c>
      <c r="K2384" s="6">
        <v>51.47</v>
      </c>
      <c r="L2384" s="5">
        <v>14110</v>
      </c>
      <c r="M2384" s="1">
        <v>2014</v>
      </c>
    </row>
    <row r="2385" spans="1:13">
      <c r="A2385" s="1" t="s">
        <v>147</v>
      </c>
      <c r="B2385" s="5">
        <v>288</v>
      </c>
      <c r="C2385" s="1" t="s">
        <v>1227</v>
      </c>
      <c r="D2385" s="1" t="s">
        <v>100</v>
      </c>
      <c r="E2385" s="5">
        <v>301</v>
      </c>
      <c r="F2385" s="1" t="s">
        <v>1492</v>
      </c>
      <c r="G2385" s="1" t="s">
        <v>150</v>
      </c>
      <c r="H2385" s="5">
        <v>11</v>
      </c>
      <c r="I2385" s="5">
        <v>11</v>
      </c>
      <c r="J2385" s="5">
        <v>6821</v>
      </c>
      <c r="K2385" s="6">
        <v>48.34</v>
      </c>
      <c r="L2385" s="5">
        <v>14110</v>
      </c>
      <c r="M2385" s="1">
        <v>2014</v>
      </c>
    </row>
    <row r="2386" spans="1:13">
      <c r="A2386" s="1" t="s">
        <v>147</v>
      </c>
      <c r="B2386" s="5">
        <v>288</v>
      </c>
      <c r="C2386" s="1" t="s">
        <v>1227</v>
      </c>
      <c r="D2386" s="1" t="s">
        <v>100</v>
      </c>
      <c r="E2386" s="5">
        <v>9901</v>
      </c>
      <c r="F2386" s="1" t="s">
        <v>1302</v>
      </c>
      <c r="G2386" s="1" t="s">
        <v>154</v>
      </c>
      <c r="H2386" s="5">
        <v>11</v>
      </c>
      <c r="I2386" s="5">
        <v>11</v>
      </c>
      <c r="J2386" s="5">
        <v>27</v>
      </c>
      <c r="K2386" s="6">
        <v>0.19</v>
      </c>
      <c r="L2386" s="5">
        <v>14110</v>
      </c>
      <c r="M2386" s="1">
        <v>2014</v>
      </c>
    </row>
    <row r="2387" spans="1:13">
      <c r="A2387" s="1" t="s">
        <v>147</v>
      </c>
      <c r="B2387" s="5">
        <v>289</v>
      </c>
      <c r="C2387" s="1" t="s">
        <v>1228</v>
      </c>
      <c r="D2387" s="1" t="s">
        <v>101</v>
      </c>
      <c r="E2387" s="5">
        <v>401</v>
      </c>
      <c r="F2387" s="1" t="s">
        <v>1493</v>
      </c>
      <c r="G2387" s="1" t="s">
        <v>152</v>
      </c>
      <c r="H2387" s="5">
        <v>13</v>
      </c>
      <c r="I2387" s="5">
        <v>13</v>
      </c>
      <c r="J2387" s="5">
        <v>8757</v>
      </c>
      <c r="K2387" s="6">
        <v>51.09</v>
      </c>
      <c r="L2387" s="5">
        <v>17142</v>
      </c>
      <c r="M2387" s="1">
        <v>2014</v>
      </c>
    </row>
    <row r="2388" spans="1:13">
      <c r="A2388" s="1" t="s">
        <v>147</v>
      </c>
      <c r="B2388" s="5">
        <v>289</v>
      </c>
      <c r="C2388" s="1" t="s">
        <v>1228</v>
      </c>
      <c r="D2388" s="1" t="s">
        <v>101</v>
      </c>
      <c r="E2388" s="5">
        <v>301</v>
      </c>
      <c r="F2388" s="1" t="s">
        <v>1494</v>
      </c>
      <c r="G2388" s="1" t="s">
        <v>150</v>
      </c>
      <c r="H2388" s="5">
        <v>13</v>
      </c>
      <c r="I2388" s="5">
        <v>13</v>
      </c>
      <c r="J2388" s="5">
        <v>8366</v>
      </c>
      <c r="K2388" s="6">
        <v>48.8</v>
      </c>
      <c r="L2388" s="5">
        <v>17142</v>
      </c>
      <c r="M2388" s="1">
        <v>2014</v>
      </c>
    </row>
    <row r="2389" spans="1:13">
      <c r="A2389" s="1" t="s">
        <v>147</v>
      </c>
      <c r="B2389" s="5">
        <v>289</v>
      </c>
      <c r="C2389" s="1" t="s">
        <v>1228</v>
      </c>
      <c r="D2389" s="1" t="s">
        <v>101</v>
      </c>
      <c r="E2389" s="5">
        <v>9901</v>
      </c>
      <c r="F2389" s="1" t="s">
        <v>1302</v>
      </c>
      <c r="G2389" s="1" t="s">
        <v>154</v>
      </c>
      <c r="H2389" s="5">
        <v>13</v>
      </c>
      <c r="I2389" s="5">
        <v>13</v>
      </c>
      <c r="J2389" s="5">
        <v>19</v>
      </c>
      <c r="K2389" s="6">
        <v>0.11</v>
      </c>
      <c r="L2389" s="5">
        <v>17142</v>
      </c>
      <c r="M2389" s="1">
        <v>2014</v>
      </c>
    </row>
    <row r="2390" spans="1:13">
      <c r="A2390" s="1" t="s">
        <v>147</v>
      </c>
      <c r="B2390" s="5">
        <v>290</v>
      </c>
      <c r="C2390" s="1" t="s">
        <v>1230</v>
      </c>
      <c r="D2390" s="1" t="s">
        <v>102</v>
      </c>
      <c r="E2390" s="5">
        <v>401</v>
      </c>
      <c r="F2390" s="1" t="s">
        <v>1495</v>
      </c>
      <c r="G2390" s="1" t="s">
        <v>152</v>
      </c>
      <c r="H2390" s="5">
        <v>14</v>
      </c>
      <c r="I2390" s="5">
        <v>14</v>
      </c>
      <c r="J2390" s="5">
        <v>9777</v>
      </c>
      <c r="K2390" s="6">
        <v>59.38</v>
      </c>
      <c r="L2390" s="5">
        <v>16464</v>
      </c>
      <c r="M2390" s="1">
        <v>2014</v>
      </c>
    </row>
    <row r="2391" spans="1:13">
      <c r="A2391" s="1" t="s">
        <v>147</v>
      </c>
      <c r="B2391" s="5">
        <v>290</v>
      </c>
      <c r="C2391" s="1" t="s">
        <v>1230</v>
      </c>
      <c r="D2391" s="1" t="s">
        <v>102</v>
      </c>
      <c r="E2391" s="5">
        <v>301</v>
      </c>
      <c r="F2391" s="1" t="s">
        <v>1496</v>
      </c>
      <c r="G2391" s="1" t="s">
        <v>150</v>
      </c>
      <c r="H2391" s="5">
        <v>14</v>
      </c>
      <c r="I2391" s="5">
        <v>14</v>
      </c>
      <c r="J2391" s="5">
        <v>6661</v>
      </c>
      <c r="K2391" s="6">
        <v>40.46</v>
      </c>
      <c r="L2391" s="5">
        <v>16464</v>
      </c>
      <c r="M2391" s="1">
        <v>2014</v>
      </c>
    </row>
    <row r="2392" spans="1:13">
      <c r="A2392" s="1" t="s">
        <v>147</v>
      </c>
      <c r="B2392" s="5">
        <v>290</v>
      </c>
      <c r="C2392" s="1" t="s">
        <v>1230</v>
      </c>
      <c r="D2392" s="1" t="s">
        <v>102</v>
      </c>
      <c r="E2392" s="5">
        <v>9901</v>
      </c>
      <c r="F2392" s="1" t="s">
        <v>1302</v>
      </c>
      <c r="G2392" s="1" t="s">
        <v>154</v>
      </c>
      <c r="H2392" s="5">
        <v>14</v>
      </c>
      <c r="I2392" s="5">
        <v>14</v>
      </c>
      <c r="J2392" s="5">
        <v>26</v>
      </c>
      <c r="K2392" s="6">
        <v>0.16</v>
      </c>
      <c r="L2392" s="5">
        <v>16464</v>
      </c>
      <c r="M2392" s="1">
        <v>2014</v>
      </c>
    </row>
    <row r="2393" spans="1:13">
      <c r="A2393" s="1" t="s">
        <v>147</v>
      </c>
      <c r="B2393" s="5">
        <v>291</v>
      </c>
      <c r="C2393" s="1" t="s">
        <v>1232</v>
      </c>
      <c r="D2393" s="1" t="s">
        <v>103</v>
      </c>
      <c r="E2393" s="5">
        <v>401</v>
      </c>
      <c r="F2393" s="1" t="s">
        <v>1497</v>
      </c>
      <c r="G2393" s="1" t="s">
        <v>152</v>
      </c>
      <c r="H2393" s="5">
        <v>14</v>
      </c>
      <c r="I2393" s="5">
        <v>14</v>
      </c>
      <c r="J2393" s="5">
        <v>9831</v>
      </c>
      <c r="K2393" s="6">
        <v>64.47</v>
      </c>
      <c r="L2393" s="5">
        <v>15248</v>
      </c>
      <c r="M2393" s="1">
        <v>2014</v>
      </c>
    </row>
    <row r="2394" spans="1:13">
      <c r="A2394" s="1" t="s">
        <v>147</v>
      </c>
      <c r="B2394" s="5">
        <v>291</v>
      </c>
      <c r="C2394" s="1" t="s">
        <v>1232</v>
      </c>
      <c r="D2394" s="1" t="s">
        <v>103</v>
      </c>
      <c r="E2394" s="5">
        <v>301</v>
      </c>
      <c r="F2394" s="1" t="s">
        <v>1498</v>
      </c>
      <c r="G2394" s="1" t="s">
        <v>150</v>
      </c>
      <c r="H2394" s="5">
        <v>14</v>
      </c>
      <c r="I2394" s="5">
        <v>14</v>
      </c>
      <c r="J2394" s="5">
        <v>5405</v>
      </c>
      <c r="K2394" s="6">
        <v>35.450000000000003</v>
      </c>
      <c r="L2394" s="5">
        <v>15248</v>
      </c>
      <c r="M2394" s="1">
        <v>2014</v>
      </c>
    </row>
    <row r="2395" spans="1:13">
      <c r="A2395" s="1" t="s">
        <v>147</v>
      </c>
      <c r="B2395" s="5">
        <v>291</v>
      </c>
      <c r="C2395" s="1" t="s">
        <v>1232</v>
      </c>
      <c r="D2395" s="1" t="s">
        <v>103</v>
      </c>
      <c r="E2395" s="5">
        <v>9901</v>
      </c>
      <c r="F2395" s="1" t="s">
        <v>1302</v>
      </c>
      <c r="G2395" s="1" t="s">
        <v>154</v>
      </c>
      <c r="H2395" s="5">
        <v>14</v>
      </c>
      <c r="I2395" s="5">
        <v>14</v>
      </c>
      <c r="J2395" s="5">
        <v>12</v>
      </c>
      <c r="K2395" s="6">
        <v>0.08</v>
      </c>
      <c r="L2395" s="5">
        <v>15248</v>
      </c>
      <c r="M2395" s="1">
        <v>2014</v>
      </c>
    </row>
    <row r="2396" spans="1:13">
      <c r="A2396" s="1" t="s">
        <v>147</v>
      </c>
      <c r="B2396" s="5">
        <v>292</v>
      </c>
      <c r="C2396" s="1" t="s">
        <v>1234</v>
      </c>
      <c r="D2396" s="1" t="s">
        <v>104</v>
      </c>
      <c r="E2396" s="5">
        <v>401</v>
      </c>
      <c r="F2396" s="1" t="s">
        <v>1499</v>
      </c>
      <c r="G2396" s="1" t="s">
        <v>152</v>
      </c>
      <c r="H2396" s="5">
        <v>13</v>
      </c>
      <c r="I2396" s="5">
        <v>13</v>
      </c>
      <c r="J2396" s="5">
        <v>8420</v>
      </c>
      <c r="K2396" s="6">
        <v>58.36</v>
      </c>
      <c r="L2396" s="5">
        <v>14427</v>
      </c>
      <c r="M2396" s="1">
        <v>2014</v>
      </c>
    </row>
    <row r="2397" spans="1:13">
      <c r="A2397" s="1" t="s">
        <v>147</v>
      </c>
      <c r="B2397" s="5">
        <v>292</v>
      </c>
      <c r="C2397" s="1" t="s">
        <v>1234</v>
      </c>
      <c r="D2397" s="1" t="s">
        <v>104</v>
      </c>
      <c r="E2397" s="5">
        <v>301</v>
      </c>
      <c r="F2397" s="1" t="s">
        <v>1500</v>
      </c>
      <c r="G2397" s="1" t="s">
        <v>150</v>
      </c>
      <c r="H2397" s="5">
        <v>13</v>
      </c>
      <c r="I2397" s="5">
        <v>13</v>
      </c>
      <c r="J2397" s="5">
        <v>5983</v>
      </c>
      <c r="K2397" s="6">
        <v>41.47</v>
      </c>
      <c r="L2397" s="5">
        <v>14427</v>
      </c>
      <c r="M2397" s="1">
        <v>2014</v>
      </c>
    </row>
    <row r="2398" spans="1:13">
      <c r="A2398" s="1" t="s">
        <v>147</v>
      </c>
      <c r="B2398" s="5">
        <v>292</v>
      </c>
      <c r="C2398" s="1" t="s">
        <v>1234</v>
      </c>
      <c r="D2398" s="1" t="s">
        <v>104</v>
      </c>
      <c r="E2398" s="5">
        <v>9901</v>
      </c>
      <c r="F2398" s="1" t="s">
        <v>1302</v>
      </c>
      <c r="G2398" s="1" t="s">
        <v>154</v>
      </c>
      <c r="H2398" s="5">
        <v>13</v>
      </c>
      <c r="I2398" s="5">
        <v>13</v>
      </c>
      <c r="J2398" s="5">
        <v>24</v>
      </c>
      <c r="K2398" s="6">
        <v>0.17</v>
      </c>
      <c r="L2398" s="5">
        <v>14427</v>
      </c>
      <c r="M2398" s="1">
        <v>2014</v>
      </c>
    </row>
    <row r="2399" spans="1:13">
      <c r="A2399" s="1" t="s">
        <v>147</v>
      </c>
      <c r="B2399" s="5">
        <v>293</v>
      </c>
      <c r="C2399" s="1" t="s">
        <v>1237</v>
      </c>
      <c r="D2399" s="1" t="s">
        <v>105</v>
      </c>
      <c r="E2399" s="5">
        <v>401</v>
      </c>
      <c r="F2399" s="1" t="s">
        <v>1501</v>
      </c>
      <c r="G2399" s="1" t="s">
        <v>152</v>
      </c>
      <c r="H2399" s="5">
        <v>10</v>
      </c>
      <c r="I2399" s="5">
        <v>10</v>
      </c>
      <c r="J2399" s="5">
        <v>6515</v>
      </c>
      <c r="K2399" s="6">
        <v>42.96</v>
      </c>
      <c r="L2399" s="5">
        <v>15165</v>
      </c>
      <c r="M2399" s="1">
        <v>2014</v>
      </c>
    </row>
    <row r="2400" spans="1:13">
      <c r="A2400" s="1" t="s">
        <v>147</v>
      </c>
      <c r="B2400" s="5">
        <v>293</v>
      </c>
      <c r="C2400" s="1" t="s">
        <v>1237</v>
      </c>
      <c r="D2400" s="1" t="s">
        <v>105</v>
      </c>
      <c r="E2400" s="5">
        <v>301</v>
      </c>
      <c r="F2400" s="1" t="s">
        <v>1502</v>
      </c>
      <c r="G2400" s="1" t="s">
        <v>150</v>
      </c>
      <c r="H2400" s="5">
        <v>10</v>
      </c>
      <c r="I2400" s="5">
        <v>10</v>
      </c>
      <c r="J2400" s="5">
        <v>8634</v>
      </c>
      <c r="K2400" s="6">
        <v>56.93</v>
      </c>
      <c r="L2400" s="5">
        <v>15165</v>
      </c>
      <c r="M2400" s="1">
        <v>2014</v>
      </c>
    </row>
    <row r="2401" spans="1:13">
      <c r="A2401" s="1" t="s">
        <v>147</v>
      </c>
      <c r="B2401" s="5">
        <v>293</v>
      </c>
      <c r="C2401" s="1" t="s">
        <v>1237</v>
      </c>
      <c r="D2401" s="1" t="s">
        <v>105</v>
      </c>
      <c r="E2401" s="5">
        <v>9901</v>
      </c>
      <c r="F2401" s="1" t="s">
        <v>1302</v>
      </c>
      <c r="G2401" s="1" t="s">
        <v>154</v>
      </c>
      <c r="H2401" s="5">
        <v>10</v>
      </c>
      <c r="I2401" s="5">
        <v>10</v>
      </c>
      <c r="J2401" s="5">
        <v>16</v>
      </c>
      <c r="K2401" s="6">
        <v>0.11</v>
      </c>
      <c r="L2401" s="5">
        <v>15165</v>
      </c>
      <c r="M2401" s="1">
        <v>2014</v>
      </c>
    </row>
    <row r="2402" spans="1:13">
      <c r="A2402" s="1" t="s">
        <v>147</v>
      </c>
      <c r="B2402" s="5">
        <v>294</v>
      </c>
      <c r="C2402" s="1" t="s">
        <v>1239</v>
      </c>
      <c r="D2402" s="1" t="s">
        <v>106</v>
      </c>
      <c r="E2402" s="5">
        <v>401</v>
      </c>
      <c r="F2402" s="1" t="s">
        <v>1503</v>
      </c>
      <c r="G2402" s="1" t="s">
        <v>152</v>
      </c>
      <c r="H2402" s="5">
        <v>15</v>
      </c>
      <c r="I2402" s="5">
        <v>15</v>
      </c>
      <c r="J2402" s="5">
        <v>7047</v>
      </c>
      <c r="K2402" s="6">
        <v>55.52</v>
      </c>
      <c r="L2402" s="5">
        <v>12693</v>
      </c>
      <c r="M2402" s="1">
        <v>2014</v>
      </c>
    </row>
    <row r="2403" spans="1:13">
      <c r="A2403" s="1" t="s">
        <v>147</v>
      </c>
      <c r="B2403" s="5">
        <v>294</v>
      </c>
      <c r="C2403" s="1" t="s">
        <v>1239</v>
      </c>
      <c r="D2403" s="1" t="s">
        <v>106</v>
      </c>
      <c r="E2403" s="5">
        <v>301</v>
      </c>
      <c r="F2403" s="1" t="s">
        <v>1504</v>
      </c>
      <c r="G2403" s="1" t="s">
        <v>150</v>
      </c>
      <c r="H2403" s="5">
        <v>15</v>
      </c>
      <c r="I2403" s="5">
        <v>15</v>
      </c>
      <c r="J2403" s="5">
        <v>5629</v>
      </c>
      <c r="K2403" s="6">
        <v>44.35</v>
      </c>
      <c r="L2403" s="5">
        <v>12693</v>
      </c>
      <c r="M2403" s="1">
        <v>2014</v>
      </c>
    </row>
    <row r="2404" spans="1:13">
      <c r="A2404" s="1" t="s">
        <v>147</v>
      </c>
      <c r="B2404" s="5">
        <v>294</v>
      </c>
      <c r="C2404" s="1" t="s">
        <v>1239</v>
      </c>
      <c r="D2404" s="1" t="s">
        <v>106</v>
      </c>
      <c r="E2404" s="5">
        <v>9901</v>
      </c>
      <c r="F2404" s="1" t="s">
        <v>1302</v>
      </c>
      <c r="G2404" s="1" t="s">
        <v>154</v>
      </c>
      <c r="H2404" s="5">
        <v>15</v>
      </c>
      <c r="I2404" s="5">
        <v>15</v>
      </c>
      <c r="J2404" s="5">
        <v>17</v>
      </c>
      <c r="K2404" s="6">
        <v>0.13</v>
      </c>
      <c r="L2404" s="5">
        <v>12693</v>
      </c>
      <c r="M2404" s="1">
        <v>2014</v>
      </c>
    </row>
    <row r="2405" spans="1:13">
      <c r="A2405" s="1" t="s">
        <v>147</v>
      </c>
      <c r="B2405" s="5">
        <v>295</v>
      </c>
      <c r="C2405" s="1" t="s">
        <v>1242</v>
      </c>
      <c r="D2405" s="1" t="s">
        <v>107</v>
      </c>
      <c r="E2405" s="5">
        <v>401</v>
      </c>
      <c r="F2405" s="1" t="s">
        <v>1505</v>
      </c>
      <c r="G2405" s="1" t="s">
        <v>152</v>
      </c>
      <c r="H2405" s="5">
        <v>19</v>
      </c>
      <c r="I2405" s="5">
        <v>19</v>
      </c>
      <c r="J2405" s="5">
        <v>5750</v>
      </c>
      <c r="K2405" s="6">
        <v>39.32</v>
      </c>
      <c r="L2405" s="5">
        <v>14624</v>
      </c>
      <c r="M2405" s="1">
        <v>2014</v>
      </c>
    </row>
    <row r="2406" spans="1:13">
      <c r="A2406" s="1" t="s">
        <v>147</v>
      </c>
      <c r="B2406" s="5">
        <v>295</v>
      </c>
      <c r="C2406" s="1" t="s">
        <v>1242</v>
      </c>
      <c r="D2406" s="1" t="s">
        <v>107</v>
      </c>
      <c r="E2406" s="5">
        <v>301</v>
      </c>
      <c r="F2406" s="1" t="s">
        <v>1506</v>
      </c>
      <c r="G2406" s="1" t="s">
        <v>150</v>
      </c>
      <c r="H2406" s="5">
        <v>19</v>
      </c>
      <c r="I2406" s="5">
        <v>19</v>
      </c>
      <c r="J2406" s="5">
        <v>8853</v>
      </c>
      <c r="K2406" s="6">
        <v>60.54</v>
      </c>
      <c r="L2406" s="5">
        <v>14624</v>
      </c>
      <c r="M2406" s="1">
        <v>2014</v>
      </c>
    </row>
    <row r="2407" spans="1:13">
      <c r="A2407" s="1" t="s">
        <v>147</v>
      </c>
      <c r="B2407" s="5">
        <v>295</v>
      </c>
      <c r="C2407" s="1" t="s">
        <v>1242</v>
      </c>
      <c r="D2407" s="1" t="s">
        <v>107</v>
      </c>
      <c r="E2407" s="5">
        <v>9901</v>
      </c>
      <c r="F2407" s="1" t="s">
        <v>1302</v>
      </c>
      <c r="G2407" s="1" t="s">
        <v>154</v>
      </c>
      <c r="H2407" s="5">
        <v>19</v>
      </c>
      <c r="I2407" s="5">
        <v>19</v>
      </c>
      <c r="J2407" s="5">
        <v>21</v>
      </c>
      <c r="K2407" s="6">
        <v>0.14000000000000001</v>
      </c>
      <c r="L2407" s="5">
        <v>14624</v>
      </c>
      <c r="M2407" s="1">
        <v>2014</v>
      </c>
    </row>
    <row r="2408" spans="1:13">
      <c r="A2408" s="1" t="s">
        <v>147</v>
      </c>
      <c r="B2408" s="5">
        <v>296</v>
      </c>
      <c r="C2408" s="1" t="s">
        <v>1244</v>
      </c>
      <c r="D2408" s="1" t="s">
        <v>108</v>
      </c>
      <c r="E2408" s="5">
        <v>401</v>
      </c>
      <c r="F2408" s="1" t="s">
        <v>1507</v>
      </c>
      <c r="G2408" s="1" t="s">
        <v>152</v>
      </c>
      <c r="H2408" s="5">
        <v>14</v>
      </c>
      <c r="I2408" s="5">
        <v>14</v>
      </c>
      <c r="J2408" s="5">
        <v>4398</v>
      </c>
      <c r="K2408" s="6">
        <v>38.76</v>
      </c>
      <c r="L2408" s="5">
        <v>11346</v>
      </c>
      <c r="M2408" s="1">
        <v>2014</v>
      </c>
    </row>
    <row r="2409" spans="1:13">
      <c r="A2409" s="1" t="s">
        <v>147</v>
      </c>
      <c r="B2409" s="5">
        <v>296</v>
      </c>
      <c r="C2409" s="1" t="s">
        <v>1244</v>
      </c>
      <c r="D2409" s="1" t="s">
        <v>108</v>
      </c>
      <c r="E2409" s="5">
        <v>201</v>
      </c>
      <c r="F2409" s="1" t="s">
        <v>1508</v>
      </c>
      <c r="G2409" s="1" t="s">
        <v>166</v>
      </c>
      <c r="H2409" s="5">
        <v>14</v>
      </c>
      <c r="I2409" s="5">
        <v>14</v>
      </c>
      <c r="J2409" s="5">
        <v>500</v>
      </c>
      <c r="K2409" s="6">
        <v>4.41</v>
      </c>
      <c r="L2409" s="5">
        <v>11346</v>
      </c>
      <c r="M2409" s="1">
        <v>2014</v>
      </c>
    </row>
    <row r="2410" spans="1:13">
      <c r="A2410" s="1" t="s">
        <v>147</v>
      </c>
      <c r="B2410" s="5">
        <v>296</v>
      </c>
      <c r="C2410" s="1" t="s">
        <v>1244</v>
      </c>
      <c r="D2410" s="1" t="s">
        <v>108</v>
      </c>
      <c r="E2410" s="5">
        <v>301</v>
      </c>
      <c r="F2410" s="1" t="s">
        <v>1509</v>
      </c>
      <c r="G2410" s="1" t="s">
        <v>150</v>
      </c>
      <c r="H2410" s="5">
        <v>14</v>
      </c>
      <c r="I2410" s="5">
        <v>14</v>
      </c>
      <c r="J2410" s="5">
        <v>6439</v>
      </c>
      <c r="K2410" s="6">
        <v>56.75</v>
      </c>
      <c r="L2410" s="5">
        <v>11346</v>
      </c>
      <c r="M2410" s="1">
        <v>2014</v>
      </c>
    </row>
    <row r="2411" spans="1:13">
      <c r="A2411" s="1" t="s">
        <v>147</v>
      </c>
      <c r="B2411" s="5">
        <v>296</v>
      </c>
      <c r="C2411" s="1" t="s">
        <v>1244</v>
      </c>
      <c r="D2411" s="1" t="s">
        <v>108</v>
      </c>
      <c r="E2411" s="5">
        <v>9901</v>
      </c>
      <c r="F2411" s="1" t="s">
        <v>1302</v>
      </c>
      <c r="G2411" s="1" t="s">
        <v>154</v>
      </c>
      <c r="H2411" s="5">
        <v>14</v>
      </c>
      <c r="I2411" s="5">
        <v>14</v>
      </c>
      <c r="J2411" s="5">
        <v>9</v>
      </c>
      <c r="K2411" s="6">
        <v>0.08</v>
      </c>
      <c r="L2411" s="5">
        <v>11346</v>
      </c>
      <c r="M2411" s="1">
        <v>2014</v>
      </c>
    </row>
    <row r="2412" spans="1:13">
      <c r="A2412" s="1" t="s">
        <v>147</v>
      </c>
      <c r="B2412" s="5">
        <v>297</v>
      </c>
      <c r="C2412" s="1" t="s">
        <v>1246</v>
      </c>
      <c r="D2412" s="1" t="s">
        <v>109</v>
      </c>
      <c r="E2412" s="5">
        <v>401</v>
      </c>
      <c r="F2412" s="1" t="s">
        <v>1510</v>
      </c>
      <c r="G2412" s="1" t="s">
        <v>152</v>
      </c>
      <c r="H2412" s="5">
        <v>16</v>
      </c>
      <c r="I2412" s="5">
        <v>16</v>
      </c>
      <c r="J2412" s="5">
        <v>5422</v>
      </c>
      <c r="K2412" s="6">
        <v>35.65</v>
      </c>
      <c r="L2412" s="5">
        <v>15211</v>
      </c>
      <c r="M2412" s="1">
        <v>2014</v>
      </c>
    </row>
    <row r="2413" spans="1:13">
      <c r="A2413" s="1" t="s">
        <v>147</v>
      </c>
      <c r="B2413" s="5">
        <v>297</v>
      </c>
      <c r="C2413" s="1" t="s">
        <v>1246</v>
      </c>
      <c r="D2413" s="1" t="s">
        <v>109</v>
      </c>
      <c r="E2413" s="5">
        <v>201</v>
      </c>
      <c r="F2413" s="1" t="s">
        <v>1511</v>
      </c>
      <c r="G2413" s="1" t="s">
        <v>166</v>
      </c>
      <c r="H2413" s="5">
        <v>16</v>
      </c>
      <c r="I2413" s="5">
        <v>16</v>
      </c>
      <c r="J2413" s="5">
        <v>507</v>
      </c>
      <c r="K2413" s="6">
        <v>3.33</v>
      </c>
      <c r="L2413" s="5">
        <v>15211</v>
      </c>
      <c r="M2413" s="1">
        <v>2014</v>
      </c>
    </row>
    <row r="2414" spans="1:13">
      <c r="A2414" s="1" t="s">
        <v>147</v>
      </c>
      <c r="B2414" s="5">
        <v>297</v>
      </c>
      <c r="C2414" s="1" t="s">
        <v>1246</v>
      </c>
      <c r="D2414" s="1" t="s">
        <v>109</v>
      </c>
      <c r="E2414" s="5">
        <v>301</v>
      </c>
      <c r="F2414" s="1" t="s">
        <v>1512</v>
      </c>
      <c r="G2414" s="1" t="s">
        <v>150</v>
      </c>
      <c r="H2414" s="5">
        <v>16</v>
      </c>
      <c r="I2414" s="5">
        <v>16</v>
      </c>
      <c r="J2414" s="5">
        <v>9278</v>
      </c>
      <c r="K2414" s="6">
        <v>61</v>
      </c>
      <c r="L2414" s="5">
        <v>15211</v>
      </c>
      <c r="M2414" s="1">
        <v>2014</v>
      </c>
    </row>
    <row r="2415" spans="1:13">
      <c r="A2415" s="1" t="s">
        <v>147</v>
      </c>
      <c r="B2415" s="5">
        <v>297</v>
      </c>
      <c r="C2415" s="1" t="s">
        <v>1246</v>
      </c>
      <c r="D2415" s="1" t="s">
        <v>109</v>
      </c>
      <c r="E2415" s="5">
        <v>9901</v>
      </c>
      <c r="F2415" s="1" t="s">
        <v>1302</v>
      </c>
      <c r="G2415" s="1" t="s">
        <v>154</v>
      </c>
      <c r="H2415" s="5">
        <v>16</v>
      </c>
      <c r="I2415" s="5">
        <v>16</v>
      </c>
      <c r="J2415" s="5">
        <v>4</v>
      </c>
      <c r="K2415" s="6">
        <v>0.03</v>
      </c>
      <c r="L2415" s="5">
        <v>15211</v>
      </c>
      <c r="M2415" s="1">
        <v>2014</v>
      </c>
    </row>
    <row r="2416" spans="1:13">
      <c r="A2416" s="1" t="s">
        <v>147</v>
      </c>
      <c r="B2416" s="5">
        <v>298</v>
      </c>
      <c r="C2416" s="1" t="s">
        <v>1249</v>
      </c>
      <c r="D2416" s="1" t="s">
        <v>110</v>
      </c>
      <c r="E2416" s="5">
        <v>401</v>
      </c>
      <c r="F2416" s="1" t="s">
        <v>1513</v>
      </c>
      <c r="G2416" s="1" t="s">
        <v>152</v>
      </c>
      <c r="H2416" s="5">
        <v>12</v>
      </c>
      <c r="I2416" s="5">
        <v>12</v>
      </c>
      <c r="J2416" s="5">
        <v>5913</v>
      </c>
      <c r="K2416" s="6">
        <v>44.01</v>
      </c>
      <c r="L2416" s="5">
        <v>13435</v>
      </c>
      <c r="M2416" s="1">
        <v>2014</v>
      </c>
    </row>
    <row r="2417" spans="1:13">
      <c r="A2417" s="1" t="s">
        <v>147</v>
      </c>
      <c r="B2417" s="5">
        <v>298</v>
      </c>
      <c r="C2417" s="1" t="s">
        <v>1249</v>
      </c>
      <c r="D2417" s="1" t="s">
        <v>110</v>
      </c>
      <c r="E2417" s="5">
        <v>301</v>
      </c>
      <c r="F2417" s="1" t="s">
        <v>1514</v>
      </c>
      <c r="G2417" s="1" t="s">
        <v>150</v>
      </c>
      <c r="H2417" s="5">
        <v>12</v>
      </c>
      <c r="I2417" s="5">
        <v>12</v>
      </c>
      <c r="J2417" s="5">
        <v>7498</v>
      </c>
      <c r="K2417" s="6">
        <v>55.81</v>
      </c>
      <c r="L2417" s="5">
        <v>13435</v>
      </c>
      <c r="M2417" s="1">
        <v>2014</v>
      </c>
    </row>
    <row r="2418" spans="1:13">
      <c r="A2418" s="1" t="s">
        <v>147</v>
      </c>
      <c r="B2418" s="5">
        <v>298</v>
      </c>
      <c r="C2418" s="1" t="s">
        <v>1249</v>
      </c>
      <c r="D2418" s="1" t="s">
        <v>110</v>
      </c>
      <c r="E2418" s="5">
        <v>9901</v>
      </c>
      <c r="F2418" s="1" t="s">
        <v>1302</v>
      </c>
      <c r="G2418" s="1" t="s">
        <v>154</v>
      </c>
      <c r="H2418" s="5">
        <v>12</v>
      </c>
      <c r="I2418" s="5">
        <v>12</v>
      </c>
      <c r="J2418" s="5">
        <v>24</v>
      </c>
      <c r="K2418" s="6">
        <v>0.18</v>
      </c>
      <c r="L2418" s="5">
        <v>13435</v>
      </c>
      <c r="M2418" s="1">
        <v>2014</v>
      </c>
    </row>
    <row r="2419" spans="1:13">
      <c r="A2419" s="1" t="s">
        <v>147</v>
      </c>
      <c r="B2419" s="5">
        <v>299</v>
      </c>
      <c r="C2419" s="1" t="s">
        <v>1251</v>
      </c>
      <c r="D2419" s="1" t="s">
        <v>111</v>
      </c>
      <c r="E2419" s="5">
        <v>401</v>
      </c>
      <c r="F2419" s="1" t="s">
        <v>1515</v>
      </c>
      <c r="G2419" s="1" t="s">
        <v>152</v>
      </c>
      <c r="H2419" s="5">
        <v>11</v>
      </c>
      <c r="I2419" s="5">
        <v>11</v>
      </c>
      <c r="J2419" s="5">
        <v>6669</v>
      </c>
      <c r="K2419" s="6">
        <v>45.83</v>
      </c>
      <c r="L2419" s="5">
        <v>14552</v>
      </c>
      <c r="M2419" s="1">
        <v>2014</v>
      </c>
    </row>
    <row r="2420" spans="1:13">
      <c r="A2420" s="1" t="s">
        <v>147</v>
      </c>
      <c r="B2420" s="5">
        <v>299</v>
      </c>
      <c r="C2420" s="1" t="s">
        <v>1251</v>
      </c>
      <c r="D2420" s="1" t="s">
        <v>111</v>
      </c>
      <c r="E2420" s="5">
        <v>301</v>
      </c>
      <c r="F2420" s="1" t="s">
        <v>1516</v>
      </c>
      <c r="G2420" s="1" t="s">
        <v>150</v>
      </c>
      <c r="H2420" s="5">
        <v>11</v>
      </c>
      <c r="I2420" s="5">
        <v>11</v>
      </c>
      <c r="J2420" s="5">
        <v>7856</v>
      </c>
      <c r="K2420" s="6">
        <v>53.99</v>
      </c>
      <c r="L2420" s="5">
        <v>14552</v>
      </c>
      <c r="M2420" s="1">
        <v>2014</v>
      </c>
    </row>
    <row r="2421" spans="1:13">
      <c r="A2421" s="1" t="s">
        <v>147</v>
      </c>
      <c r="B2421" s="5">
        <v>299</v>
      </c>
      <c r="C2421" s="1" t="s">
        <v>1251</v>
      </c>
      <c r="D2421" s="1" t="s">
        <v>111</v>
      </c>
      <c r="E2421" s="5">
        <v>9901</v>
      </c>
      <c r="F2421" s="1" t="s">
        <v>1302</v>
      </c>
      <c r="G2421" s="1" t="s">
        <v>154</v>
      </c>
      <c r="H2421" s="5">
        <v>11</v>
      </c>
      <c r="I2421" s="5">
        <v>11</v>
      </c>
      <c r="J2421" s="5">
        <v>27</v>
      </c>
      <c r="K2421" s="6">
        <v>0.19</v>
      </c>
      <c r="L2421" s="5">
        <v>14552</v>
      </c>
      <c r="M2421" s="1">
        <v>2014</v>
      </c>
    </row>
    <row r="2422" spans="1:13">
      <c r="A2422" s="1" t="s">
        <v>147</v>
      </c>
      <c r="B2422" s="5">
        <v>300</v>
      </c>
      <c r="C2422" s="1" t="s">
        <v>1253</v>
      </c>
      <c r="D2422" s="1" t="s">
        <v>112</v>
      </c>
      <c r="E2422" s="5">
        <v>401</v>
      </c>
      <c r="F2422" s="1" t="s">
        <v>1517</v>
      </c>
      <c r="G2422" s="1" t="s">
        <v>152</v>
      </c>
      <c r="H2422" s="5">
        <v>13</v>
      </c>
      <c r="I2422" s="5">
        <v>13</v>
      </c>
      <c r="J2422" s="5">
        <v>5931</v>
      </c>
      <c r="K2422" s="6">
        <v>41.52</v>
      </c>
      <c r="L2422" s="5">
        <v>14284</v>
      </c>
      <c r="M2422" s="1">
        <v>2014</v>
      </c>
    </row>
    <row r="2423" spans="1:13">
      <c r="A2423" s="1" t="s">
        <v>147</v>
      </c>
      <c r="B2423" s="5">
        <v>300</v>
      </c>
      <c r="C2423" s="1" t="s">
        <v>1253</v>
      </c>
      <c r="D2423" s="1" t="s">
        <v>112</v>
      </c>
      <c r="E2423" s="5">
        <v>301</v>
      </c>
      <c r="F2423" s="1" t="s">
        <v>1518</v>
      </c>
      <c r="G2423" s="1" t="s">
        <v>150</v>
      </c>
      <c r="H2423" s="5">
        <v>13</v>
      </c>
      <c r="I2423" s="5">
        <v>13</v>
      </c>
      <c r="J2423" s="5">
        <v>8347</v>
      </c>
      <c r="K2423" s="6">
        <v>58.44</v>
      </c>
      <c r="L2423" s="5">
        <v>14284</v>
      </c>
      <c r="M2423" s="1">
        <v>2014</v>
      </c>
    </row>
    <row r="2424" spans="1:13">
      <c r="A2424" s="1" t="s">
        <v>147</v>
      </c>
      <c r="B2424" s="5">
        <v>300</v>
      </c>
      <c r="C2424" s="1" t="s">
        <v>1253</v>
      </c>
      <c r="D2424" s="1" t="s">
        <v>112</v>
      </c>
      <c r="E2424" s="5">
        <v>9901</v>
      </c>
      <c r="F2424" s="1" t="s">
        <v>1302</v>
      </c>
      <c r="G2424" s="1" t="s">
        <v>154</v>
      </c>
      <c r="H2424" s="5">
        <v>13</v>
      </c>
      <c r="I2424" s="5">
        <v>13</v>
      </c>
      <c r="J2424" s="5">
        <v>6</v>
      </c>
      <c r="K2424" s="6">
        <v>0.04</v>
      </c>
      <c r="L2424" s="5">
        <v>14284</v>
      </c>
      <c r="M2424" s="1">
        <v>2014</v>
      </c>
    </row>
    <row r="2425" spans="1:13">
      <c r="A2425" s="1" t="s">
        <v>147</v>
      </c>
      <c r="B2425" s="5">
        <v>301</v>
      </c>
      <c r="C2425" s="1" t="s">
        <v>1255</v>
      </c>
      <c r="D2425" s="1" t="s">
        <v>113</v>
      </c>
      <c r="E2425" s="5">
        <v>401</v>
      </c>
      <c r="F2425" s="1" t="s">
        <v>1519</v>
      </c>
      <c r="G2425" s="1" t="s">
        <v>152</v>
      </c>
      <c r="H2425" s="5">
        <v>13</v>
      </c>
      <c r="I2425" s="5">
        <v>13</v>
      </c>
      <c r="J2425" s="5">
        <v>6458</v>
      </c>
      <c r="K2425" s="6">
        <v>41.53</v>
      </c>
      <c r="L2425" s="5">
        <v>15552</v>
      </c>
      <c r="M2425" s="1">
        <v>2014</v>
      </c>
    </row>
    <row r="2426" spans="1:13">
      <c r="A2426" s="1" t="s">
        <v>147</v>
      </c>
      <c r="B2426" s="5">
        <v>301</v>
      </c>
      <c r="C2426" s="1" t="s">
        <v>1255</v>
      </c>
      <c r="D2426" s="1" t="s">
        <v>113</v>
      </c>
      <c r="E2426" s="5">
        <v>301</v>
      </c>
      <c r="F2426" s="1" t="s">
        <v>1520</v>
      </c>
      <c r="G2426" s="1" t="s">
        <v>150</v>
      </c>
      <c r="H2426" s="5">
        <v>13</v>
      </c>
      <c r="I2426" s="5">
        <v>13</v>
      </c>
      <c r="J2426" s="5">
        <v>9083</v>
      </c>
      <c r="K2426" s="6">
        <v>58.4</v>
      </c>
      <c r="L2426" s="5">
        <v>15552</v>
      </c>
      <c r="M2426" s="1">
        <v>2014</v>
      </c>
    </row>
    <row r="2427" spans="1:13">
      <c r="A2427" s="1" t="s">
        <v>147</v>
      </c>
      <c r="B2427" s="5">
        <v>301</v>
      </c>
      <c r="C2427" s="1" t="s">
        <v>1255</v>
      </c>
      <c r="D2427" s="1" t="s">
        <v>113</v>
      </c>
      <c r="E2427" s="5">
        <v>9901</v>
      </c>
      <c r="F2427" s="1" t="s">
        <v>1302</v>
      </c>
      <c r="G2427" s="1" t="s">
        <v>154</v>
      </c>
      <c r="H2427" s="5">
        <v>13</v>
      </c>
      <c r="I2427" s="5">
        <v>13</v>
      </c>
      <c r="J2427" s="5">
        <v>11</v>
      </c>
      <c r="K2427" s="6">
        <v>7.0000000000000007E-2</v>
      </c>
      <c r="L2427" s="5">
        <v>15552</v>
      </c>
      <c r="M2427" s="1">
        <v>2014</v>
      </c>
    </row>
    <row r="2428" spans="1:13">
      <c r="A2428" s="1" t="s">
        <v>147</v>
      </c>
      <c r="B2428" s="5">
        <v>302</v>
      </c>
      <c r="C2428" s="1" t="s">
        <v>1258</v>
      </c>
      <c r="D2428" s="1" t="s">
        <v>114</v>
      </c>
      <c r="E2428" s="5">
        <v>401</v>
      </c>
      <c r="F2428" s="1" t="s">
        <v>1521</v>
      </c>
      <c r="G2428" s="1" t="s">
        <v>152</v>
      </c>
      <c r="H2428" s="5">
        <v>12</v>
      </c>
      <c r="I2428" s="5">
        <v>12</v>
      </c>
      <c r="J2428" s="5">
        <v>6476</v>
      </c>
      <c r="K2428" s="6">
        <v>44.63</v>
      </c>
      <c r="L2428" s="5">
        <v>14509</v>
      </c>
      <c r="M2428" s="1">
        <v>2014</v>
      </c>
    </row>
    <row r="2429" spans="1:13">
      <c r="A2429" s="1" t="s">
        <v>147</v>
      </c>
      <c r="B2429" s="5">
        <v>302</v>
      </c>
      <c r="C2429" s="1" t="s">
        <v>1258</v>
      </c>
      <c r="D2429" s="1" t="s">
        <v>114</v>
      </c>
      <c r="E2429" s="5">
        <v>301</v>
      </c>
      <c r="F2429" s="1" t="s">
        <v>1522</v>
      </c>
      <c r="G2429" s="1" t="s">
        <v>150</v>
      </c>
      <c r="H2429" s="5">
        <v>12</v>
      </c>
      <c r="I2429" s="5">
        <v>12</v>
      </c>
      <c r="J2429" s="5">
        <v>8021</v>
      </c>
      <c r="K2429" s="6">
        <v>55.28</v>
      </c>
      <c r="L2429" s="5">
        <v>14509</v>
      </c>
      <c r="M2429" s="1">
        <v>2014</v>
      </c>
    </row>
    <row r="2430" spans="1:13">
      <c r="A2430" s="1" t="s">
        <v>147</v>
      </c>
      <c r="B2430" s="5">
        <v>302</v>
      </c>
      <c r="C2430" s="1" t="s">
        <v>1258</v>
      </c>
      <c r="D2430" s="1" t="s">
        <v>114</v>
      </c>
      <c r="E2430" s="5">
        <v>9901</v>
      </c>
      <c r="F2430" s="1" t="s">
        <v>1302</v>
      </c>
      <c r="G2430" s="1" t="s">
        <v>154</v>
      </c>
      <c r="H2430" s="5">
        <v>12</v>
      </c>
      <c r="I2430" s="5">
        <v>12</v>
      </c>
      <c r="J2430" s="5">
        <v>12</v>
      </c>
      <c r="K2430" s="6">
        <v>0.08</v>
      </c>
      <c r="L2430" s="5">
        <v>14509</v>
      </c>
      <c r="M2430" s="1">
        <v>2014</v>
      </c>
    </row>
    <row r="2431" spans="1:13">
      <c r="A2431" s="1" t="s">
        <v>147</v>
      </c>
      <c r="B2431" s="5">
        <v>303</v>
      </c>
      <c r="C2431" s="1" t="s">
        <v>1259</v>
      </c>
      <c r="D2431" s="1" t="s">
        <v>115</v>
      </c>
      <c r="E2431" s="5">
        <v>401</v>
      </c>
      <c r="F2431" s="1" t="s">
        <v>1523</v>
      </c>
      <c r="G2431" s="1" t="s">
        <v>152</v>
      </c>
      <c r="H2431" s="5">
        <v>27</v>
      </c>
      <c r="I2431" s="5">
        <v>27</v>
      </c>
      <c r="J2431" s="5">
        <v>5008</v>
      </c>
      <c r="K2431" s="6">
        <v>36.020000000000003</v>
      </c>
      <c r="L2431" s="5">
        <v>13904</v>
      </c>
      <c r="M2431" s="1">
        <v>2014</v>
      </c>
    </row>
    <row r="2432" spans="1:13">
      <c r="A2432" s="1" t="s">
        <v>147</v>
      </c>
      <c r="B2432" s="5">
        <v>303</v>
      </c>
      <c r="C2432" s="1" t="s">
        <v>1259</v>
      </c>
      <c r="D2432" s="1" t="s">
        <v>115</v>
      </c>
      <c r="E2432" s="5">
        <v>301</v>
      </c>
      <c r="F2432" s="1" t="s">
        <v>1524</v>
      </c>
      <c r="G2432" s="1" t="s">
        <v>150</v>
      </c>
      <c r="H2432" s="5">
        <v>27</v>
      </c>
      <c r="I2432" s="5">
        <v>27</v>
      </c>
      <c r="J2432" s="5">
        <v>8878</v>
      </c>
      <c r="K2432" s="6">
        <v>63.85</v>
      </c>
      <c r="L2432" s="5">
        <v>13904</v>
      </c>
      <c r="M2432" s="1">
        <v>2014</v>
      </c>
    </row>
    <row r="2433" spans="1:13">
      <c r="A2433" s="1" t="s">
        <v>147</v>
      </c>
      <c r="B2433" s="5">
        <v>303</v>
      </c>
      <c r="C2433" s="1" t="s">
        <v>1259</v>
      </c>
      <c r="D2433" s="1" t="s">
        <v>115</v>
      </c>
      <c r="E2433" s="5">
        <v>9901</v>
      </c>
      <c r="F2433" s="1" t="s">
        <v>1302</v>
      </c>
      <c r="G2433" s="1" t="s">
        <v>154</v>
      </c>
      <c r="H2433" s="5">
        <v>27</v>
      </c>
      <c r="I2433" s="5">
        <v>27</v>
      </c>
      <c r="J2433" s="5">
        <v>18</v>
      </c>
      <c r="K2433" s="6">
        <v>0.13</v>
      </c>
      <c r="L2433" s="5">
        <v>13904</v>
      </c>
      <c r="M2433" s="1">
        <v>2014</v>
      </c>
    </row>
    <row r="2434" spans="1:13">
      <c r="A2434" s="1" t="s">
        <v>147</v>
      </c>
      <c r="B2434" s="5">
        <v>304</v>
      </c>
      <c r="C2434" s="1" t="s">
        <v>1261</v>
      </c>
      <c r="D2434" s="1" t="s">
        <v>116</v>
      </c>
      <c r="E2434" s="5">
        <v>401</v>
      </c>
      <c r="F2434" s="1" t="s">
        <v>1525</v>
      </c>
      <c r="G2434" s="1" t="s">
        <v>152</v>
      </c>
      <c r="H2434" s="5">
        <v>10</v>
      </c>
      <c r="I2434" s="5">
        <v>10</v>
      </c>
      <c r="J2434" s="5">
        <v>7358</v>
      </c>
      <c r="K2434" s="6">
        <v>81.98</v>
      </c>
      <c r="L2434" s="5">
        <v>8975</v>
      </c>
      <c r="M2434" s="1">
        <v>2014</v>
      </c>
    </row>
    <row r="2435" spans="1:13">
      <c r="A2435" s="1" t="s">
        <v>147</v>
      </c>
      <c r="B2435" s="5">
        <v>304</v>
      </c>
      <c r="C2435" s="1" t="s">
        <v>1261</v>
      </c>
      <c r="D2435" s="1" t="s">
        <v>116</v>
      </c>
      <c r="E2435" s="5">
        <v>301</v>
      </c>
      <c r="F2435" s="1" t="s">
        <v>1526</v>
      </c>
      <c r="G2435" s="1" t="s">
        <v>150</v>
      </c>
      <c r="H2435" s="5">
        <v>10</v>
      </c>
      <c r="I2435" s="5">
        <v>10</v>
      </c>
      <c r="J2435" s="5">
        <v>1547</v>
      </c>
      <c r="K2435" s="6">
        <v>17.239999999999998</v>
      </c>
      <c r="L2435" s="5">
        <v>8975</v>
      </c>
      <c r="M2435" s="1">
        <v>2014</v>
      </c>
    </row>
    <row r="2436" spans="1:13">
      <c r="A2436" s="1" t="s">
        <v>147</v>
      </c>
      <c r="B2436" s="5">
        <v>304</v>
      </c>
      <c r="C2436" s="1" t="s">
        <v>1261</v>
      </c>
      <c r="D2436" s="1" t="s">
        <v>116</v>
      </c>
      <c r="E2436" s="5">
        <v>9901</v>
      </c>
      <c r="F2436" s="1" t="s">
        <v>1302</v>
      </c>
      <c r="G2436" s="1" t="s">
        <v>154</v>
      </c>
      <c r="H2436" s="5">
        <v>10</v>
      </c>
      <c r="I2436" s="5">
        <v>10</v>
      </c>
      <c r="J2436" s="5">
        <v>70</v>
      </c>
      <c r="K2436" s="6">
        <v>0.78</v>
      </c>
      <c r="L2436" s="5">
        <v>8975</v>
      </c>
      <c r="M2436" s="1">
        <v>2014</v>
      </c>
    </row>
    <row r="2437" spans="1:13">
      <c r="A2437" s="1" t="s">
        <v>147</v>
      </c>
      <c r="B2437" s="5">
        <v>305</v>
      </c>
      <c r="C2437" s="1" t="s">
        <v>1263</v>
      </c>
      <c r="D2437" s="1" t="s">
        <v>117</v>
      </c>
      <c r="E2437" s="5">
        <v>401</v>
      </c>
      <c r="F2437" s="1" t="s">
        <v>1527</v>
      </c>
      <c r="G2437" s="1" t="s">
        <v>152</v>
      </c>
      <c r="H2437" s="5">
        <v>15</v>
      </c>
      <c r="I2437" s="5">
        <v>15</v>
      </c>
      <c r="J2437" s="5">
        <v>8671</v>
      </c>
      <c r="K2437" s="6">
        <v>78.099999999999994</v>
      </c>
      <c r="L2437" s="5">
        <v>11103</v>
      </c>
      <c r="M2437" s="1">
        <v>2014</v>
      </c>
    </row>
    <row r="2438" spans="1:13">
      <c r="A2438" s="1" t="s">
        <v>147</v>
      </c>
      <c r="B2438" s="5">
        <v>305</v>
      </c>
      <c r="C2438" s="1" t="s">
        <v>1263</v>
      </c>
      <c r="D2438" s="1" t="s">
        <v>117</v>
      </c>
      <c r="E2438" s="5">
        <v>301</v>
      </c>
      <c r="F2438" s="1" t="s">
        <v>1528</v>
      </c>
      <c r="G2438" s="1" t="s">
        <v>150</v>
      </c>
      <c r="H2438" s="5">
        <v>15</v>
      </c>
      <c r="I2438" s="5">
        <v>15</v>
      </c>
      <c r="J2438" s="5">
        <v>2378</v>
      </c>
      <c r="K2438" s="6">
        <v>21.42</v>
      </c>
      <c r="L2438" s="5">
        <v>11103</v>
      </c>
      <c r="M2438" s="1">
        <v>2014</v>
      </c>
    </row>
    <row r="2439" spans="1:13">
      <c r="A2439" s="1" t="s">
        <v>147</v>
      </c>
      <c r="B2439" s="5">
        <v>305</v>
      </c>
      <c r="C2439" s="1" t="s">
        <v>1263</v>
      </c>
      <c r="D2439" s="1" t="s">
        <v>117</v>
      </c>
      <c r="E2439" s="5">
        <v>9901</v>
      </c>
      <c r="F2439" s="1" t="s">
        <v>1302</v>
      </c>
      <c r="G2439" s="1" t="s">
        <v>154</v>
      </c>
      <c r="H2439" s="5">
        <v>15</v>
      </c>
      <c r="I2439" s="5">
        <v>15</v>
      </c>
      <c r="J2439" s="5">
        <v>54</v>
      </c>
      <c r="K2439" s="6">
        <v>0.49</v>
      </c>
      <c r="L2439" s="5">
        <v>11103</v>
      </c>
      <c r="M2439" s="1">
        <v>2014</v>
      </c>
    </row>
    <row r="2440" spans="1:13">
      <c r="A2440" s="1" t="s">
        <v>147</v>
      </c>
      <c r="B2440" s="5">
        <v>306</v>
      </c>
      <c r="C2440" s="1" t="s">
        <v>1267</v>
      </c>
      <c r="D2440" s="1" t="s">
        <v>118</v>
      </c>
      <c r="E2440" s="5">
        <v>401</v>
      </c>
      <c r="F2440" s="1" t="s">
        <v>1529</v>
      </c>
      <c r="G2440" s="1" t="s">
        <v>152</v>
      </c>
      <c r="H2440" s="5">
        <v>14</v>
      </c>
      <c r="I2440" s="5">
        <v>14</v>
      </c>
      <c r="J2440" s="5">
        <v>11819</v>
      </c>
      <c r="K2440" s="6">
        <v>82.42</v>
      </c>
      <c r="L2440" s="5">
        <v>14340</v>
      </c>
      <c r="M2440" s="1">
        <v>2014</v>
      </c>
    </row>
    <row r="2441" spans="1:13">
      <c r="A2441" s="1" t="s">
        <v>147</v>
      </c>
      <c r="B2441" s="5">
        <v>306</v>
      </c>
      <c r="C2441" s="1" t="s">
        <v>1267</v>
      </c>
      <c r="D2441" s="1" t="s">
        <v>118</v>
      </c>
      <c r="E2441" s="5">
        <v>301</v>
      </c>
      <c r="F2441" s="1" t="s">
        <v>1530</v>
      </c>
      <c r="G2441" s="1" t="s">
        <v>150</v>
      </c>
      <c r="H2441" s="5">
        <v>14</v>
      </c>
      <c r="I2441" s="5">
        <v>14</v>
      </c>
      <c r="J2441" s="5">
        <v>2472</v>
      </c>
      <c r="K2441" s="6">
        <v>17.239999999999998</v>
      </c>
      <c r="L2441" s="5">
        <v>14340</v>
      </c>
      <c r="M2441" s="1">
        <v>2014</v>
      </c>
    </row>
    <row r="2442" spans="1:13">
      <c r="A2442" s="1" t="s">
        <v>147</v>
      </c>
      <c r="B2442" s="5">
        <v>306</v>
      </c>
      <c r="C2442" s="1" t="s">
        <v>1267</v>
      </c>
      <c r="D2442" s="1" t="s">
        <v>118</v>
      </c>
      <c r="E2442" s="5">
        <v>9901</v>
      </c>
      <c r="F2442" s="1" t="s">
        <v>1302</v>
      </c>
      <c r="G2442" s="1" t="s">
        <v>154</v>
      </c>
      <c r="H2442" s="5">
        <v>14</v>
      </c>
      <c r="I2442" s="5">
        <v>14</v>
      </c>
      <c r="J2442" s="5">
        <v>49</v>
      </c>
      <c r="K2442" s="6">
        <v>0.34</v>
      </c>
      <c r="L2442" s="5">
        <v>14340</v>
      </c>
      <c r="M2442" s="1">
        <v>2014</v>
      </c>
    </row>
    <row r="2443" spans="1:13">
      <c r="A2443" s="1" t="s">
        <v>147</v>
      </c>
      <c r="B2443" s="5">
        <v>307</v>
      </c>
      <c r="C2443" s="1" t="s">
        <v>1269</v>
      </c>
      <c r="D2443" s="1" t="s">
        <v>119</v>
      </c>
      <c r="E2443" s="5">
        <v>401</v>
      </c>
      <c r="F2443" s="1" t="s">
        <v>1531</v>
      </c>
      <c r="G2443" s="1" t="s">
        <v>152</v>
      </c>
      <c r="H2443" s="5">
        <v>12</v>
      </c>
      <c r="I2443" s="5">
        <v>12</v>
      </c>
      <c r="J2443" s="5">
        <v>7908</v>
      </c>
      <c r="K2443" s="6">
        <v>76.89</v>
      </c>
      <c r="L2443" s="5">
        <v>10285</v>
      </c>
      <c r="M2443" s="1">
        <v>2014</v>
      </c>
    </row>
    <row r="2444" spans="1:13">
      <c r="A2444" s="1" t="s">
        <v>147</v>
      </c>
      <c r="B2444" s="5">
        <v>307</v>
      </c>
      <c r="C2444" s="1" t="s">
        <v>1269</v>
      </c>
      <c r="D2444" s="1" t="s">
        <v>119</v>
      </c>
      <c r="E2444" s="5">
        <v>301</v>
      </c>
      <c r="F2444" s="1" t="s">
        <v>1532</v>
      </c>
      <c r="G2444" s="1" t="s">
        <v>150</v>
      </c>
      <c r="H2444" s="5">
        <v>12</v>
      </c>
      <c r="I2444" s="5">
        <v>12</v>
      </c>
      <c r="J2444" s="5">
        <v>2298</v>
      </c>
      <c r="K2444" s="6">
        <v>22.34</v>
      </c>
      <c r="L2444" s="5">
        <v>10285</v>
      </c>
      <c r="M2444" s="1">
        <v>2014</v>
      </c>
    </row>
    <row r="2445" spans="1:13">
      <c r="A2445" s="1" t="s">
        <v>147</v>
      </c>
      <c r="B2445" s="5">
        <v>307</v>
      </c>
      <c r="C2445" s="1" t="s">
        <v>1269</v>
      </c>
      <c r="D2445" s="1" t="s">
        <v>119</v>
      </c>
      <c r="E2445" s="5">
        <v>9901</v>
      </c>
      <c r="F2445" s="1" t="s">
        <v>1302</v>
      </c>
      <c r="G2445" s="1" t="s">
        <v>154</v>
      </c>
      <c r="H2445" s="5">
        <v>12</v>
      </c>
      <c r="I2445" s="5">
        <v>12</v>
      </c>
      <c r="J2445" s="5">
        <v>79</v>
      </c>
      <c r="K2445" s="6">
        <v>0.77</v>
      </c>
      <c r="L2445" s="5">
        <v>10285</v>
      </c>
      <c r="M2445" s="1">
        <v>2014</v>
      </c>
    </row>
    <row r="2446" spans="1:13">
      <c r="A2446" s="1" t="s">
        <v>147</v>
      </c>
      <c r="B2446" s="5">
        <v>308</v>
      </c>
      <c r="C2446" s="1" t="s">
        <v>1271</v>
      </c>
      <c r="D2446" s="1" t="s">
        <v>120</v>
      </c>
      <c r="E2446" s="5">
        <v>401</v>
      </c>
      <c r="F2446" s="1" t="s">
        <v>1533</v>
      </c>
      <c r="G2446" s="1" t="s">
        <v>152</v>
      </c>
      <c r="H2446" s="5">
        <v>15</v>
      </c>
      <c r="I2446" s="5">
        <v>15</v>
      </c>
      <c r="J2446" s="5">
        <v>14239</v>
      </c>
      <c r="K2446" s="6">
        <v>80.790000000000006</v>
      </c>
      <c r="L2446" s="5">
        <v>17625</v>
      </c>
      <c r="M2446" s="1">
        <v>2014</v>
      </c>
    </row>
    <row r="2447" spans="1:13">
      <c r="A2447" s="1" t="s">
        <v>147</v>
      </c>
      <c r="B2447" s="5">
        <v>308</v>
      </c>
      <c r="C2447" s="1" t="s">
        <v>1271</v>
      </c>
      <c r="D2447" s="1" t="s">
        <v>120</v>
      </c>
      <c r="E2447" s="5">
        <v>301</v>
      </c>
      <c r="F2447" s="1" t="s">
        <v>1534</v>
      </c>
      <c r="G2447" s="1" t="s">
        <v>150</v>
      </c>
      <c r="H2447" s="5">
        <v>15</v>
      </c>
      <c r="I2447" s="5">
        <v>15</v>
      </c>
      <c r="J2447" s="5">
        <v>3341</v>
      </c>
      <c r="K2447" s="6">
        <v>18.96</v>
      </c>
      <c r="L2447" s="5">
        <v>17625</v>
      </c>
      <c r="M2447" s="1">
        <v>2014</v>
      </c>
    </row>
    <row r="2448" spans="1:13">
      <c r="A2448" s="1" t="s">
        <v>147</v>
      </c>
      <c r="B2448" s="5">
        <v>308</v>
      </c>
      <c r="C2448" s="1" t="s">
        <v>1271</v>
      </c>
      <c r="D2448" s="1" t="s">
        <v>120</v>
      </c>
      <c r="E2448" s="5">
        <v>9901</v>
      </c>
      <c r="F2448" s="1" t="s">
        <v>1302</v>
      </c>
      <c r="G2448" s="1" t="s">
        <v>154</v>
      </c>
      <c r="H2448" s="5">
        <v>15</v>
      </c>
      <c r="I2448" s="5">
        <v>15</v>
      </c>
      <c r="J2448" s="5">
        <v>45</v>
      </c>
      <c r="K2448" s="6">
        <v>0.26</v>
      </c>
      <c r="L2448" s="5">
        <v>17625</v>
      </c>
      <c r="M2448" s="1">
        <v>2014</v>
      </c>
    </row>
    <row r="2449" spans="1:13">
      <c r="A2449" s="1" t="s">
        <v>147</v>
      </c>
      <c r="B2449" s="5">
        <v>309</v>
      </c>
      <c r="C2449" s="1" t="s">
        <v>1273</v>
      </c>
      <c r="D2449" s="1" t="s">
        <v>121</v>
      </c>
      <c r="E2449" s="5">
        <v>401</v>
      </c>
      <c r="F2449" s="1" t="s">
        <v>1535</v>
      </c>
      <c r="G2449" s="1" t="s">
        <v>152</v>
      </c>
      <c r="H2449" s="5">
        <v>14</v>
      </c>
      <c r="I2449" s="5">
        <v>14</v>
      </c>
      <c r="J2449" s="5">
        <v>14740</v>
      </c>
      <c r="K2449" s="6">
        <v>80.94</v>
      </c>
      <c r="L2449" s="5">
        <v>18212</v>
      </c>
      <c r="M2449" s="1">
        <v>2014</v>
      </c>
    </row>
    <row r="2450" spans="1:13">
      <c r="A2450" s="1" t="s">
        <v>147</v>
      </c>
      <c r="B2450" s="5">
        <v>309</v>
      </c>
      <c r="C2450" s="1" t="s">
        <v>1273</v>
      </c>
      <c r="D2450" s="1" t="s">
        <v>121</v>
      </c>
      <c r="E2450" s="5">
        <v>301</v>
      </c>
      <c r="F2450" s="1" t="s">
        <v>1536</v>
      </c>
      <c r="G2450" s="1" t="s">
        <v>150</v>
      </c>
      <c r="H2450" s="5">
        <v>14</v>
      </c>
      <c r="I2450" s="5">
        <v>14</v>
      </c>
      <c r="J2450" s="5">
        <v>3445</v>
      </c>
      <c r="K2450" s="6">
        <v>18.920000000000002</v>
      </c>
      <c r="L2450" s="5">
        <v>18212</v>
      </c>
      <c r="M2450" s="1">
        <v>2014</v>
      </c>
    </row>
    <row r="2451" spans="1:13">
      <c r="A2451" s="1" t="s">
        <v>147</v>
      </c>
      <c r="B2451" s="5">
        <v>309</v>
      </c>
      <c r="C2451" s="1" t="s">
        <v>1273</v>
      </c>
      <c r="D2451" s="1" t="s">
        <v>121</v>
      </c>
      <c r="E2451" s="5">
        <v>9901</v>
      </c>
      <c r="F2451" s="1" t="s">
        <v>1302</v>
      </c>
      <c r="G2451" s="1" t="s">
        <v>154</v>
      </c>
      <c r="H2451" s="5">
        <v>14</v>
      </c>
      <c r="I2451" s="5">
        <v>14</v>
      </c>
      <c r="J2451" s="5">
        <v>27</v>
      </c>
      <c r="K2451" s="6">
        <v>0.15</v>
      </c>
      <c r="L2451" s="5">
        <v>18212</v>
      </c>
      <c r="M2451" s="1">
        <v>2014</v>
      </c>
    </row>
    <row r="2452" spans="1:13">
      <c r="A2452" s="1" t="s">
        <v>147</v>
      </c>
      <c r="B2452" s="5">
        <v>310</v>
      </c>
      <c r="C2452" s="1" t="s">
        <v>1275</v>
      </c>
      <c r="D2452" s="1" t="s">
        <v>122</v>
      </c>
      <c r="E2452" s="5">
        <v>401</v>
      </c>
      <c r="F2452" s="1" t="s">
        <v>1537</v>
      </c>
      <c r="G2452" s="1" t="s">
        <v>152</v>
      </c>
      <c r="H2452" s="5">
        <v>12</v>
      </c>
      <c r="I2452" s="5">
        <v>12</v>
      </c>
      <c r="J2452" s="5">
        <v>6632</v>
      </c>
      <c r="K2452" s="6">
        <v>82.13</v>
      </c>
      <c r="L2452" s="5">
        <v>8075</v>
      </c>
      <c r="M2452" s="1">
        <v>2014</v>
      </c>
    </row>
    <row r="2453" spans="1:13">
      <c r="A2453" s="1" t="s">
        <v>147</v>
      </c>
      <c r="B2453" s="5">
        <v>310</v>
      </c>
      <c r="C2453" s="1" t="s">
        <v>1275</v>
      </c>
      <c r="D2453" s="1" t="s">
        <v>122</v>
      </c>
      <c r="E2453" s="5">
        <v>201</v>
      </c>
      <c r="F2453" s="1" t="s">
        <v>1538</v>
      </c>
      <c r="G2453" s="1" t="s">
        <v>166</v>
      </c>
      <c r="H2453" s="5">
        <v>12</v>
      </c>
      <c r="I2453" s="5">
        <v>12</v>
      </c>
      <c r="J2453" s="5">
        <v>773</v>
      </c>
      <c r="K2453" s="6">
        <v>9.57</v>
      </c>
      <c r="L2453" s="5">
        <v>8075</v>
      </c>
      <c r="M2453" s="1">
        <v>2014</v>
      </c>
    </row>
    <row r="2454" spans="1:13">
      <c r="A2454" s="1" t="s">
        <v>147</v>
      </c>
      <c r="B2454" s="5">
        <v>310</v>
      </c>
      <c r="C2454" s="1" t="s">
        <v>1275</v>
      </c>
      <c r="D2454" s="1" t="s">
        <v>122</v>
      </c>
      <c r="E2454" s="5">
        <v>301</v>
      </c>
      <c r="F2454" s="1" t="s">
        <v>1539</v>
      </c>
      <c r="G2454" s="1" t="s">
        <v>150</v>
      </c>
      <c r="H2454" s="5">
        <v>12</v>
      </c>
      <c r="I2454" s="5">
        <v>12</v>
      </c>
      <c r="J2454" s="5">
        <v>650</v>
      </c>
      <c r="K2454" s="6">
        <v>8.0500000000000007</v>
      </c>
      <c r="L2454" s="5">
        <v>8075</v>
      </c>
      <c r="M2454" s="1">
        <v>2014</v>
      </c>
    </row>
    <row r="2455" spans="1:13">
      <c r="A2455" s="1" t="s">
        <v>147</v>
      </c>
      <c r="B2455" s="5">
        <v>310</v>
      </c>
      <c r="C2455" s="1" t="s">
        <v>1275</v>
      </c>
      <c r="D2455" s="1" t="s">
        <v>122</v>
      </c>
      <c r="E2455" s="5">
        <v>9901</v>
      </c>
      <c r="F2455" s="1" t="s">
        <v>1302</v>
      </c>
      <c r="G2455" s="1" t="s">
        <v>154</v>
      </c>
      <c r="H2455" s="5">
        <v>12</v>
      </c>
      <c r="I2455" s="5">
        <v>12</v>
      </c>
      <c r="J2455" s="5">
        <v>20</v>
      </c>
      <c r="K2455" s="6">
        <v>0.25</v>
      </c>
      <c r="L2455" s="5">
        <v>8075</v>
      </c>
      <c r="M2455" s="1">
        <v>2014</v>
      </c>
    </row>
    <row r="2456" spans="1:13">
      <c r="A2456" s="1" t="s">
        <v>147</v>
      </c>
      <c r="B2456" s="5">
        <v>311</v>
      </c>
      <c r="C2456" s="1" t="s">
        <v>1277</v>
      </c>
      <c r="D2456" s="1" t="s">
        <v>123</v>
      </c>
      <c r="E2456" s="5">
        <v>401</v>
      </c>
      <c r="F2456" s="1" t="s">
        <v>1540</v>
      </c>
      <c r="G2456" s="1" t="s">
        <v>152</v>
      </c>
      <c r="H2456" s="5">
        <v>11</v>
      </c>
      <c r="I2456" s="5">
        <v>11</v>
      </c>
      <c r="J2456" s="5">
        <v>11495</v>
      </c>
      <c r="K2456" s="6">
        <v>88.66</v>
      </c>
      <c r="L2456" s="5">
        <v>12965</v>
      </c>
      <c r="M2456" s="1">
        <v>2014</v>
      </c>
    </row>
    <row r="2457" spans="1:13">
      <c r="A2457" s="1" t="s">
        <v>147</v>
      </c>
      <c r="B2457" s="5">
        <v>311</v>
      </c>
      <c r="C2457" s="1" t="s">
        <v>1277</v>
      </c>
      <c r="D2457" s="1" t="s">
        <v>123</v>
      </c>
      <c r="E2457" s="5">
        <v>301</v>
      </c>
      <c r="F2457" s="1" t="s">
        <v>1541</v>
      </c>
      <c r="G2457" s="1" t="s">
        <v>150</v>
      </c>
      <c r="H2457" s="5">
        <v>11</v>
      </c>
      <c r="I2457" s="5">
        <v>11</v>
      </c>
      <c r="J2457" s="5">
        <v>1417</v>
      </c>
      <c r="K2457" s="6">
        <v>10.93</v>
      </c>
      <c r="L2457" s="5">
        <v>12965</v>
      </c>
      <c r="M2457" s="1">
        <v>2014</v>
      </c>
    </row>
    <row r="2458" spans="1:13">
      <c r="A2458" s="1" t="s">
        <v>147</v>
      </c>
      <c r="B2458" s="5">
        <v>311</v>
      </c>
      <c r="C2458" s="1" t="s">
        <v>1277</v>
      </c>
      <c r="D2458" s="1" t="s">
        <v>123</v>
      </c>
      <c r="E2458" s="5">
        <v>9901</v>
      </c>
      <c r="F2458" s="1" t="s">
        <v>1302</v>
      </c>
      <c r="G2458" s="1" t="s">
        <v>154</v>
      </c>
      <c r="H2458" s="5">
        <v>11</v>
      </c>
      <c r="I2458" s="5">
        <v>11</v>
      </c>
      <c r="J2458" s="5">
        <v>53</v>
      </c>
      <c r="K2458" s="6">
        <v>0.41</v>
      </c>
      <c r="L2458" s="5">
        <v>12965</v>
      </c>
      <c r="M2458" s="1">
        <v>2014</v>
      </c>
    </row>
    <row r="2459" spans="1:13">
      <c r="A2459" s="1" t="s">
        <v>147</v>
      </c>
      <c r="B2459" s="5">
        <v>312</v>
      </c>
      <c r="C2459" s="1" t="s">
        <v>1280</v>
      </c>
      <c r="D2459" s="1" t="s">
        <v>124</v>
      </c>
      <c r="E2459" s="5">
        <v>401</v>
      </c>
      <c r="F2459" s="1" t="s">
        <v>1542</v>
      </c>
      <c r="G2459" s="1" t="s">
        <v>152</v>
      </c>
      <c r="H2459" s="5">
        <v>15</v>
      </c>
      <c r="I2459" s="5">
        <v>15</v>
      </c>
      <c r="J2459" s="5">
        <v>15026</v>
      </c>
      <c r="K2459" s="6">
        <v>86.44</v>
      </c>
      <c r="L2459" s="5">
        <v>17383</v>
      </c>
      <c r="M2459" s="1">
        <v>2014</v>
      </c>
    </row>
    <row r="2460" spans="1:13">
      <c r="A2460" s="1" t="s">
        <v>147</v>
      </c>
      <c r="B2460" s="5">
        <v>312</v>
      </c>
      <c r="C2460" s="1" t="s">
        <v>1280</v>
      </c>
      <c r="D2460" s="1" t="s">
        <v>124</v>
      </c>
      <c r="E2460" s="5">
        <v>301</v>
      </c>
      <c r="F2460" s="1" t="s">
        <v>1543</v>
      </c>
      <c r="G2460" s="1" t="s">
        <v>150</v>
      </c>
      <c r="H2460" s="5">
        <v>15</v>
      </c>
      <c r="I2460" s="5">
        <v>15</v>
      </c>
      <c r="J2460" s="5">
        <v>2297</v>
      </c>
      <c r="K2460" s="6">
        <v>13.21</v>
      </c>
      <c r="L2460" s="5">
        <v>17383</v>
      </c>
      <c r="M2460" s="1">
        <v>2014</v>
      </c>
    </row>
    <row r="2461" spans="1:13">
      <c r="A2461" s="1" t="s">
        <v>147</v>
      </c>
      <c r="B2461" s="5">
        <v>312</v>
      </c>
      <c r="C2461" s="1" t="s">
        <v>1280</v>
      </c>
      <c r="D2461" s="1" t="s">
        <v>124</v>
      </c>
      <c r="E2461" s="5">
        <v>9901</v>
      </c>
      <c r="F2461" s="1" t="s">
        <v>1302</v>
      </c>
      <c r="G2461" s="1" t="s">
        <v>154</v>
      </c>
      <c r="H2461" s="5">
        <v>15</v>
      </c>
      <c r="I2461" s="5">
        <v>15</v>
      </c>
      <c r="J2461" s="5">
        <v>60</v>
      </c>
      <c r="K2461" s="6">
        <v>0.35</v>
      </c>
      <c r="L2461" s="5">
        <v>17383</v>
      </c>
      <c r="M2461" s="1">
        <v>2014</v>
      </c>
    </row>
    <row r="2462" spans="1:13">
      <c r="A2462" s="1" t="s">
        <v>147</v>
      </c>
      <c r="B2462" s="5">
        <v>313</v>
      </c>
      <c r="C2462" s="1" t="s">
        <v>1282</v>
      </c>
      <c r="D2462" s="1" t="s">
        <v>125</v>
      </c>
      <c r="E2462" s="5">
        <v>401</v>
      </c>
      <c r="F2462" s="1" t="s">
        <v>1544</v>
      </c>
      <c r="G2462" s="1" t="s">
        <v>152</v>
      </c>
      <c r="H2462" s="5">
        <v>14</v>
      </c>
      <c r="I2462" s="5">
        <v>14</v>
      </c>
      <c r="J2462" s="5">
        <v>12447</v>
      </c>
      <c r="K2462" s="6">
        <v>75.06</v>
      </c>
      <c r="L2462" s="5">
        <v>16582</v>
      </c>
      <c r="M2462" s="1">
        <v>2014</v>
      </c>
    </row>
    <row r="2463" spans="1:13">
      <c r="A2463" s="1" t="s">
        <v>147</v>
      </c>
      <c r="B2463" s="5">
        <v>313</v>
      </c>
      <c r="C2463" s="1" t="s">
        <v>1282</v>
      </c>
      <c r="D2463" s="1" t="s">
        <v>125</v>
      </c>
      <c r="E2463" s="5">
        <v>301</v>
      </c>
      <c r="F2463" s="1" t="s">
        <v>1545</v>
      </c>
      <c r="G2463" s="1" t="s">
        <v>150</v>
      </c>
      <c r="H2463" s="5">
        <v>14</v>
      </c>
      <c r="I2463" s="5">
        <v>14</v>
      </c>
      <c r="J2463" s="5">
        <v>4086</v>
      </c>
      <c r="K2463" s="6">
        <v>24.64</v>
      </c>
      <c r="L2463" s="5">
        <v>16582</v>
      </c>
      <c r="M2463" s="1">
        <v>2014</v>
      </c>
    </row>
    <row r="2464" spans="1:13">
      <c r="A2464" s="1" t="s">
        <v>147</v>
      </c>
      <c r="B2464" s="5">
        <v>313</v>
      </c>
      <c r="C2464" s="1" t="s">
        <v>1282</v>
      </c>
      <c r="D2464" s="1" t="s">
        <v>125</v>
      </c>
      <c r="E2464" s="5">
        <v>9901</v>
      </c>
      <c r="F2464" s="1" t="s">
        <v>1302</v>
      </c>
      <c r="G2464" s="1" t="s">
        <v>154</v>
      </c>
      <c r="H2464" s="5">
        <v>14</v>
      </c>
      <c r="I2464" s="5">
        <v>14</v>
      </c>
      <c r="J2464" s="5">
        <v>49</v>
      </c>
      <c r="K2464" s="6">
        <v>0.3</v>
      </c>
      <c r="L2464" s="5">
        <v>16582</v>
      </c>
      <c r="M2464" s="1">
        <v>2014</v>
      </c>
    </row>
    <row r="2465" spans="1:13">
      <c r="A2465" s="1" t="s">
        <v>147</v>
      </c>
      <c r="B2465" s="5">
        <v>314</v>
      </c>
      <c r="C2465" s="1" t="s">
        <v>1284</v>
      </c>
      <c r="D2465" s="1" t="s">
        <v>126</v>
      </c>
      <c r="E2465" s="5">
        <v>401</v>
      </c>
      <c r="F2465" s="1" t="s">
        <v>1546</v>
      </c>
      <c r="G2465" s="1" t="s">
        <v>152</v>
      </c>
      <c r="H2465" s="5">
        <v>16</v>
      </c>
      <c r="I2465" s="5">
        <v>16</v>
      </c>
      <c r="J2465" s="5">
        <v>13193</v>
      </c>
      <c r="K2465" s="6">
        <v>81.209999999999994</v>
      </c>
      <c r="L2465" s="5">
        <v>16245</v>
      </c>
      <c r="M2465" s="1">
        <v>2014</v>
      </c>
    </row>
    <row r="2466" spans="1:13">
      <c r="A2466" s="1" t="s">
        <v>147</v>
      </c>
      <c r="B2466" s="5">
        <v>314</v>
      </c>
      <c r="C2466" s="1" t="s">
        <v>1284</v>
      </c>
      <c r="D2466" s="1" t="s">
        <v>126</v>
      </c>
      <c r="E2466" s="5">
        <v>301</v>
      </c>
      <c r="F2466" s="1" t="s">
        <v>1547</v>
      </c>
      <c r="G2466" s="1" t="s">
        <v>150</v>
      </c>
      <c r="H2466" s="5">
        <v>16</v>
      </c>
      <c r="I2466" s="5">
        <v>16</v>
      </c>
      <c r="J2466" s="5">
        <v>3009</v>
      </c>
      <c r="K2466" s="6">
        <v>18.52</v>
      </c>
      <c r="L2466" s="5">
        <v>16245</v>
      </c>
      <c r="M2466" s="1">
        <v>2014</v>
      </c>
    </row>
    <row r="2467" spans="1:13">
      <c r="A2467" s="1" t="s">
        <v>147</v>
      </c>
      <c r="B2467" s="5">
        <v>314</v>
      </c>
      <c r="C2467" s="1" t="s">
        <v>1284</v>
      </c>
      <c r="D2467" s="1" t="s">
        <v>126</v>
      </c>
      <c r="E2467" s="5">
        <v>9901</v>
      </c>
      <c r="F2467" s="1" t="s">
        <v>1302</v>
      </c>
      <c r="G2467" s="1" t="s">
        <v>154</v>
      </c>
      <c r="H2467" s="5">
        <v>16</v>
      </c>
      <c r="I2467" s="5">
        <v>16</v>
      </c>
      <c r="J2467" s="5">
        <v>43</v>
      </c>
      <c r="K2467" s="6">
        <v>0.26</v>
      </c>
      <c r="L2467" s="5">
        <v>16245</v>
      </c>
      <c r="M2467" s="1">
        <v>2014</v>
      </c>
    </row>
    <row r="2468" spans="1:13">
      <c r="A2468" s="1" t="s">
        <v>147</v>
      </c>
      <c r="B2468" s="5">
        <v>315</v>
      </c>
      <c r="C2468" s="1" t="s">
        <v>1286</v>
      </c>
      <c r="D2468" s="1" t="s">
        <v>127</v>
      </c>
      <c r="E2468" s="5">
        <v>401</v>
      </c>
      <c r="F2468" s="1" t="s">
        <v>1548</v>
      </c>
      <c r="G2468" s="1" t="s">
        <v>152</v>
      </c>
      <c r="H2468" s="5">
        <v>14</v>
      </c>
      <c r="I2468" s="5">
        <v>14</v>
      </c>
      <c r="J2468" s="5">
        <v>13356</v>
      </c>
      <c r="K2468" s="6">
        <v>73.489999999999995</v>
      </c>
      <c r="L2468" s="5">
        <v>18174</v>
      </c>
      <c r="M2468" s="1">
        <v>2014</v>
      </c>
    </row>
    <row r="2469" spans="1:13">
      <c r="A2469" s="1" t="s">
        <v>147</v>
      </c>
      <c r="B2469" s="5">
        <v>315</v>
      </c>
      <c r="C2469" s="1" t="s">
        <v>1286</v>
      </c>
      <c r="D2469" s="1" t="s">
        <v>127</v>
      </c>
      <c r="E2469" s="5">
        <v>301</v>
      </c>
      <c r="F2469" s="1" t="s">
        <v>1549</v>
      </c>
      <c r="G2469" s="1" t="s">
        <v>150</v>
      </c>
      <c r="H2469" s="5">
        <v>14</v>
      </c>
      <c r="I2469" s="5">
        <v>14</v>
      </c>
      <c r="J2469" s="5">
        <v>4771</v>
      </c>
      <c r="K2469" s="6">
        <v>26.25</v>
      </c>
      <c r="L2469" s="5">
        <v>18174</v>
      </c>
      <c r="M2469" s="1">
        <v>2014</v>
      </c>
    </row>
    <row r="2470" spans="1:13">
      <c r="A2470" s="1" t="s">
        <v>147</v>
      </c>
      <c r="B2470" s="5">
        <v>315</v>
      </c>
      <c r="C2470" s="1" t="s">
        <v>1286</v>
      </c>
      <c r="D2470" s="1" t="s">
        <v>127</v>
      </c>
      <c r="E2470" s="5">
        <v>9901</v>
      </c>
      <c r="F2470" s="1" t="s">
        <v>1302</v>
      </c>
      <c r="G2470" s="1" t="s">
        <v>154</v>
      </c>
      <c r="H2470" s="5">
        <v>14</v>
      </c>
      <c r="I2470" s="5">
        <v>14</v>
      </c>
      <c r="J2470" s="5">
        <v>47</v>
      </c>
      <c r="K2470" s="6">
        <v>0.26</v>
      </c>
      <c r="L2470" s="5">
        <v>18174</v>
      </c>
      <c r="M2470" s="1">
        <v>2014</v>
      </c>
    </row>
    <row r="2471" spans="1:13">
      <c r="A2471" s="1" t="s">
        <v>147</v>
      </c>
      <c r="B2471" s="5">
        <v>316</v>
      </c>
      <c r="C2471" s="1" t="s">
        <v>1288</v>
      </c>
      <c r="D2471" s="1" t="s">
        <v>128</v>
      </c>
      <c r="E2471" s="5">
        <v>401</v>
      </c>
      <c r="F2471" s="1" t="s">
        <v>1550</v>
      </c>
      <c r="G2471" s="1" t="s">
        <v>152</v>
      </c>
      <c r="H2471" s="5">
        <v>12</v>
      </c>
      <c r="I2471" s="5">
        <v>12</v>
      </c>
      <c r="J2471" s="5">
        <v>6626</v>
      </c>
      <c r="K2471" s="6">
        <v>71.2</v>
      </c>
      <c r="L2471" s="5">
        <v>9306</v>
      </c>
      <c r="M2471" s="1">
        <v>2014</v>
      </c>
    </row>
    <row r="2472" spans="1:13">
      <c r="A2472" s="1" t="s">
        <v>147</v>
      </c>
      <c r="B2472" s="5">
        <v>316</v>
      </c>
      <c r="C2472" s="1" t="s">
        <v>1288</v>
      </c>
      <c r="D2472" s="1" t="s">
        <v>128</v>
      </c>
      <c r="E2472" s="5">
        <v>501</v>
      </c>
      <c r="F2472" s="1" t="s">
        <v>1551</v>
      </c>
      <c r="G2472" s="1" t="s">
        <v>206</v>
      </c>
      <c r="H2472" s="5">
        <v>12</v>
      </c>
      <c r="I2472" s="5">
        <v>12</v>
      </c>
      <c r="J2472" s="5">
        <v>1308</v>
      </c>
      <c r="K2472" s="6">
        <v>14.06</v>
      </c>
      <c r="L2472" s="5">
        <v>9306</v>
      </c>
      <c r="M2472" s="1">
        <v>2014</v>
      </c>
    </row>
    <row r="2473" spans="1:13">
      <c r="A2473" s="1" t="s">
        <v>147</v>
      </c>
      <c r="B2473" s="5">
        <v>316</v>
      </c>
      <c r="C2473" s="1" t="s">
        <v>1288</v>
      </c>
      <c r="D2473" s="1" t="s">
        <v>128</v>
      </c>
      <c r="E2473" s="5">
        <v>301</v>
      </c>
      <c r="F2473" s="1" t="s">
        <v>1552</v>
      </c>
      <c r="G2473" s="1" t="s">
        <v>150</v>
      </c>
      <c r="H2473" s="5">
        <v>12</v>
      </c>
      <c r="I2473" s="5">
        <v>12</v>
      </c>
      <c r="J2473" s="5">
        <v>1358</v>
      </c>
      <c r="K2473" s="6">
        <v>14.59</v>
      </c>
      <c r="L2473" s="5">
        <v>9306</v>
      </c>
      <c r="M2473" s="1">
        <v>2014</v>
      </c>
    </row>
    <row r="2474" spans="1:13">
      <c r="A2474" s="1" t="s">
        <v>147</v>
      </c>
      <c r="B2474" s="5">
        <v>316</v>
      </c>
      <c r="C2474" s="1" t="s">
        <v>1288</v>
      </c>
      <c r="D2474" s="1" t="s">
        <v>128</v>
      </c>
      <c r="E2474" s="5">
        <v>9901</v>
      </c>
      <c r="F2474" s="1" t="s">
        <v>1302</v>
      </c>
      <c r="G2474" s="1" t="s">
        <v>154</v>
      </c>
      <c r="H2474" s="5">
        <v>12</v>
      </c>
      <c r="I2474" s="5">
        <v>12</v>
      </c>
      <c r="J2474" s="5">
        <v>14</v>
      </c>
      <c r="K2474" s="6">
        <v>0.15</v>
      </c>
      <c r="L2474" s="5">
        <v>9306</v>
      </c>
      <c r="M2474" s="1">
        <v>2014</v>
      </c>
    </row>
    <row r="2475" spans="1:13">
      <c r="A2475" s="1" t="s">
        <v>147</v>
      </c>
      <c r="B2475" s="5">
        <v>317</v>
      </c>
      <c r="C2475" s="1" t="s">
        <v>1290</v>
      </c>
      <c r="D2475" s="1" t="s">
        <v>129</v>
      </c>
      <c r="E2475" s="5">
        <v>401</v>
      </c>
      <c r="F2475" s="1" t="s">
        <v>1553</v>
      </c>
      <c r="G2475" s="1" t="s">
        <v>152</v>
      </c>
      <c r="H2475" s="5">
        <v>14</v>
      </c>
      <c r="I2475" s="5">
        <v>14</v>
      </c>
      <c r="J2475" s="5">
        <v>8590</v>
      </c>
      <c r="K2475" s="6">
        <v>77.540000000000006</v>
      </c>
      <c r="L2475" s="5">
        <v>11078</v>
      </c>
      <c r="M2475" s="1">
        <v>2014</v>
      </c>
    </row>
    <row r="2476" spans="1:13">
      <c r="A2476" s="1" t="s">
        <v>147</v>
      </c>
      <c r="B2476" s="5">
        <v>317</v>
      </c>
      <c r="C2476" s="1" t="s">
        <v>1290</v>
      </c>
      <c r="D2476" s="1" t="s">
        <v>129</v>
      </c>
      <c r="E2476" s="5">
        <v>301</v>
      </c>
      <c r="F2476" s="1" t="s">
        <v>1554</v>
      </c>
      <c r="G2476" s="1" t="s">
        <v>150</v>
      </c>
      <c r="H2476" s="5">
        <v>14</v>
      </c>
      <c r="I2476" s="5">
        <v>14</v>
      </c>
      <c r="J2476" s="5">
        <v>2427</v>
      </c>
      <c r="K2476" s="6">
        <v>21.91</v>
      </c>
      <c r="L2476" s="5">
        <v>11078</v>
      </c>
      <c r="M2476" s="1">
        <v>2014</v>
      </c>
    </row>
    <row r="2477" spans="1:13">
      <c r="A2477" s="1" t="s">
        <v>147</v>
      </c>
      <c r="B2477" s="5">
        <v>317</v>
      </c>
      <c r="C2477" s="1" t="s">
        <v>1290</v>
      </c>
      <c r="D2477" s="1" t="s">
        <v>129</v>
      </c>
      <c r="E2477" s="5">
        <v>9901</v>
      </c>
      <c r="F2477" s="1" t="s">
        <v>1302</v>
      </c>
      <c r="G2477" s="1" t="s">
        <v>154</v>
      </c>
      <c r="H2477" s="5">
        <v>14</v>
      </c>
      <c r="I2477" s="5">
        <v>14</v>
      </c>
      <c r="J2477" s="5">
        <v>61</v>
      </c>
      <c r="K2477" s="6">
        <v>0.55000000000000004</v>
      </c>
      <c r="L2477" s="5">
        <v>11078</v>
      </c>
      <c r="M2477" s="1">
        <v>2014</v>
      </c>
    </row>
    <row r="2478" spans="1:13">
      <c r="A2478" s="1" t="s">
        <v>147</v>
      </c>
      <c r="B2478" s="5">
        <v>318</v>
      </c>
      <c r="C2478" s="1" t="s">
        <v>1292</v>
      </c>
      <c r="D2478" s="1" t="s">
        <v>130</v>
      </c>
      <c r="E2478" s="5">
        <v>401</v>
      </c>
      <c r="F2478" s="1" t="s">
        <v>1555</v>
      </c>
      <c r="G2478" s="1" t="s">
        <v>152</v>
      </c>
      <c r="H2478" s="5">
        <v>13</v>
      </c>
      <c r="I2478" s="5">
        <v>13</v>
      </c>
      <c r="J2478" s="5">
        <v>11100</v>
      </c>
      <c r="K2478" s="6">
        <v>67.09</v>
      </c>
      <c r="L2478" s="5">
        <v>16546</v>
      </c>
      <c r="M2478" s="1">
        <v>2014</v>
      </c>
    </row>
    <row r="2479" spans="1:13">
      <c r="A2479" s="1" t="s">
        <v>147</v>
      </c>
      <c r="B2479" s="5">
        <v>318</v>
      </c>
      <c r="C2479" s="1" t="s">
        <v>1292</v>
      </c>
      <c r="D2479" s="1" t="s">
        <v>130</v>
      </c>
      <c r="E2479" s="5">
        <v>301</v>
      </c>
      <c r="F2479" s="1" t="s">
        <v>1556</v>
      </c>
      <c r="G2479" s="1" t="s">
        <v>150</v>
      </c>
      <c r="H2479" s="5">
        <v>13</v>
      </c>
      <c r="I2479" s="5">
        <v>13</v>
      </c>
      <c r="J2479" s="5">
        <v>5421</v>
      </c>
      <c r="K2479" s="6">
        <v>32.76</v>
      </c>
      <c r="L2479" s="5">
        <v>16546</v>
      </c>
      <c r="M2479" s="1">
        <v>2014</v>
      </c>
    </row>
    <row r="2480" spans="1:13">
      <c r="A2480" s="1" t="s">
        <v>147</v>
      </c>
      <c r="B2480" s="5">
        <v>318</v>
      </c>
      <c r="C2480" s="1" t="s">
        <v>1292</v>
      </c>
      <c r="D2480" s="1" t="s">
        <v>130</v>
      </c>
      <c r="E2480" s="5">
        <v>9901</v>
      </c>
      <c r="F2480" s="1" t="s">
        <v>1302</v>
      </c>
      <c r="G2480" s="1" t="s">
        <v>154</v>
      </c>
      <c r="H2480" s="5">
        <v>13</v>
      </c>
      <c r="I2480" s="5">
        <v>13</v>
      </c>
      <c r="J2480" s="5">
        <v>25</v>
      </c>
      <c r="K2480" s="6">
        <v>0.15</v>
      </c>
      <c r="L2480" s="5">
        <v>16546</v>
      </c>
      <c r="M2480" s="1">
        <v>2014</v>
      </c>
    </row>
    <row r="2481" spans="1:13">
      <c r="A2481" s="1" t="s">
        <v>147</v>
      </c>
      <c r="B2481" s="5">
        <v>319</v>
      </c>
      <c r="C2481" s="1" t="s">
        <v>1294</v>
      </c>
      <c r="D2481" s="1" t="s">
        <v>131</v>
      </c>
      <c r="E2481" s="5">
        <v>401</v>
      </c>
      <c r="F2481" s="1" t="s">
        <v>1557</v>
      </c>
      <c r="G2481" s="1" t="s">
        <v>152</v>
      </c>
      <c r="H2481" s="5">
        <v>11</v>
      </c>
      <c r="I2481" s="5">
        <v>11</v>
      </c>
      <c r="J2481" s="5">
        <v>7047</v>
      </c>
      <c r="K2481" s="6">
        <v>76.41</v>
      </c>
      <c r="L2481" s="5">
        <v>9223</v>
      </c>
      <c r="M2481" s="1">
        <v>2014</v>
      </c>
    </row>
    <row r="2482" spans="1:13">
      <c r="A2482" s="1" t="s">
        <v>147</v>
      </c>
      <c r="B2482" s="5">
        <v>319</v>
      </c>
      <c r="C2482" s="1" t="s">
        <v>1294</v>
      </c>
      <c r="D2482" s="1" t="s">
        <v>131</v>
      </c>
      <c r="E2482" s="5">
        <v>301</v>
      </c>
      <c r="F2482" s="1" t="s">
        <v>1558</v>
      </c>
      <c r="G2482" s="1" t="s">
        <v>150</v>
      </c>
      <c r="H2482" s="5">
        <v>11</v>
      </c>
      <c r="I2482" s="5">
        <v>11</v>
      </c>
      <c r="J2482" s="5">
        <v>2127</v>
      </c>
      <c r="K2482" s="6">
        <v>23.06</v>
      </c>
      <c r="L2482" s="5">
        <v>9223</v>
      </c>
      <c r="M2482" s="1">
        <v>2014</v>
      </c>
    </row>
    <row r="2483" spans="1:13">
      <c r="A2483" s="1" t="s">
        <v>147</v>
      </c>
      <c r="B2483" s="5">
        <v>319</v>
      </c>
      <c r="C2483" s="1" t="s">
        <v>1294</v>
      </c>
      <c r="D2483" s="1" t="s">
        <v>131</v>
      </c>
      <c r="E2483" s="5">
        <v>9901</v>
      </c>
      <c r="F2483" s="1" t="s">
        <v>1302</v>
      </c>
      <c r="G2483" s="1" t="s">
        <v>154</v>
      </c>
      <c r="H2483" s="5">
        <v>11</v>
      </c>
      <c r="I2483" s="5">
        <v>11</v>
      </c>
      <c r="J2483" s="5">
        <v>49</v>
      </c>
      <c r="K2483" s="6">
        <v>0.53</v>
      </c>
      <c r="L2483" s="5">
        <v>9223</v>
      </c>
      <c r="M2483" s="1">
        <v>2014</v>
      </c>
    </row>
    <row r="2484" spans="1:13">
      <c r="A2484" s="1" t="s">
        <v>147</v>
      </c>
      <c r="B2484" s="5">
        <v>320</v>
      </c>
      <c r="C2484" s="1" t="s">
        <v>1296</v>
      </c>
      <c r="D2484" s="1" t="s">
        <v>132</v>
      </c>
      <c r="E2484" s="5">
        <v>401</v>
      </c>
      <c r="F2484" s="1" t="s">
        <v>1559</v>
      </c>
      <c r="G2484" s="1" t="s">
        <v>152</v>
      </c>
      <c r="H2484" s="5">
        <v>13</v>
      </c>
      <c r="I2484" s="5">
        <v>13</v>
      </c>
      <c r="J2484" s="5">
        <v>5400</v>
      </c>
      <c r="K2484" s="6">
        <v>72.430000000000007</v>
      </c>
      <c r="L2484" s="5">
        <v>7455</v>
      </c>
      <c r="M2484" s="1">
        <v>2014</v>
      </c>
    </row>
    <row r="2485" spans="1:13">
      <c r="A2485" s="1" t="s">
        <v>147</v>
      </c>
      <c r="B2485" s="5">
        <v>320</v>
      </c>
      <c r="C2485" s="1" t="s">
        <v>1296</v>
      </c>
      <c r="D2485" s="1" t="s">
        <v>132</v>
      </c>
      <c r="E2485" s="5">
        <v>301</v>
      </c>
      <c r="F2485" s="1" t="s">
        <v>1560</v>
      </c>
      <c r="G2485" s="1" t="s">
        <v>150</v>
      </c>
      <c r="H2485" s="5">
        <v>13</v>
      </c>
      <c r="I2485" s="5">
        <v>13</v>
      </c>
      <c r="J2485" s="5">
        <v>2032</v>
      </c>
      <c r="K2485" s="6">
        <v>27.26</v>
      </c>
      <c r="L2485" s="5">
        <v>7455</v>
      </c>
      <c r="M2485" s="1">
        <v>2014</v>
      </c>
    </row>
    <row r="2486" spans="1:13">
      <c r="A2486" s="1" t="s">
        <v>147</v>
      </c>
      <c r="B2486" s="5">
        <v>320</v>
      </c>
      <c r="C2486" s="1" t="s">
        <v>1296</v>
      </c>
      <c r="D2486" s="1" t="s">
        <v>132</v>
      </c>
      <c r="E2486" s="5">
        <v>9901</v>
      </c>
      <c r="F2486" s="1" t="s">
        <v>1302</v>
      </c>
      <c r="G2486" s="1" t="s">
        <v>154</v>
      </c>
      <c r="H2486" s="5">
        <v>13</v>
      </c>
      <c r="I2486" s="5">
        <v>13</v>
      </c>
      <c r="J2486" s="5">
        <v>23</v>
      </c>
      <c r="K2486" s="6">
        <v>0.31</v>
      </c>
      <c r="L2486" s="5">
        <v>7455</v>
      </c>
      <c r="M2486" s="1">
        <v>2014</v>
      </c>
    </row>
    <row r="2487" spans="1:13">
      <c r="A2487" s="1" t="s">
        <v>147</v>
      </c>
      <c r="B2487" s="5">
        <v>321</v>
      </c>
      <c r="C2487" s="1" t="s">
        <v>1298</v>
      </c>
      <c r="D2487" s="1" t="s">
        <v>133</v>
      </c>
      <c r="E2487" s="5">
        <v>401</v>
      </c>
      <c r="F2487" s="1" t="s">
        <v>1561</v>
      </c>
      <c r="G2487" s="1" t="s">
        <v>152</v>
      </c>
      <c r="H2487" s="5">
        <v>14</v>
      </c>
      <c r="I2487" s="5">
        <v>14</v>
      </c>
      <c r="J2487" s="5">
        <v>6222</v>
      </c>
      <c r="K2487" s="6">
        <v>72.819999999999993</v>
      </c>
      <c r="L2487" s="5">
        <v>8544</v>
      </c>
      <c r="M2487" s="1">
        <v>2014</v>
      </c>
    </row>
    <row r="2488" spans="1:13">
      <c r="A2488" s="1" t="s">
        <v>147</v>
      </c>
      <c r="B2488" s="5">
        <v>321</v>
      </c>
      <c r="C2488" s="1" t="s">
        <v>1298</v>
      </c>
      <c r="D2488" s="1" t="s">
        <v>133</v>
      </c>
      <c r="E2488" s="5">
        <v>301</v>
      </c>
      <c r="F2488" s="1" t="s">
        <v>1562</v>
      </c>
      <c r="G2488" s="1" t="s">
        <v>150</v>
      </c>
      <c r="H2488" s="5">
        <v>14</v>
      </c>
      <c r="I2488" s="5">
        <v>14</v>
      </c>
      <c r="J2488" s="5">
        <v>2289</v>
      </c>
      <c r="K2488" s="6">
        <v>26.79</v>
      </c>
      <c r="L2488" s="5">
        <v>8544</v>
      </c>
      <c r="M2488" s="1">
        <v>2014</v>
      </c>
    </row>
    <row r="2489" spans="1:13">
      <c r="A2489" s="1" t="s">
        <v>147</v>
      </c>
      <c r="B2489" s="5">
        <v>321</v>
      </c>
      <c r="C2489" s="1" t="s">
        <v>1298</v>
      </c>
      <c r="D2489" s="1" t="s">
        <v>133</v>
      </c>
      <c r="E2489" s="5">
        <v>9901</v>
      </c>
      <c r="F2489" s="1" t="s">
        <v>1302</v>
      </c>
      <c r="G2489" s="1" t="s">
        <v>154</v>
      </c>
      <c r="H2489" s="5">
        <v>14</v>
      </c>
      <c r="I2489" s="5">
        <v>14</v>
      </c>
      <c r="J2489" s="5">
        <v>33</v>
      </c>
      <c r="K2489" s="6">
        <v>0.39</v>
      </c>
      <c r="L2489" s="5">
        <v>8544</v>
      </c>
      <c r="M2489" s="1">
        <v>2014</v>
      </c>
    </row>
    <row r="2490" spans="1:13">
      <c r="A2490" s="1" t="s">
        <v>147</v>
      </c>
      <c r="B2490" s="5">
        <v>200</v>
      </c>
      <c r="C2490" s="1" t="s">
        <v>1039</v>
      </c>
      <c r="D2490" s="1" t="s">
        <v>12</v>
      </c>
      <c r="E2490" s="5">
        <v>501</v>
      </c>
      <c r="F2490" s="1" t="s">
        <v>1563</v>
      </c>
      <c r="G2490" s="1" t="s">
        <v>206</v>
      </c>
      <c r="H2490" s="5">
        <v>15</v>
      </c>
      <c r="I2490" s="5">
        <v>15</v>
      </c>
      <c r="J2490" s="5">
        <v>693</v>
      </c>
      <c r="K2490" s="6">
        <v>4.46</v>
      </c>
      <c r="L2490" s="5">
        <v>15549</v>
      </c>
      <c r="M2490" s="1">
        <v>2014</v>
      </c>
    </row>
    <row r="2491" spans="1:13">
      <c r="A2491" s="1" t="s">
        <v>147</v>
      </c>
      <c r="B2491" s="5">
        <v>204</v>
      </c>
      <c r="C2491" s="1" t="s">
        <v>1047</v>
      </c>
      <c r="D2491" s="1" t="s">
        <v>16</v>
      </c>
      <c r="E2491" s="5">
        <v>401</v>
      </c>
      <c r="F2491" s="1" t="s">
        <v>1564</v>
      </c>
      <c r="G2491" s="1" t="s">
        <v>152</v>
      </c>
      <c r="H2491" s="5">
        <v>71</v>
      </c>
      <c r="I2491" s="5">
        <v>71</v>
      </c>
      <c r="J2491" s="5">
        <v>5263</v>
      </c>
      <c r="K2491" s="6">
        <v>36.020000000000003</v>
      </c>
      <c r="L2491" s="5">
        <v>14613</v>
      </c>
      <c r="M2491" s="1">
        <v>2014</v>
      </c>
    </row>
    <row r="2492" spans="1:13">
      <c r="A2492" s="1" t="s">
        <v>147</v>
      </c>
      <c r="B2492" s="5">
        <v>205</v>
      </c>
      <c r="C2492" s="1" t="s">
        <v>1050</v>
      </c>
      <c r="D2492" s="1" t="s">
        <v>17</v>
      </c>
      <c r="E2492" s="5">
        <v>401</v>
      </c>
      <c r="F2492" s="1" t="s">
        <v>1565</v>
      </c>
      <c r="G2492" s="1" t="s">
        <v>152</v>
      </c>
      <c r="H2492" s="5">
        <v>55</v>
      </c>
      <c r="I2492" s="5">
        <v>55</v>
      </c>
      <c r="J2492" s="5">
        <v>6518</v>
      </c>
      <c r="K2492" s="6">
        <v>43.53</v>
      </c>
      <c r="L2492" s="5">
        <v>14975</v>
      </c>
      <c r="M2492" s="1">
        <v>2014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topLeftCell="O1" workbookViewId="0">
      <selection activeCell="R1" sqref="R1:U1048576"/>
    </sheetView>
  </sheetViews>
  <sheetFormatPr baseColWidth="10" defaultColWidth="8.83203125" defaultRowHeight="14" x14ac:dyDescent="0"/>
  <cols>
    <col min="3" max="3" width="9" bestFit="1" customWidth="1"/>
    <col min="4" max="4" width="10.5" bestFit="1" customWidth="1"/>
    <col min="5" max="5" width="11.5" bestFit="1" customWidth="1"/>
    <col min="6" max="7" width="8.83203125" style="15"/>
    <col min="8" max="8" width="13.5" bestFit="1" customWidth="1"/>
    <col min="9" max="9" width="16.5" customWidth="1"/>
    <col min="15" max="15" width="14.5" bestFit="1" customWidth="1"/>
    <col min="16" max="16" width="15.33203125" bestFit="1" customWidth="1"/>
    <col min="17" max="17" width="16.1640625" bestFit="1" customWidth="1"/>
    <col min="18" max="18" width="12" style="12" bestFit="1" customWidth="1"/>
    <col min="19" max="19" width="12.83203125" style="12" bestFit="1" customWidth="1"/>
    <col min="20" max="20" width="8.83203125" style="17"/>
    <col min="21" max="21" width="12" bestFit="1" customWidth="1"/>
    <col min="24" max="24" width="10.33203125" bestFit="1" customWidth="1"/>
    <col min="26" max="26" width="14.1640625" bestFit="1" customWidth="1"/>
    <col min="27" max="27" width="15.33203125" bestFit="1" customWidth="1"/>
  </cols>
  <sheetData>
    <row r="1" spans="1:27">
      <c r="A1" t="s">
        <v>138</v>
      </c>
      <c r="B1" t="s">
        <v>1594</v>
      </c>
      <c r="C1" s="9" t="s">
        <v>1573</v>
      </c>
      <c r="D1" s="9" t="s">
        <v>1574</v>
      </c>
      <c r="E1" s="9" t="s">
        <v>1575</v>
      </c>
      <c r="F1" s="14" t="s">
        <v>1576</v>
      </c>
      <c r="G1" s="14" t="s">
        <v>1577</v>
      </c>
      <c r="H1" s="11" t="s">
        <v>1593</v>
      </c>
      <c r="I1" t="s">
        <v>140</v>
      </c>
      <c r="J1" t="s">
        <v>1578</v>
      </c>
      <c r="K1" t="s">
        <v>1579</v>
      </c>
      <c r="L1" t="s">
        <v>1580</v>
      </c>
      <c r="M1" t="s">
        <v>1597</v>
      </c>
      <c r="N1" t="s">
        <v>1581</v>
      </c>
      <c r="O1" t="s">
        <v>1582</v>
      </c>
      <c r="P1" t="s">
        <v>1583</v>
      </c>
      <c r="Q1" t="s">
        <v>1584</v>
      </c>
      <c r="R1" s="12" t="s">
        <v>1656</v>
      </c>
      <c r="S1" s="12" t="s">
        <v>1657</v>
      </c>
      <c r="T1" s="17" t="s">
        <v>1592</v>
      </c>
      <c r="U1" t="s">
        <v>1660</v>
      </c>
      <c r="V1" t="s">
        <v>1658</v>
      </c>
      <c r="W1" t="s">
        <v>1659</v>
      </c>
      <c r="X1" t="s">
        <v>1661</v>
      </c>
      <c r="Y1" t="s">
        <v>1662</v>
      </c>
      <c r="Z1" t="s">
        <v>1670</v>
      </c>
      <c r="AA1" t="s">
        <v>1671</v>
      </c>
    </row>
    <row r="2" spans="1:27">
      <c r="A2" s="8" t="s">
        <v>0</v>
      </c>
      <c r="B2" s="8"/>
      <c r="C2" s="10">
        <v>41164</v>
      </c>
      <c r="D2" s="10">
        <v>54755</v>
      </c>
      <c r="E2" s="10">
        <v>96772</v>
      </c>
      <c r="F2" s="15">
        <f>(C2/$E2)*100</f>
        <v>42.5370975075435</v>
      </c>
      <c r="G2" s="15">
        <f>(D2/$E2)*100</f>
        <v>56.581449179514735</v>
      </c>
      <c r="H2" s="13">
        <f>IF(G2&gt;F2,(G2-F2),(F2-G2))</f>
        <v>14.044351671971235</v>
      </c>
      <c r="I2" t="s">
        <v>1301</v>
      </c>
      <c r="J2" t="s">
        <v>1585</v>
      </c>
      <c r="K2">
        <v>67.09</v>
      </c>
      <c r="L2">
        <v>3</v>
      </c>
      <c r="O2">
        <v>2</v>
      </c>
      <c r="P2">
        <v>4</v>
      </c>
      <c r="Q2" t="s">
        <v>1586</v>
      </c>
      <c r="R2" s="12">
        <f>IF(J2="DFL", IF(O2=0, F2, F2*O2)*L2, IF(O2=0, F2, F2*O2))</f>
        <v>85.074195015087</v>
      </c>
      <c r="S2" s="12">
        <f>IF(J2="RPM", IF(P2=0, G2, G2*P2)*L2,  IF(P2=0, G2, G2*P2))</f>
        <v>678.97739015417687</v>
      </c>
      <c r="T2" s="16">
        <f>S2-R2</f>
        <v>593.90319513908992</v>
      </c>
      <c r="U2" s="13" t="str">
        <f>IF(R2&gt;S2, "DFL", "RPM")</f>
        <v>RPM</v>
      </c>
      <c r="V2" s="13">
        <f>VLOOKUP($A2,Sheet10!$A$3:$F$136, 5, FALSE)</f>
        <v>40.549704713358629</v>
      </c>
      <c r="W2" s="13">
        <f>VLOOKUP($A2,Sheet10!$A$3:$F$136, 6, FALSE)</f>
        <v>57.456268385242403</v>
      </c>
      <c r="X2" s="13" t="str">
        <f>IF(V2&gt;W2, "DFL", "RPM")</f>
        <v>RPM</v>
      </c>
      <c r="Y2">
        <f>IF(U2&lt;&gt;X2, 10, 0)</f>
        <v>0</v>
      </c>
      <c r="Z2" s="10">
        <v>1</v>
      </c>
      <c r="AA2" s="10"/>
    </row>
    <row r="3" spans="1:27">
      <c r="A3" s="8" t="s">
        <v>1</v>
      </c>
      <c r="B3" s="8"/>
      <c r="C3" s="10">
        <v>48783</v>
      </c>
      <c r="D3" s="10">
        <v>44922</v>
      </c>
      <c r="E3" s="10">
        <v>93800</v>
      </c>
      <c r="F3" s="15">
        <f>(C3/$E3)*100</f>
        <v>52.007462686567166</v>
      </c>
      <c r="G3" s="15">
        <f>(D3/$E3)*100</f>
        <v>47.891257995735607</v>
      </c>
      <c r="H3" s="13">
        <f>IF(G3&gt;F3,(G3-F3),(F3-G3))</f>
        <v>4.1162046908315588</v>
      </c>
      <c r="I3" t="s">
        <v>1304</v>
      </c>
      <c r="J3" t="s">
        <v>1585</v>
      </c>
      <c r="K3">
        <v>55.61</v>
      </c>
      <c r="L3">
        <v>3</v>
      </c>
      <c r="O3">
        <v>3</v>
      </c>
      <c r="P3">
        <v>3</v>
      </c>
      <c r="Q3" t="s">
        <v>1586</v>
      </c>
      <c r="R3" s="12">
        <f>IF(J3="DFL", IF(O3=0, F3, F3*O3)*L3, IF(O3=0, F3, F3*O3))</f>
        <v>156.02238805970148</v>
      </c>
      <c r="S3" s="12">
        <f>IF(J3="RPM", IF(P3=0, G3, G3*P3)*L3,  IF(P3=0, G3, G3*P3))</f>
        <v>431.02132196162052</v>
      </c>
      <c r="T3" s="16">
        <f>S3-R3</f>
        <v>274.99893390191903</v>
      </c>
      <c r="U3" s="13" t="str">
        <f>IF(R3&gt;S3, "DFL", "RPM")</f>
        <v>RPM</v>
      </c>
      <c r="V3" s="13">
        <f>VLOOKUP($A3,Sheet10!$A$3:$F$136, 5, FALSE)</f>
        <v>45.087350964038755</v>
      </c>
      <c r="W3" s="13">
        <f>VLOOKUP($A3,Sheet10!$A$3:$F$136, 6, FALSE)</f>
        <v>53.07702679276538</v>
      </c>
      <c r="X3" s="13" t="str">
        <f>IF(V3&gt;W3, "DFL", "RPM")</f>
        <v>RPM</v>
      </c>
      <c r="Y3">
        <f>IF(U3&lt;&gt;X3, 10, 0)</f>
        <v>0</v>
      </c>
      <c r="Z3" s="10">
        <v>2</v>
      </c>
      <c r="AA3" s="10"/>
    </row>
    <row r="4" spans="1:27">
      <c r="A4" s="8" t="s">
        <v>2</v>
      </c>
      <c r="B4" s="8" t="s">
        <v>1595</v>
      </c>
      <c r="C4" s="10">
        <v>58119</v>
      </c>
      <c r="D4" s="10">
        <v>41391</v>
      </c>
      <c r="E4" s="10">
        <v>99618</v>
      </c>
      <c r="F4" s="15">
        <f>(C4/$E4)*100</f>
        <v>58.34186592784436</v>
      </c>
      <c r="G4" s="15">
        <f>(D4/$E4)*100</f>
        <v>41.549719930133108</v>
      </c>
      <c r="H4" s="13">
        <f>IF(G4&gt;F4,(G4-F4),(F4-G4))</f>
        <v>16.792145997711252</v>
      </c>
      <c r="I4" t="s">
        <v>1306</v>
      </c>
      <c r="J4" t="s">
        <v>1585</v>
      </c>
      <c r="K4">
        <v>52.36</v>
      </c>
      <c r="L4">
        <v>1</v>
      </c>
      <c r="N4" t="s">
        <v>1587</v>
      </c>
      <c r="O4">
        <v>4</v>
      </c>
      <c r="P4">
        <v>2</v>
      </c>
      <c r="Q4" t="s">
        <v>1588</v>
      </c>
      <c r="R4" s="12">
        <f>IF(J4="DFL", IF(O4=0, F4, F4*O4)*L4, IF(O4=0, F4, F4*O4))</f>
        <v>233.36746371137744</v>
      </c>
      <c r="S4" s="12">
        <f>IF(J4="RPM", IF(P4=0, G4, G4*P4)*L4,  IF(P4=0, G4, G4*P4))</f>
        <v>83.099439860266216</v>
      </c>
      <c r="T4" s="16">
        <f>S4-R4</f>
        <v>-150.26802385111122</v>
      </c>
      <c r="U4" s="13" t="str">
        <f>IF(R4&gt;S4, "DFL", "RPM")</f>
        <v>DFL</v>
      </c>
      <c r="V4" s="13">
        <f>VLOOKUP($A4,Sheet10!$A$3:$F$136, 5, FALSE)</f>
        <v>48.829442335576154</v>
      </c>
      <c r="W4" s="13">
        <f>VLOOKUP($A4,Sheet10!$A$3:$F$136, 6, FALSE)</f>
        <v>49.11943435264984</v>
      </c>
      <c r="X4" s="13" t="str">
        <f>IF(V4&gt;W4, "DFL", "RPM")</f>
        <v>RPM</v>
      </c>
      <c r="Y4">
        <f>IF(U4&lt;&gt;X4, 10, 0)</f>
        <v>10</v>
      </c>
      <c r="Z4" s="10">
        <v>2</v>
      </c>
      <c r="AA4" s="10"/>
    </row>
    <row r="5" spans="1:27">
      <c r="A5" s="8" t="s">
        <v>3</v>
      </c>
      <c r="B5" s="8"/>
      <c r="C5" s="10">
        <v>53269</v>
      </c>
      <c r="D5" s="10">
        <v>53171</v>
      </c>
      <c r="E5" s="10">
        <v>106527</v>
      </c>
      <c r="F5" s="15">
        <f>(C5/$E5)*100</f>
        <v>50.005163010316636</v>
      </c>
      <c r="G5" s="15">
        <f>(D5/$E5)*100</f>
        <v>49.913167553765717</v>
      </c>
      <c r="H5" s="13">
        <f>IF(G5&gt;F5,(G5-F5),(F5-G5))</f>
        <v>9.1995456550918675E-2</v>
      </c>
      <c r="I5" t="s">
        <v>1308</v>
      </c>
      <c r="J5" t="s">
        <v>1585</v>
      </c>
      <c r="K5">
        <v>57.16</v>
      </c>
      <c r="L5">
        <v>2</v>
      </c>
      <c r="O5">
        <v>3</v>
      </c>
      <c r="P5">
        <v>3</v>
      </c>
      <c r="Q5" t="s">
        <v>1586</v>
      </c>
      <c r="R5" s="12">
        <f>IF(J5="DFL", IF(O5=0, F5, F5*O5)*L5, IF(O5=0, F5, F5*O5))</f>
        <v>150.01548903094991</v>
      </c>
      <c r="S5" s="12">
        <f>IF(J5="RPM", IF(P5=0, G5, G5*P5)*L5,  IF(P5=0, G5, G5*P5))</f>
        <v>299.47900532259428</v>
      </c>
      <c r="T5" s="16">
        <f>S5-R5</f>
        <v>149.46351629164437</v>
      </c>
      <c r="U5" s="13" t="str">
        <f>IF(R5&gt;S5, "DFL", "RPM")</f>
        <v>RPM</v>
      </c>
      <c r="V5" s="13">
        <f>VLOOKUP($A5,Sheet10!$A$3:$F$136, 5, FALSE)</f>
        <v>43.589651904957719</v>
      </c>
      <c r="W5" s="13">
        <f>VLOOKUP($A5,Sheet10!$A$3:$F$136, 6, FALSE)</f>
        <v>54.701160316807609</v>
      </c>
      <c r="X5" s="13" t="str">
        <f>IF(V5&gt;W5, "DFL", "RPM")</f>
        <v>RPM</v>
      </c>
      <c r="Y5">
        <f>IF(U5&lt;&gt;X5, 10, 0)</f>
        <v>0</v>
      </c>
      <c r="Z5" s="10">
        <v>2</v>
      </c>
      <c r="AA5" s="10"/>
    </row>
    <row r="6" spans="1:27">
      <c r="A6" s="8" t="s">
        <v>4</v>
      </c>
      <c r="B6" s="8"/>
      <c r="C6" s="10">
        <v>70627</v>
      </c>
      <c r="D6" s="10">
        <v>31994</v>
      </c>
      <c r="E6" s="10">
        <v>90086</v>
      </c>
      <c r="F6" s="15">
        <f>(C6/$E6)*100</f>
        <v>78.399529338631979</v>
      </c>
      <c r="G6" s="15">
        <f>(D6/$E6)*100</f>
        <v>35.514952378837997</v>
      </c>
      <c r="H6" s="13">
        <f>IF(G6&gt;F6,(G6-F6),(F6-G6))</f>
        <v>42.884576959793982</v>
      </c>
      <c r="I6" t="s">
        <v>1589</v>
      </c>
      <c r="J6" t="s">
        <v>152</v>
      </c>
      <c r="K6">
        <v>65.55</v>
      </c>
      <c r="L6">
        <v>1</v>
      </c>
      <c r="O6">
        <v>6</v>
      </c>
      <c r="P6">
        <v>0</v>
      </c>
      <c r="Q6" t="s">
        <v>1588</v>
      </c>
      <c r="R6" s="12">
        <f>IF(J6="DFL", IF(O6=0, F6, F6*O6)*L6, IF(O6=0, F6, F6*O6))</f>
        <v>470.3971760317919</v>
      </c>
      <c r="S6" s="12">
        <f>IF(J6="RPM", IF(P6=0, G6, G6*P6)*L6,  IF(P6=0, G6, G6*P6))</f>
        <v>35.514952378837997</v>
      </c>
      <c r="T6" s="16">
        <f>S6-R6</f>
        <v>-434.88222365295388</v>
      </c>
      <c r="U6" s="13" t="str">
        <f>IF(R6&gt;S6, "DFL", "RPM")</f>
        <v>DFL</v>
      </c>
      <c r="V6" s="13">
        <f>VLOOKUP($A6,Sheet10!$A$3:$F$136, 5, FALSE)</f>
        <v>61.103715433972027</v>
      </c>
      <c r="W6" s="13">
        <f>VLOOKUP($A6,Sheet10!$A$3:$F$136, 6, FALSE)</f>
        <v>36.411126743679851</v>
      </c>
      <c r="X6" s="13" t="str">
        <f>IF(V6&gt;W6, "DFL", "RPM")</f>
        <v>DFL</v>
      </c>
      <c r="Y6">
        <f>IF(U6&lt;&gt;X6, 10, 0)</f>
        <v>0</v>
      </c>
      <c r="Z6" s="10"/>
      <c r="AA6" s="10"/>
    </row>
    <row r="7" spans="1:27">
      <c r="A7" s="8" t="s">
        <v>5</v>
      </c>
      <c r="B7" s="8"/>
      <c r="C7" s="10">
        <v>69026</v>
      </c>
      <c r="D7" s="10">
        <v>40270</v>
      </c>
      <c r="E7" s="10">
        <v>96140</v>
      </c>
      <c r="F7" s="15">
        <f>(C7/$E7)*100</f>
        <v>71.797378822550456</v>
      </c>
      <c r="G7" s="15">
        <f>(D7/$E7)*100</f>
        <v>41.886831703765345</v>
      </c>
      <c r="H7" s="13">
        <f>IF(G7&gt;F7,(G7-F7),(F7-G7))</f>
        <v>29.910547118785111</v>
      </c>
      <c r="I7" t="s">
        <v>1311</v>
      </c>
      <c r="J7" t="s">
        <v>152</v>
      </c>
      <c r="K7">
        <v>62.16</v>
      </c>
      <c r="L7">
        <v>20</v>
      </c>
      <c r="O7">
        <v>6</v>
      </c>
      <c r="P7">
        <v>0</v>
      </c>
      <c r="Q7" t="s">
        <v>1586</v>
      </c>
      <c r="R7" s="12">
        <f>IF(J7="DFL", IF(O7=0, F7, F7*O7)*L7, IF(O7=0, F7, F7*O7))</f>
        <v>8615.6854587060552</v>
      </c>
      <c r="S7" s="12">
        <f>IF(J7="RPM", IF(P7=0, G7, G7*P7)*L7,  IF(P7=0, G7, G7*P7))</f>
        <v>41.886831703765345</v>
      </c>
      <c r="T7" s="16">
        <f>S7-R7</f>
        <v>-8573.7986270022902</v>
      </c>
      <c r="U7" s="13" t="str">
        <f>IF(R7&gt;S7, "DFL", "RPM")</f>
        <v>DFL</v>
      </c>
      <c r="V7" s="13">
        <f>VLOOKUP($A7,Sheet10!$A$3:$F$136, 5, FALSE)</f>
        <v>61.108267052903642</v>
      </c>
      <c r="W7" s="13">
        <f>VLOOKUP($A7,Sheet10!$A$3:$F$136, 6, FALSE)</f>
        <v>36.520620809349595</v>
      </c>
      <c r="X7" s="13" t="str">
        <f>IF(V7&gt;W7, "DFL", "RPM")</f>
        <v>DFL</v>
      </c>
      <c r="Y7">
        <f>IF(U7&lt;&gt;X7, 10, 0)</f>
        <v>0</v>
      </c>
      <c r="Z7" s="10">
        <v>1</v>
      </c>
      <c r="AA7" s="10"/>
    </row>
    <row r="8" spans="1:27">
      <c r="A8" s="8" t="s">
        <v>6</v>
      </c>
      <c r="B8" s="8"/>
      <c r="C8" s="10">
        <v>54960</v>
      </c>
      <c r="D8" s="10">
        <v>42125</v>
      </c>
      <c r="E8" s="10">
        <v>98970</v>
      </c>
      <c r="F8" s="15">
        <f>(C8/$E8)*100</f>
        <v>55.531979387693241</v>
      </c>
      <c r="G8" s="15">
        <f>(D8/$E8)*100</f>
        <v>42.563403051429724</v>
      </c>
      <c r="H8" s="13">
        <f>IF(G8&gt;F8,(G8-F8),(F8-G8))</f>
        <v>12.968576336263517</v>
      </c>
      <c r="I8" t="s">
        <v>1313</v>
      </c>
      <c r="J8" t="s">
        <v>152</v>
      </c>
      <c r="K8">
        <v>58.34</v>
      </c>
      <c r="L8">
        <v>2</v>
      </c>
      <c r="O8">
        <v>2</v>
      </c>
      <c r="P8">
        <v>4</v>
      </c>
      <c r="Q8" t="s">
        <v>1586</v>
      </c>
      <c r="R8" s="12">
        <f>IF(J8="DFL", IF(O8=0, F8, F8*O8)*L8, IF(O8=0, F8, F8*O8))</f>
        <v>222.12791755077296</v>
      </c>
      <c r="S8" s="12">
        <f>IF(J8="RPM", IF(P8=0, G8, G8*P8)*L8,  IF(P8=0, G8, G8*P8))</f>
        <v>170.25361220571889</v>
      </c>
      <c r="T8" s="16">
        <f>S8-R8</f>
        <v>-51.874305345054069</v>
      </c>
      <c r="U8" s="13" t="str">
        <f>IF(R8&gt;S8, "DFL", "RPM")</f>
        <v>DFL</v>
      </c>
      <c r="V8" s="13">
        <f>VLOOKUP($A8,Sheet10!$A$3:$F$136, 5, FALSE)</f>
        <v>52.336681941017503</v>
      </c>
      <c r="W8" s="13">
        <f>VLOOKUP($A8,Sheet10!$A$3:$F$136, 6, FALSE)</f>
        <v>45.444131124427209</v>
      </c>
      <c r="X8" s="13" t="str">
        <f>IF(V8&gt;W8, "DFL", "RPM")</f>
        <v>DFL</v>
      </c>
      <c r="Y8">
        <f>IF(U8&lt;&gt;X8, 10, 0)</f>
        <v>0</v>
      </c>
      <c r="Z8" s="10"/>
      <c r="AA8" s="10">
        <v>1</v>
      </c>
    </row>
    <row r="9" spans="1:27">
      <c r="A9" s="8" t="s">
        <v>7</v>
      </c>
      <c r="B9" s="8"/>
      <c r="C9" s="10">
        <v>59691</v>
      </c>
      <c r="D9" s="10">
        <v>58858</v>
      </c>
      <c r="E9" s="10">
        <v>118783</v>
      </c>
      <c r="F9" s="15">
        <f>(C9/$E9)*100</f>
        <v>50.252140457809624</v>
      </c>
      <c r="G9" s="15">
        <f>(D9/$E9)*100</f>
        <v>49.55086165528737</v>
      </c>
      <c r="H9" s="13">
        <f>IF(G9&gt;F9,(G9-F9),(F9-G9))</f>
        <v>0.70127880252225339</v>
      </c>
      <c r="I9" t="s">
        <v>1315</v>
      </c>
      <c r="J9" t="s">
        <v>152</v>
      </c>
      <c r="K9">
        <v>65.84</v>
      </c>
      <c r="L9">
        <v>8</v>
      </c>
      <c r="O9">
        <v>6</v>
      </c>
      <c r="P9">
        <v>0</v>
      </c>
      <c r="Q9" t="s">
        <v>1588</v>
      </c>
      <c r="R9" s="12">
        <f>IF(J9="DFL", IF(O9=0, F9, F9*O9)*L9, IF(O9=0, F9, F9*O9))</f>
        <v>2412.1027419748621</v>
      </c>
      <c r="S9" s="12">
        <f>IF(J9="RPM", IF(P9=0, G9, G9*P9)*L9,  IF(P9=0, G9, G9*P9))</f>
        <v>49.55086165528737</v>
      </c>
      <c r="T9" s="16">
        <f>S9-R9</f>
        <v>-2362.5518803195746</v>
      </c>
      <c r="U9" s="13" t="str">
        <f>IF(R9&gt;S9, "DFL", "RPM")</f>
        <v>DFL</v>
      </c>
      <c r="V9" s="13">
        <f>VLOOKUP($A9,Sheet10!$A$3:$F$136, 5, FALSE)</f>
        <v>46.993339938353145</v>
      </c>
      <c r="W9" s="13">
        <f>VLOOKUP($A9,Sheet10!$A$3:$F$136, 6, FALSE)</f>
        <v>51.026530162923819</v>
      </c>
      <c r="X9" s="13" t="str">
        <f>IF(V9&gt;W9, "DFL", "RPM")</f>
        <v>RPM</v>
      </c>
      <c r="Y9">
        <f>IF(U9&lt;&gt;X9, 10, 0)</f>
        <v>10</v>
      </c>
      <c r="Z9" s="10">
        <v>2</v>
      </c>
      <c r="AA9" s="10"/>
    </row>
    <row r="10" spans="1:27">
      <c r="A10" s="8" t="s">
        <v>8</v>
      </c>
      <c r="B10" s="8"/>
      <c r="C10" s="10">
        <v>77001</v>
      </c>
      <c r="D10" s="10">
        <v>32545</v>
      </c>
      <c r="E10" s="10">
        <v>109691</v>
      </c>
      <c r="F10" s="15">
        <f>(C10/$E10)*100</f>
        <v>70.198101940906739</v>
      </c>
      <c r="G10" s="15">
        <f>(D10/$E10)*100</f>
        <v>29.669708544912528</v>
      </c>
      <c r="H10" s="13">
        <f>IF(G10&gt;F10,(G10-F10),(F10-G10))</f>
        <v>40.528393395994215</v>
      </c>
      <c r="I10" t="s">
        <v>1317</v>
      </c>
      <c r="J10" t="s">
        <v>152</v>
      </c>
      <c r="K10">
        <v>55.16</v>
      </c>
      <c r="L10">
        <v>4</v>
      </c>
      <c r="O10">
        <v>6</v>
      </c>
      <c r="P10">
        <v>0</v>
      </c>
      <c r="Q10" t="s">
        <v>1588</v>
      </c>
      <c r="R10" s="12">
        <f>IF(J10="DFL", IF(O10=0, F10, F10*O10)*L10, IF(O10=0, F10, F10*O10))</f>
        <v>1684.7544465817618</v>
      </c>
      <c r="S10" s="12">
        <f>IF(J10="RPM", IF(P10=0, G10, G10*P10)*L10,  IF(P10=0, G10, G10*P10))</f>
        <v>29.669708544912528</v>
      </c>
      <c r="T10" s="16">
        <f>S10-R10</f>
        <v>-1655.0847380368493</v>
      </c>
      <c r="U10" s="13" t="str">
        <f>IF(R10&gt;S10, "DFL", "RPM")</f>
        <v>DFL</v>
      </c>
      <c r="V10" s="13">
        <f>VLOOKUP($A10,Sheet10!$A$3:$F$136, 5, FALSE)</f>
        <v>57.621970313772152</v>
      </c>
      <c r="W10" s="13">
        <f>VLOOKUP($A10,Sheet10!$A$3:$F$136, 6, FALSE)</f>
        <v>40.234546251644012</v>
      </c>
      <c r="X10" s="13" t="str">
        <f>IF(V10&gt;W10, "DFL", "RPM")</f>
        <v>DFL</v>
      </c>
      <c r="Y10">
        <f>IF(U10&lt;&gt;X10, 10, 0)</f>
        <v>0</v>
      </c>
      <c r="Z10" s="10"/>
      <c r="AA10" s="10"/>
    </row>
    <row r="11" spans="1:27">
      <c r="A11" s="18" t="s">
        <v>9</v>
      </c>
      <c r="B11" s="18" t="s">
        <v>1595</v>
      </c>
      <c r="C11" s="19">
        <v>72245</v>
      </c>
      <c r="D11" s="19">
        <v>36561</v>
      </c>
      <c r="E11" s="19">
        <v>109652</v>
      </c>
      <c r="F11" s="20">
        <f>(C11/$E11)*100</f>
        <v>65.885711158939188</v>
      </c>
      <c r="G11" s="20">
        <f>(D11/$E11)*100</f>
        <v>33.342757086054064</v>
      </c>
      <c r="H11" s="21">
        <f>IF(G11&gt;F11,(G11-F11),(F11-G11))</f>
        <v>32.542954072885124</v>
      </c>
      <c r="I11" s="22" t="s">
        <v>1319</v>
      </c>
      <c r="J11" s="22" t="s">
        <v>152</v>
      </c>
      <c r="K11" s="22">
        <v>56.54</v>
      </c>
      <c r="L11" s="22">
        <v>5</v>
      </c>
      <c r="M11" s="22"/>
      <c r="N11" s="22"/>
      <c r="O11" s="22">
        <v>5</v>
      </c>
      <c r="P11" s="22">
        <v>1</v>
      </c>
      <c r="Q11" s="22" t="s">
        <v>1588</v>
      </c>
      <c r="R11" s="12">
        <f>IF(J11="DFL", IF(O11=0, F11, F11*O11)*L11, IF(O11=0, F11, F11*O11))</f>
        <v>1647.1427789734798</v>
      </c>
      <c r="S11" s="12">
        <f>IF(J11="RPM", IF(P11=0, G11, G11*P11)*L11,  IF(P11=0, G11, G11*P11))</f>
        <v>33.342757086054064</v>
      </c>
      <c r="T11" s="16">
        <f>S11-R11</f>
        <v>-1613.8000218874258</v>
      </c>
      <c r="U11" s="13" t="str">
        <f>IF(R11&gt;S11, "DFL", "RPM")</f>
        <v>DFL</v>
      </c>
      <c r="V11" s="13">
        <f>VLOOKUP($A11,Sheet10!$A$3:$F$136, 5, FALSE)</f>
        <v>56.099180538158556</v>
      </c>
      <c r="W11" s="13">
        <f>VLOOKUP($A11,Sheet10!$A$3:$F$136, 6, FALSE)</f>
        <v>42.070235274587631</v>
      </c>
      <c r="X11" s="13" t="str">
        <f>IF(V11&gt;W11, "DFL", "RPM")</f>
        <v>DFL</v>
      </c>
      <c r="Y11">
        <f>IF(U11&lt;&gt;X11, 10, 0)</f>
        <v>0</v>
      </c>
      <c r="Z11" s="10"/>
      <c r="AA11" s="10"/>
    </row>
    <row r="12" spans="1:27">
      <c r="A12" s="8" t="s">
        <v>10</v>
      </c>
      <c r="B12" s="8"/>
      <c r="C12" s="10">
        <v>85434</v>
      </c>
      <c r="D12" s="10">
        <v>29523</v>
      </c>
      <c r="E12" s="10">
        <v>99823</v>
      </c>
      <c r="F12" s="15">
        <f>(C12/$E12)*100</f>
        <v>85.585486310770065</v>
      </c>
      <c r="G12" s="15">
        <f>(D12/$E12)*100</f>
        <v>29.5753483666089</v>
      </c>
      <c r="H12" s="13">
        <f>IF(G12&gt;F12,(G12-F12),(F12-G12))</f>
        <v>56.010137944161166</v>
      </c>
      <c r="I12" t="s">
        <v>1321</v>
      </c>
      <c r="J12" t="s">
        <v>152</v>
      </c>
      <c r="K12">
        <v>69.38</v>
      </c>
      <c r="L12">
        <v>3</v>
      </c>
      <c r="O12">
        <v>6</v>
      </c>
      <c r="P12">
        <v>0</v>
      </c>
      <c r="Q12" t="s">
        <v>1588</v>
      </c>
      <c r="R12" s="12">
        <f>IF(J12="DFL", IF(O12=0, F12, F12*O12)*L12, IF(O12=0, F12, F12*O12))</f>
        <v>1540.5387535938612</v>
      </c>
      <c r="S12" s="12">
        <f>IF(J12="RPM", IF(P12=0, G12, G12*P12)*L12,  IF(P12=0, G12, G12*P12))</f>
        <v>29.5753483666089</v>
      </c>
      <c r="T12" s="16">
        <f>S12-R12</f>
        <v>-1510.9634052272522</v>
      </c>
      <c r="U12" s="13" t="str">
        <f>IF(R12&gt;S12, "DFL", "RPM")</f>
        <v>DFL</v>
      </c>
      <c r="V12" s="13">
        <f>VLOOKUP($A12,Sheet10!$A$3:$F$136, 5, FALSE)</f>
        <v>62.460840039769636</v>
      </c>
      <c r="W12" s="13">
        <f>VLOOKUP($A12,Sheet10!$A$3:$F$136, 6, FALSE)</f>
        <v>35.114212642492234</v>
      </c>
      <c r="X12" s="13" t="str">
        <f>IF(V12&gt;W12, "DFL", "RPM")</f>
        <v>DFL</v>
      </c>
      <c r="Y12">
        <f>IF(U12&lt;&gt;X12, 10, 0)</f>
        <v>0</v>
      </c>
      <c r="Z12" s="10"/>
      <c r="AA12" s="10"/>
    </row>
    <row r="13" spans="1:27">
      <c r="A13" s="8" t="s">
        <v>11</v>
      </c>
      <c r="B13" s="8"/>
      <c r="C13" s="10">
        <v>78784</v>
      </c>
      <c r="D13" s="10">
        <v>38528</v>
      </c>
      <c r="E13" s="10">
        <v>117542</v>
      </c>
      <c r="F13" s="15">
        <f>(C13/$E13)*100</f>
        <v>67.026254445219578</v>
      </c>
      <c r="G13" s="15">
        <f>(D13/$E13)*100</f>
        <v>32.778070817239794</v>
      </c>
      <c r="H13" s="13">
        <f>IF(G13&gt;F13,(G13-F13),(F13-G13))</f>
        <v>34.248183627979785</v>
      </c>
      <c r="I13" t="s">
        <v>1323</v>
      </c>
      <c r="J13" t="s">
        <v>152</v>
      </c>
      <c r="K13">
        <v>64.11</v>
      </c>
      <c r="L13">
        <v>2</v>
      </c>
      <c r="O13">
        <v>6</v>
      </c>
      <c r="P13">
        <v>0</v>
      </c>
      <c r="Q13" t="s">
        <v>1588</v>
      </c>
      <c r="R13" s="12">
        <f>IF(J13="DFL", IF(O13=0, F13, F13*O13)*L13, IF(O13=0, F13, F13*O13))</f>
        <v>804.31505334263488</v>
      </c>
      <c r="S13" s="12">
        <f>IF(J13="RPM", IF(P13=0, G13, G13*P13)*L13,  IF(P13=0, G13, G13*P13))</f>
        <v>32.778070817239794</v>
      </c>
      <c r="T13" s="16">
        <f>S13-R13</f>
        <v>-771.53698252539505</v>
      </c>
      <c r="U13" s="13" t="str">
        <f>IF(R13&gt;S13, "DFL", "RPM")</f>
        <v>DFL</v>
      </c>
      <c r="V13" s="13">
        <f>VLOOKUP($A13,Sheet10!$A$3:$F$136, 5, FALSE)</f>
        <v>63.001684669507483</v>
      </c>
      <c r="W13" s="13">
        <f>VLOOKUP($A13,Sheet10!$A$3:$F$136, 6, FALSE)</f>
        <v>34.635442473491231</v>
      </c>
      <c r="X13" s="13" t="str">
        <f>IF(V13&gt;W13, "DFL", "RPM")</f>
        <v>DFL</v>
      </c>
      <c r="Y13">
        <f>IF(U13&lt;&gt;X13, 10, 0)</f>
        <v>0</v>
      </c>
      <c r="Z13" s="10"/>
      <c r="AA13" s="10"/>
    </row>
    <row r="14" spans="1:27">
      <c r="A14" s="8" t="s">
        <v>12</v>
      </c>
      <c r="B14" s="8"/>
      <c r="C14" s="10">
        <v>76475</v>
      </c>
      <c r="D14" s="10">
        <v>37311</v>
      </c>
      <c r="E14" s="10">
        <v>114825</v>
      </c>
      <c r="F14" s="15">
        <f>(C14/$E14)*100</f>
        <v>66.601349880252556</v>
      </c>
      <c r="G14" s="15">
        <f>(D14/$E14)*100</f>
        <v>32.493794905290656</v>
      </c>
      <c r="H14" s="13">
        <f>IF(G14&gt;F14,(G14-F14),(F14-G14))</f>
        <v>34.1075549749619</v>
      </c>
      <c r="I14" t="s">
        <v>1325</v>
      </c>
      <c r="J14" t="s">
        <v>152</v>
      </c>
      <c r="K14">
        <v>62.11</v>
      </c>
      <c r="L14">
        <v>1</v>
      </c>
      <c r="O14">
        <v>6</v>
      </c>
      <c r="P14">
        <v>0</v>
      </c>
      <c r="Q14" t="s">
        <v>1586</v>
      </c>
      <c r="R14" s="12">
        <f>IF(J14="DFL", IF(O14=0, F14, F14*O14)*L14, IF(O14=0, F14, F14*O14))</f>
        <v>399.60809928151536</v>
      </c>
      <c r="S14" s="12">
        <f>IF(J14="RPM", IF(P14=0, G14, G14*P14)*L14,  IF(P14=0, G14, G14*P14))</f>
        <v>32.493794905290656</v>
      </c>
      <c r="T14" s="16">
        <f>S14-R14</f>
        <v>-367.11430437622471</v>
      </c>
      <c r="U14" s="13" t="str">
        <f>IF(R14&gt;S14, "DFL", "RPM")</f>
        <v>DFL</v>
      </c>
      <c r="V14" s="13">
        <f>VLOOKUP($A14,Sheet10!$A$3:$F$136, 5, FALSE)</f>
        <v>64.176021608540751</v>
      </c>
      <c r="W14" s="13">
        <f>VLOOKUP($A14,Sheet10!$A$3:$F$136, 6, FALSE)</f>
        <v>33.367351303784545</v>
      </c>
      <c r="X14" s="13" t="str">
        <f>IF(V14&gt;W14, "DFL", "RPM")</f>
        <v>DFL</v>
      </c>
      <c r="Y14">
        <f>IF(U14&lt;&gt;X14, 10, 0)</f>
        <v>0</v>
      </c>
      <c r="Z14" s="10"/>
      <c r="AA14" s="10"/>
    </row>
    <row r="15" spans="1:27">
      <c r="A15" s="8" t="s">
        <v>13</v>
      </c>
      <c r="B15" s="8"/>
      <c r="C15" s="10">
        <v>68227</v>
      </c>
      <c r="D15" s="10">
        <v>18530</v>
      </c>
      <c r="E15" s="10">
        <v>81698</v>
      </c>
      <c r="F15" s="15">
        <f>(C15/$E15)*100</f>
        <v>83.511224264975894</v>
      </c>
      <c r="G15" s="15">
        <f>(D15/$E15)*100</f>
        <v>22.681093784425567</v>
      </c>
      <c r="H15" s="13">
        <f>IF(G15&gt;F15,(G15-F15),(F15-G15))</f>
        <v>60.830130480550324</v>
      </c>
      <c r="I15" t="s">
        <v>1327</v>
      </c>
      <c r="J15" t="s">
        <v>152</v>
      </c>
      <c r="K15">
        <v>71.05</v>
      </c>
      <c r="L15">
        <v>2</v>
      </c>
      <c r="O15">
        <v>6</v>
      </c>
      <c r="P15">
        <v>0</v>
      </c>
      <c r="Q15" t="s">
        <v>1586</v>
      </c>
      <c r="R15" s="12">
        <f>IF(J15="DFL", IF(O15=0, F15, F15*O15)*L15, IF(O15=0, F15, F15*O15))</f>
        <v>1002.1346911797107</v>
      </c>
      <c r="S15" s="12">
        <f>IF(J15="RPM", IF(P15=0, G15, G15*P15)*L15,  IF(P15=0, G15, G15*P15))</f>
        <v>22.681093784425567</v>
      </c>
      <c r="T15" s="16">
        <f>S15-R15</f>
        <v>-979.4535973952851</v>
      </c>
      <c r="U15" s="13" t="str">
        <f>IF(R15&gt;S15, "DFL", "RPM")</f>
        <v>DFL</v>
      </c>
      <c r="V15" s="13">
        <f>VLOOKUP($A15,Sheet10!$A$3:$F$136, 5, FALSE)</f>
        <v>65.449819384186085</v>
      </c>
      <c r="W15" s="13">
        <f>VLOOKUP($A15,Sheet10!$A$3:$F$136, 6, FALSE)</f>
        <v>32.087179781222325</v>
      </c>
      <c r="X15" s="13" t="str">
        <f>IF(V15&gt;W15, "DFL", "RPM")</f>
        <v>DFL</v>
      </c>
      <c r="Y15">
        <f>IF(U15&lt;&gt;X15, 10, 0)</f>
        <v>0</v>
      </c>
      <c r="Z15" s="10"/>
      <c r="AA15" s="10"/>
    </row>
    <row r="16" spans="1:27">
      <c r="A16" s="8" t="s">
        <v>14</v>
      </c>
      <c r="B16" s="8"/>
      <c r="C16" s="10">
        <v>59192</v>
      </c>
      <c r="D16" s="10">
        <v>47437</v>
      </c>
      <c r="E16" s="10">
        <v>106770</v>
      </c>
      <c r="F16" s="15">
        <f>(C16/$E16)*100</f>
        <v>55.438793668633515</v>
      </c>
      <c r="G16" s="15">
        <f>(D16/$E16)*100</f>
        <v>44.4291467640723</v>
      </c>
      <c r="H16" s="13">
        <f>IF(G16&gt;F16,(G16-F16),(F16-G16))</f>
        <v>11.009646904561215</v>
      </c>
      <c r="I16" t="s">
        <v>1330</v>
      </c>
      <c r="J16" t="s">
        <v>1585</v>
      </c>
      <c r="K16">
        <v>64.69</v>
      </c>
      <c r="L16">
        <v>10</v>
      </c>
      <c r="O16">
        <v>0</v>
      </c>
      <c r="P16">
        <v>6</v>
      </c>
      <c r="Q16" t="s">
        <v>1586</v>
      </c>
      <c r="R16" s="12">
        <f>IF(J16="DFL", IF(O16=0, F16, F16*O16)*L16, IF(O16=0, F16, F16*O16))</f>
        <v>55.438793668633515</v>
      </c>
      <c r="S16" s="12">
        <f>IF(J16="RPM", IF(P16=0, G16, G16*P16)*L16,  IF(P16=0, G16, G16*P16))</f>
        <v>2665.7488058443378</v>
      </c>
      <c r="T16" s="16">
        <f>S16-R16</f>
        <v>2610.3100121757043</v>
      </c>
      <c r="U16" s="13" t="str">
        <f>IF(R16&gt;S16, "DFL", "RPM")</f>
        <v>RPM</v>
      </c>
      <c r="V16" s="13">
        <f>VLOOKUP($A16,Sheet10!$A$3:$F$136, 5, FALSE)</f>
        <v>45.099467260098457</v>
      </c>
      <c r="W16" s="13">
        <f>VLOOKUP($A16,Sheet10!$A$3:$F$136, 6, FALSE)</f>
        <v>53.152606379391734</v>
      </c>
      <c r="X16" s="13" t="str">
        <f>IF(V16&gt;W16, "DFL", "RPM")</f>
        <v>RPM</v>
      </c>
      <c r="Y16">
        <f>IF(U16&lt;&gt;X16, 10, 0)</f>
        <v>0</v>
      </c>
      <c r="Z16" s="10"/>
      <c r="AA16" s="10">
        <v>1</v>
      </c>
    </row>
    <row r="17" spans="1:27">
      <c r="A17" s="8" t="s">
        <v>15</v>
      </c>
      <c r="B17" s="8"/>
      <c r="C17" s="10">
        <v>52366</v>
      </c>
      <c r="D17" s="10">
        <v>56008</v>
      </c>
      <c r="E17" s="10">
        <v>108633</v>
      </c>
      <c r="F17" s="15">
        <f>(C17/$E17)*100</f>
        <v>48.204505076726221</v>
      </c>
      <c r="G17" s="15">
        <f>(D17/$E17)*100</f>
        <v>51.557077499470694</v>
      </c>
      <c r="H17" s="13">
        <f>IF(G17&gt;F17,(G17-F17),(F17-G17))</f>
        <v>3.3525724227444726</v>
      </c>
      <c r="I17" t="s">
        <v>1332</v>
      </c>
      <c r="J17" t="s">
        <v>1585</v>
      </c>
      <c r="K17">
        <v>58.41</v>
      </c>
      <c r="L17">
        <v>3</v>
      </c>
      <c r="O17">
        <v>0</v>
      </c>
      <c r="P17">
        <v>6</v>
      </c>
      <c r="Q17" t="s">
        <v>1586</v>
      </c>
      <c r="R17" s="12">
        <f>IF(J17="DFL", IF(O17=0, F17, F17*O17)*L17, IF(O17=0, F17, F17*O17))</f>
        <v>48.204505076726221</v>
      </c>
      <c r="S17" s="12">
        <f>IF(J17="RPM", IF(P17=0, G17, G17*P17)*L17,  IF(P17=0, G17, G17*P17))</f>
        <v>928.02739499047243</v>
      </c>
      <c r="T17" s="16">
        <f>S17-R17</f>
        <v>879.82288991374617</v>
      </c>
      <c r="U17" s="13" t="str">
        <f>IF(R17&gt;S17, "DFL", "RPM")</f>
        <v>RPM</v>
      </c>
      <c r="V17" s="13">
        <f>VLOOKUP($A17,Sheet10!$A$3:$F$136, 5, FALSE)</f>
        <v>42.158856260147225</v>
      </c>
      <c r="W17" s="13">
        <f>VLOOKUP($A17,Sheet10!$A$3:$F$136, 6, FALSE)</f>
        <v>56.055232420674329</v>
      </c>
      <c r="X17" s="13" t="str">
        <f>IF(V17&gt;W17, "DFL", "RPM")</f>
        <v>RPM</v>
      </c>
      <c r="Y17">
        <f>IF(U17&lt;&gt;X17, 10, 0)</f>
        <v>0</v>
      </c>
      <c r="Z17" s="10"/>
      <c r="AA17" s="10"/>
    </row>
    <row r="18" spans="1:27">
      <c r="A18" s="8" t="s">
        <v>16</v>
      </c>
      <c r="B18" s="8"/>
      <c r="C18" s="10">
        <v>39925</v>
      </c>
      <c r="D18" s="10">
        <v>58350</v>
      </c>
      <c r="E18" s="10">
        <v>98933</v>
      </c>
      <c r="F18" s="15">
        <f>(C18/$E18)*100</f>
        <v>40.355594190007373</v>
      </c>
      <c r="G18" s="15">
        <f>(D18/$E18)*100</f>
        <v>58.979309229478538</v>
      </c>
      <c r="H18" s="13">
        <f>IF(G18&gt;F18,(G18-F18),(F18-G18))</f>
        <v>18.623715039471165</v>
      </c>
      <c r="I18" t="s">
        <v>1333</v>
      </c>
      <c r="J18" t="s">
        <v>1585</v>
      </c>
      <c r="K18">
        <v>63.89</v>
      </c>
      <c r="L18">
        <v>2</v>
      </c>
      <c r="O18">
        <v>2</v>
      </c>
      <c r="P18">
        <v>4</v>
      </c>
      <c r="Q18" t="s">
        <v>1586</v>
      </c>
      <c r="R18" s="12">
        <f>IF(J18="DFL", IF(O18=0, F18, F18*O18)*L18, IF(O18=0, F18, F18*O18))</f>
        <v>80.711188380014747</v>
      </c>
      <c r="S18" s="12">
        <f>IF(J18="RPM", IF(P18=0, G18, G18*P18)*L18,  IF(P18=0, G18, G18*P18))</f>
        <v>471.83447383582831</v>
      </c>
      <c r="T18" s="16">
        <f>S18-R18</f>
        <v>391.12328545581357</v>
      </c>
      <c r="U18" s="13" t="str">
        <f>IF(R18&gt;S18, "DFL", "RPM")</f>
        <v>RPM</v>
      </c>
      <c r="V18" s="13">
        <f>VLOOKUP($A18,Sheet10!$A$3:$F$136, 5, FALSE)</f>
        <v>42.168227222081043</v>
      </c>
      <c r="W18" s="13">
        <f>VLOOKUP($A18,Sheet10!$A$3:$F$136, 6, FALSE)</f>
        <v>55.994292081240104</v>
      </c>
      <c r="X18" s="13" t="str">
        <f>IF(V18&gt;W18, "DFL", "RPM")</f>
        <v>RPM</v>
      </c>
      <c r="Y18">
        <f>IF(U18&lt;&gt;X18, 10, 0)</f>
        <v>0</v>
      </c>
      <c r="Z18" s="10">
        <v>1</v>
      </c>
      <c r="AA18" s="10"/>
    </row>
    <row r="19" spans="1:27">
      <c r="A19" s="8" t="s">
        <v>17</v>
      </c>
      <c r="B19" s="8"/>
      <c r="C19" s="10">
        <v>65644</v>
      </c>
      <c r="D19" s="10">
        <v>38368</v>
      </c>
      <c r="E19" s="10">
        <v>104098</v>
      </c>
      <c r="F19" s="15">
        <f>(C19/$E19)*100</f>
        <v>63.059809026110017</v>
      </c>
      <c r="G19" s="15">
        <f>(D19/$E19)*100</f>
        <v>36.857576514438314</v>
      </c>
      <c r="H19" s="13">
        <f>IF(G19&gt;F19,(G19-F19),(F19-G19))</f>
        <v>26.202232511671703</v>
      </c>
      <c r="I19" t="s">
        <v>1334</v>
      </c>
      <c r="J19" t="s">
        <v>1585</v>
      </c>
      <c r="K19">
        <v>56.42</v>
      </c>
      <c r="L19">
        <v>2</v>
      </c>
      <c r="O19">
        <v>1</v>
      </c>
      <c r="P19">
        <v>5</v>
      </c>
      <c r="Q19" t="s">
        <v>1586</v>
      </c>
      <c r="R19" s="12">
        <f>IF(J19="DFL", IF(O19=0, F19, F19*O19)*L19, IF(O19=0, F19, F19*O19))</f>
        <v>63.059809026110017</v>
      </c>
      <c r="S19" s="12">
        <f>IF(J19="RPM", IF(P19=0, G19, G19*P19)*L19,  IF(P19=0, G19, G19*P19))</f>
        <v>368.57576514438313</v>
      </c>
      <c r="T19" s="16">
        <f>S19-R19</f>
        <v>305.5159561182731</v>
      </c>
      <c r="U19" s="13" t="str">
        <f>IF(R19&gt;S19, "DFL", "RPM")</f>
        <v>RPM</v>
      </c>
      <c r="V19" s="13">
        <f>VLOOKUP($A19,Sheet10!$A$3:$F$136, 5, FALSE)</f>
        <v>38.924598269468483</v>
      </c>
      <c r="W19" s="13">
        <f>VLOOKUP($A19,Sheet10!$A$3:$F$136, 6, FALSE)</f>
        <v>59.161221967155221</v>
      </c>
      <c r="X19" s="13" t="str">
        <f>IF(V19&gt;W19, "DFL", "RPM")</f>
        <v>RPM</v>
      </c>
      <c r="Y19">
        <f>IF(U19&lt;&gt;X19, 10, 0)</f>
        <v>0</v>
      </c>
      <c r="Z19" s="10"/>
      <c r="AA19" s="10"/>
    </row>
    <row r="20" spans="1:27">
      <c r="A20" s="8" t="s">
        <v>18</v>
      </c>
      <c r="B20" s="8" t="s">
        <v>1595</v>
      </c>
      <c r="C20" s="10">
        <v>48675</v>
      </c>
      <c r="D20" s="10">
        <v>59506</v>
      </c>
      <c r="E20" s="10">
        <v>108290</v>
      </c>
      <c r="F20" s="15">
        <f>(C20/$E20)*100</f>
        <v>44.948748730261336</v>
      </c>
      <c r="G20" s="15">
        <f>(D20/$E20)*100</f>
        <v>54.950595622864526</v>
      </c>
      <c r="H20" s="13">
        <f>IF(G20&gt;F20,(G20-F20),(F20-G20))</f>
        <v>10.00184689260319</v>
      </c>
      <c r="I20" t="s">
        <v>1336</v>
      </c>
      <c r="J20" t="s">
        <v>1585</v>
      </c>
      <c r="K20">
        <v>53.37</v>
      </c>
      <c r="L20">
        <v>1</v>
      </c>
      <c r="N20" t="s">
        <v>1587</v>
      </c>
      <c r="O20">
        <v>4</v>
      </c>
      <c r="P20">
        <v>2</v>
      </c>
      <c r="Q20" t="s">
        <v>1588</v>
      </c>
      <c r="R20" s="12">
        <f>IF(J20="DFL", IF(O20=0, F20, F20*O20)*L20, IF(O20=0, F20, F20*O20))</f>
        <v>179.79499492104534</v>
      </c>
      <c r="S20" s="12">
        <f>IF(J20="RPM", IF(P20=0, G20, G20*P20)*L20,  IF(P20=0, G20, G20*P20))</f>
        <v>109.90119124572905</v>
      </c>
      <c r="T20" s="16">
        <f>S20-R20</f>
        <v>-69.893803675316292</v>
      </c>
      <c r="U20" s="13" t="str">
        <f>IF(R20&gt;S20, "DFL", "RPM")</f>
        <v>DFL</v>
      </c>
      <c r="V20" s="13">
        <f>VLOOKUP($A20,Sheet10!$A$3:$F$136, 5, FALSE)</f>
        <v>41.279456016256987</v>
      </c>
      <c r="W20" s="13">
        <f>VLOOKUP($A20,Sheet10!$A$3:$F$136, 6, FALSE)</f>
        <v>56.934620344679352</v>
      </c>
      <c r="X20" s="13" t="str">
        <f>IF(V20&gt;W20, "DFL", "RPM")</f>
        <v>RPM</v>
      </c>
      <c r="Y20">
        <f>IF(U20&lt;&gt;X20, 10, 0)</f>
        <v>10</v>
      </c>
      <c r="Z20" s="10">
        <v>2</v>
      </c>
      <c r="AA20" s="10"/>
    </row>
    <row r="21" spans="1:27">
      <c r="A21" s="8" t="s">
        <v>19</v>
      </c>
      <c r="B21" s="8" t="s">
        <v>1595</v>
      </c>
      <c r="C21" s="10">
        <v>45965</v>
      </c>
      <c r="D21" s="10">
        <v>63561</v>
      </c>
      <c r="E21" s="10">
        <v>109635</v>
      </c>
      <c r="F21" s="15">
        <f>(C21/$E21)*100</f>
        <v>41.925480001824234</v>
      </c>
      <c r="G21" s="15">
        <f>(D21/$E21)*100</f>
        <v>57.975099192776028</v>
      </c>
      <c r="H21" s="13">
        <f>IF(G21&gt;F21,(G21-F21),(F21-G21))</f>
        <v>16.049619190951795</v>
      </c>
      <c r="I21" t="s">
        <v>1338</v>
      </c>
      <c r="J21" t="s">
        <v>1585</v>
      </c>
      <c r="K21">
        <v>51.86</v>
      </c>
      <c r="L21">
        <v>1</v>
      </c>
      <c r="N21" t="s">
        <v>1587</v>
      </c>
      <c r="O21">
        <v>4</v>
      </c>
      <c r="P21">
        <v>2</v>
      </c>
      <c r="Q21" t="s">
        <v>1588</v>
      </c>
      <c r="R21" s="12">
        <f>IF(J21="DFL", IF(O21=0, F21, F21*O21)*L21, IF(O21=0, F21, F21*O21))</f>
        <v>167.70192000729693</v>
      </c>
      <c r="S21" s="12">
        <f>IF(J21="RPM", IF(P21=0, G21, G21*P21)*L21,  IF(P21=0, G21, G21*P21))</f>
        <v>115.95019838555206</v>
      </c>
      <c r="T21" s="16">
        <f>S21-R21</f>
        <v>-51.751721621744878</v>
      </c>
      <c r="U21" s="13" t="str">
        <f>IF(R21&gt;S21, "DFL", "RPM")</f>
        <v>DFL</v>
      </c>
      <c r="V21" s="13">
        <f>VLOOKUP($A21,Sheet10!$A$3:$F$136, 5, FALSE)</f>
        <v>41.676357340362301</v>
      </c>
      <c r="W21" s="13">
        <f>VLOOKUP($A21,Sheet10!$A$3:$F$136, 6, FALSE)</f>
        <v>56.492751376075667</v>
      </c>
      <c r="X21" s="13" t="str">
        <f>IF(V21&gt;W21, "DFL", "RPM")</f>
        <v>RPM</v>
      </c>
      <c r="Y21">
        <f>IF(U21&lt;&gt;X21, 10, 0)</f>
        <v>10</v>
      </c>
      <c r="Z21" s="10">
        <v>3</v>
      </c>
      <c r="AA21" s="10"/>
    </row>
    <row r="22" spans="1:27">
      <c r="A22" s="8" t="s">
        <v>20</v>
      </c>
      <c r="B22" s="8"/>
      <c r="C22" s="10">
        <v>48632</v>
      </c>
      <c r="D22" s="10">
        <v>59138</v>
      </c>
      <c r="E22" s="10">
        <v>111419</v>
      </c>
      <c r="F22" s="15">
        <f>(C22/$E22)*100</f>
        <v>43.647851802654841</v>
      </c>
      <c r="G22" s="15">
        <f>(D22/$E22)*100</f>
        <v>53.077123291359641</v>
      </c>
      <c r="H22" s="13">
        <f>IF(G22&gt;F22,(G22-F22),(F22-G22))</f>
        <v>9.4292714887047993</v>
      </c>
      <c r="I22" t="s">
        <v>1339</v>
      </c>
      <c r="J22" t="s">
        <v>152</v>
      </c>
      <c r="K22">
        <v>62.35</v>
      </c>
      <c r="L22">
        <v>2</v>
      </c>
      <c r="O22">
        <v>6</v>
      </c>
      <c r="P22">
        <v>0</v>
      </c>
      <c r="Q22" t="s">
        <v>1588</v>
      </c>
      <c r="R22" s="12">
        <f>IF(J22="DFL", IF(O22=0, F22, F22*O22)*L22, IF(O22=0, F22, F22*O22))</f>
        <v>523.77422163185815</v>
      </c>
      <c r="S22" s="12">
        <f>IF(J22="RPM", IF(P22=0, G22, G22*P22)*L22,  IF(P22=0, G22, G22*P22))</f>
        <v>53.077123291359641</v>
      </c>
      <c r="T22" s="16">
        <f>S22-R22</f>
        <v>-470.69709834049854</v>
      </c>
      <c r="U22" s="13" t="str">
        <f>IF(R22&gt;S22, "DFL", "RPM")</f>
        <v>DFL</v>
      </c>
      <c r="V22" s="13">
        <f>VLOOKUP($A22,Sheet10!$A$3:$F$136, 5, FALSE)</f>
        <v>55.689813901492734</v>
      </c>
      <c r="W22" s="13">
        <f>VLOOKUP($A22,Sheet10!$A$3:$F$136, 6, FALSE)</f>
        <v>42.306174787926615</v>
      </c>
      <c r="X22" s="13" t="str">
        <f>IF(V22&gt;W22, "DFL", "RPM")</f>
        <v>DFL</v>
      </c>
      <c r="Y22">
        <f>IF(U22&lt;&gt;X22, 10, 0)</f>
        <v>0</v>
      </c>
      <c r="Z22" s="10">
        <v>1</v>
      </c>
      <c r="AA22" s="10"/>
    </row>
    <row r="23" spans="1:27">
      <c r="A23" s="8" t="s">
        <v>21</v>
      </c>
      <c r="B23" s="8" t="s">
        <v>1595</v>
      </c>
      <c r="C23" s="10">
        <v>54202</v>
      </c>
      <c r="D23" s="10">
        <v>48200</v>
      </c>
      <c r="E23" s="10">
        <v>105260</v>
      </c>
      <c r="F23" s="15">
        <f>(C23/$E23)*100</f>
        <v>51.493444803344104</v>
      </c>
      <c r="G23" s="15">
        <f>(D23/$E23)*100</f>
        <v>45.79137374121224</v>
      </c>
      <c r="H23" s="13">
        <f>IF(G23&gt;F23,(G23-F23),(F23-G23))</f>
        <v>5.7020710621318642</v>
      </c>
      <c r="I23" t="s">
        <v>1342</v>
      </c>
      <c r="J23" t="s">
        <v>1585</v>
      </c>
      <c r="K23">
        <v>53.67</v>
      </c>
      <c r="L23">
        <v>1</v>
      </c>
      <c r="N23" t="s">
        <v>1587</v>
      </c>
      <c r="O23">
        <v>4</v>
      </c>
      <c r="P23">
        <v>2</v>
      </c>
      <c r="Q23" t="s">
        <v>1588</v>
      </c>
      <c r="R23" s="12">
        <f>IF(J23="DFL", IF(O23=0, F23, F23*O23)*L23, IF(O23=0, F23, F23*O23))</f>
        <v>205.97377921337642</v>
      </c>
      <c r="S23" s="12">
        <f>IF(J23="RPM", IF(P23=0, G23, G23*P23)*L23,  IF(P23=0, G23, G23*P23))</f>
        <v>91.58274748242448</v>
      </c>
      <c r="T23" s="16">
        <f>S23-R23</f>
        <v>-114.39103173095194</v>
      </c>
      <c r="U23" s="13" t="str">
        <f>IF(R23&gt;S23, "DFL", "RPM")</f>
        <v>DFL</v>
      </c>
      <c r="V23" s="13">
        <f>VLOOKUP($A23,Sheet10!$A$3:$F$136, 5, FALSE)</f>
        <v>44.621753857734284</v>
      </c>
      <c r="W23" s="13">
        <f>VLOOKUP($A23,Sheet10!$A$3:$F$136, 6, FALSE)</f>
        <v>53.178396687993981</v>
      </c>
      <c r="X23" s="13" t="str">
        <f>IF(V23&gt;W23, "DFL", "RPM")</f>
        <v>RPM</v>
      </c>
      <c r="Y23">
        <f>IF(U23&lt;&gt;X23, 10, 0)</f>
        <v>10</v>
      </c>
      <c r="Z23" s="10">
        <v>3</v>
      </c>
      <c r="AA23" s="10"/>
    </row>
    <row r="24" spans="1:27">
      <c r="A24" s="8" t="s">
        <v>22</v>
      </c>
      <c r="B24" s="8" t="s">
        <v>1595</v>
      </c>
      <c r="C24" s="10">
        <v>59762</v>
      </c>
      <c r="D24" s="10">
        <v>50500</v>
      </c>
      <c r="E24" s="10">
        <v>112432</v>
      </c>
      <c r="F24" s="15">
        <f>(C24/$E24)*100</f>
        <v>53.153906361178315</v>
      </c>
      <c r="G24" s="15">
        <f>(D24/$E24)*100</f>
        <v>44.916038138608229</v>
      </c>
      <c r="H24" s="13">
        <f>IF(G24&gt;F24,(G24-F24),(F24-G24))</f>
        <v>8.2378682225700857</v>
      </c>
      <c r="I24" t="s">
        <v>1344</v>
      </c>
      <c r="J24" t="s">
        <v>1585</v>
      </c>
      <c r="K24">
        <v>51.85</v>
      </c>
      <c r="L24">
        <v>1</v>
      </c>
      <c r="N24" t="s">
        <v>1587</v>
      </c>
      <c r="O24">
        <v>2</v>
      </c>
      <c r="P24">
        <v>4</v>
      </c>
      <c r="Q24" t="s">
        <v>1588</v>
      </c>
      <c r="R24" s="12">
        <f>IF(J24="DFL", IF(O24=0, F24, F24*O24)*L24, IF(O24=0, F24, F24*O24))</f>
        <v>106.30781272235663</v>
      </c>
      <c r="S24" s="12">
        <f>IF(J24="RPM", IF(P24=0, G24, G24*P24)*L24,  IF(P24=0, G24, G24*P24))</f>
        <v>179.66415255443292</v>
      </c>
      <c r="T24" s="16">
        <f>S24-R24</f>
        <v>73.356339832076287</v>
      </c>
      <c r="U24" s="13" t="str">
        <f>IF(R24&gt;S24, "DFL", "RPM")</f>
        <v>RPM</v>
      </c>
      <c r="V24" s="13">
        <f>VLOOKUP($A24,Sheet10!$A$3:$F$136, 5, FALSE)</f>
        <v>45.066994007989351</v>
      </c>
      <c r="W24" s="13">
        <f>VLOOKUP($A24,Sheet10!$A$3:$F$136, 6, FALSE)</f>
        <v>53.131241677762986</v>
      </c>
      <c r="X24" s="13" t="str">
        <f>IF(V24&gt;W24, "DFL", "RPM")</f>
        <v>RPM</v>
      </c>
      <c r="Y24">
        <f>IF(U24&lt;&gt;X24, 10, 0)</f>
        <v>0</v>
      </c>
      <c r="Z24" s="10">
        <v>1</v>
      </c>
      <c r="AA24" s="10"/>
    </row>
    <row r="25" spans="1:27">
      <c r="A25" s="8" t="s">
        <v>23</v>
      </c>
      <c r="B25" s="8"/>
      <c r="C25" s="10">
        <v>44143</v>
      </c>
      <c r="D25" s="10">
        <v>59865</v>
      </c>
      <c r="E25" s="10">
        <v>106630</v>
      </c>
      <c r="F25" s="15">
        <f>(C25/$E25)*100</f>
        <v>41.398293163274872</v>
      </c>
      <c r="G25" s="15">
        <f>(D25/$E25)*100</f>
        <v>56.142736565694463</v>
      </c>
      <c r="H25" s="13">
        <f>IF(G25&gt;F25,(G25-F25),(F25-G25))</f>
        <v>14.744443402419591</v>
      </c>
      <c r="I25" t="s">
        <v>1346</v>
      </c>
      <c r="J25" t="s">
        <v>1585</v>
      </c>
      <c r="K25">
        <v>67.84</v>
      </c>
      <c r="L25">
        <v>4</v>
      </c>
      <c r="O25">
        <v>0</v>
      </c>
      <c r="P25">
        <v>6</v>
      </c>
      <c r="Q25" t="s">
        <v>1586</v>
      </c>
      <c r="R25" s="12">
        <f>IF(J25="DFL", IF(O25=0, F25, F25*O25)*L25, IF(O25=0, F25, F25*O25))</f>
        <v>41.398293163274872</v>
      </c>
      <c r="S25" s="12">
        <f>IF(J25="RPM", IF(P25=0, G25, G25*P25)*L25,  IF(P25=0, G25, G25*P25))</f>
        <v>1347.4256775766671</v>
      </c>
      <c r="T25" s="16">
        <f>S25-R25</f>
        <v>1306.0273844133922</v>
      </c>
      <c r="U25" s="13" t="str">
        <f>IF(R25&gt;S25, "DFL", "RPM")</f>
        <v>RPM</v>
      </c>
      <c r="V25" s="13">
        <f>VLOOKUP($A25,Sheet10!$A$3:$F$136, 5, FALSE)</f>
        <v>41.3086871194458</v>
      </c>
      <c r="W25" s="13">
        <f>VLOOKUP($A25,Sheet10!$A$3:$F$136, 6, FALSE)</f>
        <v>56.539242162470437</v>
      </c>
      <c r="X25" s="13" t="str">
        <f>IF(V25&gt;W25, "DFL", "RPM")</f>
        <v>RPM</v>
      </c>
      <c r="Y25">
        <f>IF(U25&lt;&gt;X25, 10, 0)</f>
        <v>0</v>
      </c>
      <c r="Z25" s="10"/>
      <c r="AA25" s="10"/>
    </row>
    <row r="26" spans="1:27">
      <c r="A26" s="8" t="s">
        <v>24</v>
      </c>
      <c r="B26" s="8"/>
      <c r="C26" s="10">
        <v>33544</v>
      </c>
      <c r="D26" s="10">
        <v>69424</v>
      </c>
      <c r="E26" s="10">
        <v>103270</v>
      </c>
      <c r="F26" s="15">
        <f>(C26/$E26)*100</f>
        <v>32.481843710661373</v>
      </c>
      <c r="G26" s="15">
        <f>(D26/$E26)*100</f>
        <v>67.22571898905781</v>
      </c>
      <c r="H26" s="13">
        <f>IF(G26&gt;F26,(G26-F26),(F26-G26))</f>
        <v>34.743875278396438</v>
      </c>
      <c r="I26" t="s">
        <v>1348</v>
      </c>
      <c r="J26" t="s">
        <v>1585</v>
      </c>
      <c r="K26">
        <v>60.51</v>
      </c>
      <c r="L26">
        <v>2</v>
      </c>
      <c r="O26">
        <v>4</v>
      </c>
      <c r="P26">
        <v>2</v>
      </c>
      <c r="Q26" t="s">
        <v>1586</v>
      </c>
      <c r="R26" s="12">
        <f>IF(J26="DFL", IF(O26=0, F26, F26*O26)*L26, IF(O26=0, F26, F26*O26))</f>
        <v>129.92737484264549</v>
      </c>
      <c r="S26" s="12">
        <f>IF(J26="RPM", IF(P26=0, G26, G26*P26)*L26,  IF(P26=0, G26, G26*P26))</f>
        <v>268.90287595623124</v>
      </c>
      <c r="T26" s="16">
        <f>S26-R26</f>
        <v>138.97550111358575</v>
      </c>
      <c r="U26" s="13" t="str">
        <f>IF(R26&gt;S26, "DFL", "RPM")</f>
        <v>RPM</v>
      </c>
      <c r="V26" s="13">
        <f>VLOOKUP($A26,Sheet10!$A$3:$F$136, 5, FALSE)</f>
        <v>42.102511328364898</v>
      </c>
      <c r="W26" s="13">
        <f>VLOOKUP($A26,Sheet10!$A$3:$F$136, 6, FALSE)</f>
        <v>55.736385214201533</v>
      </c>
      <c r="X26" s="13" t="str">
        <f>IF(V26&gt;W26, "DFL", "RPM")</f>
        <v>RPM</v>
      </c>
      <c r="Y26">
        <f>IF(U26&lt;&gt;X26, 10, 0)</f>
        <v>0</v>
      </c>
      <c r="Z26" s="10">
        <v>2</v>
      </c>
      <c r="AA26" s="10"/>
    </row>
    <row r="27" spans="1:27">
      <c r="A27" s="8" t="s">
        <v>25</v>
      </c>
      <c r="B27" s="8"/>
      <c r="C27" s="10">
        <v>43734</v>
      </c>
      <c r="D27" s="10">
        <v>56173</v>
      </c>
      <c r="E27" s="10">
        <v>100297</v>
      </c>
      <c r="F27" s="15">
        <f>(C27/$E27)*100</f>
        <v>43.604494650886863</v>
      </c>
      <c r="G27" s="15">
        <f>(D27/$E27)*100</f>
        <v>56.006660219149126</v>
      </c>
      <c r="H27" s="13">
        <f>IF(G27&gt;F27,(G27-F27),(F27-G27))</f>
        <v>12.402165568262262</v>
      </c>
      <c r="I27" t="s">
        <v>1349</v>
      </c>
      <c r="J27" t="s">
        <v>1585</v>
      </c>
      <c r="K27">
        <v>97.48</v>
      </c>
      <c r="L27">
        <v>3</v>
      </c>
      <c r="O27">
        <v>0</v>
      </c>
      <c r="P27">
        <v>6</v>
      </c>
      <c r="Q27" t="s">
        <v>1586</v>
      </c>
      <c r="R27" s="12">
        <f>IF(J27="DFL", IF(O27=0, F27, F27*O27)*L27, IF(O27=0, F27, F27*O27))</f>
        <v>43.604494650886863</v>
      </c>
      <c r="S27" s="12">
        <f>IF(J27="RPM", IF(P27=0, G27, G27*P27)*L27,  IF(P27=0, G27, G27*P27))</f>
        <v>1008.1198839446843</v>
      </c>
      <c r="T27" s="16">
        <f>S27-R27</f>
        <v>964.5153892937974</v>
      </c>
      <c r="U27" s="13" t="str">
        <f>IF(R27&gt;S27, "DFL", "RPM")</f>
        <v>RPM</v>
      </c>
      <c r="V27" s="13">
        <f>VLOOKUP($A27,Sheet10!$A$3:$F$136, 5, FALSE)</f>
        <v>42.515126709930037</v>
      </c>
      <c r="W27" s="13">
        <f>VLOOKUP($A27,Sheet10!$A$3:$F$136, 6, FALSE)</f>
        <v>55.322829728520915</v>
      </c>
      <c r="X27" s="13" t="str">
        <f>IF(V27&gt;W27, "DFL", "RPM")</f>
        <v>RPM</v>
      </c>
      <c r="Y27">
        <f>IF(U27&lt;&gt;X27, 10, 0)</f>
        <v>0</v>
      </c>
      <c r="Z27" s="10"/>
      <c r="AA27" s="10"/>
    </row>
    <row r="28" spans="1:27">
      <c r="A28" s="8" t="s">
        <v>26</v>
      </c>
      <c r="B28" s="8"/>
      <c r="C28" s="10">
        <v>47864</v>
      </c>
      <c r="D28" s="10">
        <v>63389</v>
      </c>
      <c r="E28" s="10">
        <v>111405</v>
      </c>
      <c r="F28" s="15">
        <f>(C28/$E28)*100</f>
        <v>42.96396032494053</v>
      </c>
      <c r="G28" s="15">
        <f>(D28/$E28)*100</f>
        <v>56.899600556527986</v>
      </c>
      <c r="H28" s="13">
        <f>IF(G28&gt;F28,(G28-F28),(F28-G28))</f>
        <v>13.935640231587456</v>
      </c>
      <c r="I28" t="s">
        <v>1351</v>
      </c>
      <c r="J28" t="s">
        <v>1585</v>
      </c>
      <c r="K28">
        <v>54.9</v>
      </c>
      <c r="L28">
        <v>2</v>
      </c>
      <c r="O28">
        <v>1</v>
      </c>
      <c r="P28">
        <v>5</v>
      </c>
      <c r="Q28" t="s">
        <v>1590</v>
      </c>
      <c r="R28" s="12">
        <f>IF(J28="DFL", IF(O28=0, F28, F28*O28)*L28, IF(O28=0, F28, F28*O28))</f>
        <v>42.96396032494053</v>
      </c>
      <c r="S28" s="12">
        <f>IF(J28="RPM", IF(P28=0, G28, G28*P28)*L28,  IF(P28=0, G28, G28*P28))</f>
        <v>568.9960055652798</v>
      </c>
      <c r="T28" s="16">
        <f>S28-R28</f>
        <v>526.03204524033924</v>
      </c>
      <c r="U28" s="13" t="str">
        <f>IF(R28&gt;S28, "DFL", "RPM")</f>
        <v>RPM</v>
      </c>
      <c r="V28" s="13">
        <f>VLOOKUP($A28,Sheet10!$A$3:$F$136, 5, FALSE)</f>
        <v>43.282914093904104</v>
      </c>
      <c r="W28" s="13">
        <f>VLOOKUP($A28,Sheet10!$A$3:$F$136, 6, FALSE)</f>
        <v>54.53980357216858</v>
      </c>
      <c r="X28" s="13" t="str">
        <f>IF(V28&gt;W28, "DFL", "RPM")</f>
        <v>RPM</v>
      </c>
      <c r="Y28">
        <f>IF(U28&lt;&gt;X28, 10, 0)</f>
        <v>0</v>
      </c>
      <c r="Z28" s="10"/>
      <c r="AA28" s="10"/>
    </row>
    <row r="29" spans="1:27">
      <c r="A29" s="8" t="s">
        <v>27</v>
      </c>
      <c r="B29" s="8" t="s">
        <v>1595</v>
      </c>
      <c r="C29" s="10">
        <v>59919</v>
      </c>
      <c r="D29" s="10">
        <v>45240</v>
      </c>
      <c r="E29" s="10">
        <v>105338</v>
      </c>
      <c r="F29" s="15">
        <f>(C29/$E29)*100</f>
        <v>56.882606466802102</v>
      </c>
      <c r="G29" s="15">
        <f>(D29/$E29)*100</f>
        <v>42.947464352845124</v>
      </c>
      <c r="H29" s="13">
        <f>IF(G29&gt;F29,(G29-F29),(F29-G29))</f>
        <v>13.935142113956978</v>
      </c>
      <c r="I29" t="s">
        <v>1353</v>
      </c>
      <c r="J29" t="s">
        <v>1585</v>
      </c>
      <c r="K29">
        <v>50.15</v>
      </c>
      <c r="L29">
        <v>1</v>
      </c>
      <c r="N29" t="s">
        <v>1587</v>
      </c>
      <c r="O29">
        <v>4</v>
      </c>
      <c r="P29">
        <v>2</v>
      </c>
      <c r="Q29" t="s">
        <v>1586</v>
      </c>
      <c r="R29" s="12">
        <f>IF(J29="DFL", IF(O29=0, F29, F29*O29)*L29, IF(O29=0, F29, F29*O29))</f>
        <v>227.53042586720841</v>
      </c>
      <c r="S29" s="12">
        <f>IF(J29="RPM", IF(P29=0, G29, G29*P29)*L29,  IF(P29=0, G29, G29*P29))</f>
        <v>85.894928705690248</v>
      </c>
      <c r="T29" s="16">
        <f>S29-R29</f>
        <v>-141.63549716151817</v>
      </c>
      <c r="U29" s="13" t="str">
        <f>IF(R29&gt;S29, "DFL", "RPM")</f>
        <v>DFL</v>
      </c>
      <c r="V29" s="13">
        <f>VLOOKUP($A29,Sheet10!$A$3:$F$136, 5, FALSE)</f>
        <v>44.231429600408724</v>
      </c>
      <c r="W29" s="13">
        <f>VLOOKUP($A29,Sheet10!$A$3:$F$136, 6, FALSE)</f>
        <v>53.338023568431367</v>
      </c>
      <c r="X29" s="13" t="str">
        <f>IF(V29&gt;W29, "DFL", "RPM")</f>
        <v>RPM</v>
      </c>
      <c r="Y29">
        <f>IF(U29&lt;&gt;X29, 10, 0)</f>
        <v>10</v>
      </c>
      <c r="Z29" s="10">
        <v>2</v>
      </c>
      <c r="AA29" s="10"/>
    </row>
    <row r="30" spans="1:27">
      <c r="A30" s="8" t="s">
        <v>28</v>
      </c>
      <c r="B30" s="8"/>
      <c r="C30" s="10">
        <v>44238</v>
      </c>
      <c r="D30" s="10">
        <v>60537</v>
      </c>
      <c r="E30" s="10">
        <v>104916</v>
      </c>
      <c r="F30" s="15">
        <f>(C30/$E30)*100</f>
        <v>42.165160699988562</v>
      </c>
      <c r="G30" s="15">
        <f>(D30/$E30)*100</f>
        <v>57.700446071142629</v>
      </c>
      <c r="H30" s="13">
        <f>IF(G30&gt;F30,(G30-F30),(F30-G30))</f>
        <v>15.535285371154067</v>
      </c>
      <c r="I30" t="s">
        <v>1355</v>
      </c>
      <c r="J30" t="s">
        <v>1585</v>
      </c>
      <c r="K30">
        <v>63.01</v>
      </c>
      <c r="L30">
        <v>9</v>
      </c>
      <c r="M30" t="s">
        <v>1596</v>
      </c>
      <c r="O30">
        <v>1</v>
      </c>
      <c r="P30">
        <v>5</v>
      </c>
      <c r="Q30" t="s">
        <v>1586</v>
      </c>
      <c r="R30" s="12">
        <f>IF(J30="DFL", IF(O30=0, F30, F30*O30)*L30, IF(O30=0, F30, F30*O30))</f>
        <v>42.165160699988562</v>
      </c>
      <c r="S30" s="12">
        <f>IF(J30="RPM", IF(P30=0, G30, G30*P30)*L30,  IF(P30=0, G30, G30*P30))</f>
        <v>2596.5200732014182</v>
      </c>
      <c r="T30" s="16">
        <f>S30-R30</f>
        <v>2554.3549125014297</v>
      </c>
      <c r="U30" s="13" t="str">
        <f>IF(R30&gt;S30, "DFL", "RPM")</f>
        <v>RPM</v>
      </c>
      <c r="V30" s="13">
        <f>VLOOKUP($A30,Sheet10!$A$3:$F$136, 5, FALSE)</f>
        <v>43.832035595105673</v>
      </c>
      <c r="W30" s="13">
        <f>VLOOKUP($A30,Sheet10!$A$3:$F$136, 6, FALSE)</f>
        <v>54.282536151279203</v>
      </c>
      <c r="X30" s="13" t="str">
        <f>IF(V30&gt;W30, "DFL", "RPM")</f>
        <v>RPM</v>
      </c>
      <c r="Y30">
        <f>IF(U30&lt;&gt;X30, 10, 0)</f>
        <v>0</v>
      </c>
      <c r="Z30" s="10">
        <v>1</v>
      </c>
      <c r="AA30" s="10"/>
    </row>
    <row r="31" spans="1:27">
      <c r="A31" s="8" t="s">
        <v>29</v>
      </c>
      <c r="B31" s="8"/>
      <c r="C31" s="10">
        <v>48474</v>
      </c>
      <c r="D31" s="10">
        <v>41587</v>
      </c>
      <c r="E31" s="10">
        <v>90258</v>
      </c>
      <c r="F31" s="15">
        <f>(C31/$E31)*100</f>
        <v>53.706042677657386</v>
      </c>
      <c r="G31" s="15">
        <f>(D31/$E31)*100</f>
        <v>46.075694121296728</v>
      </c>
      <c r="H31" s="13">
        <f>IF(G31&gt;F31,(G31-F31),(F31-G31))</f>
        <v>7.6303485563606586</v>
      </c>
      <c r="I31" t="s">
        <v>1357</v>
      </c>
      <c r="J31" t="s">
        <v>1585</v>
      </c>
      <c r="K31">
        <v>63.93</v>
      </c>
      <c r="L31">
        <v>2</v>
      </c>
      <c r="O31">
        <v>0</v>
      </c>
      <c r="P31">
        <v>6</v>
      </c>
      <c r="Q31" t="s">
        <v>1586</v>
      </c>
      <c r="R31" s="12">
        <f>IF(J31="DFL", IF(O31=0, F31, F31*O31)*L31, IF(O31=0, F31, F31*O31))</f>
        <v>53.706042677657386</v>
      </c>
      <c r="S31" s="12">
        <f>IF(J31="RPM", IF(P31=0, G31, G31*P31)*L31,  IF(P31=0, G31, G31*P31))</f>
        <v>552.90832945556076</v>
      </c>
      <c r="T31" s="16">
        <f>S31-R31</f>
        <v>499.2022867779034</v>
      </c>
      <c r="U31" s="13" t="str">
        <f>IF(R31&gt;S31, "DFL", "RPM")</f>
        <v>RPM</v>
      </c>
      <c r="V31" s="13">
        <f>VLOOKUP($A31,Sheet10!$A$3:$F$136, 5, FALSE)</f>
        <v>40.685289505778499</v>
      </c>
      <c r="W31" s="13">
        <f>VLOOKUP($A31,Sheet10!$A$3:$F$136, 6, FALSE)</f>
        <v>57.158952320111503</v>
      </c>
      <c r="X31" s="13" t="str">
        <f>IF(V31&gt;W31, "DFL", "RPM")</f>
        <v>RPM</v>
      </c>
      <c r="Y31">
        <f>IF(U31&lt;&gt;X31, 10, 0)</f>
        <v>0</v>
      </c>
      <c r="Z31" s="10"/>
      <c r="AA31" s="10">
        <v>1</v>
      </c>
    </row>
    <row r="32" spans="1:27">
      <c r="A32" s="8" t="s">
        <v>30</v>
      </c>
      <c r="B32" s="8"/>
      <c r="C32" s="10">
        <v>50116</v>
      </c>
      <c r="D32" s="10">
        <v>60059</v>
      </c>
      <c r="E32" s="10">
        <v>110313</v>
      </c>
      <c r="F32" s="15">
        <f>(C32/$E32)*100</f>
        <v>45.430728925874561</v>
      </c>
      <c r="G32" s="15">
        <f>(D32/$E32)*100</f>
        <v>54.444172491002874</v>
      </c>
      <c r="H32" s="13">
        <f>IF(G32&gt;F32,(G32-F32),(F32-G32))</f>
        <v>9.0134435651283127</v>
      </c>
      <c r="I32" t="s">
        <v>1359</v>
      </c>
      <c r="J32" t="s">
        <v>1585</v>
      </c>
      <c r="K32">
        <v>61.72</v>
      </c>
      <c r="L32">
        <v>3</v>
      </c>
      <c r="O32">
        <v>0</v>
      </c>
      <c r="P32">
        <v>6</v>
      </c>
      <c r="Q32" t="s">
        <v>1586</v>
      </c>
      <c r="R32" s="12">
        <f>IF(J32="DFL", IF(O32=0, F32, F32*O32)*L32, IF(O32=0, F32, F32*O32))</f>
        <v>45.430728925874561</v>
      </c>
      <c r="S32" s="12">
        <f>IF(J32="RPM", IF(P32=0, G32, G32*P32)*L32,  IF(P32=0, G32, G32*P32))</f>
        <v>979.99510483805182</v>
      </c>
      <c r="T32" s="16">
        <f>S32-R32</f>
        <v>934.5643759121773</v>
      </c>
      <c r="U32" s="13" t="str">
        <f>IF(R32&gt;S32, "DFL", "RPM")</f>
        <v>RPM</v>
      </c>
      <c r="V32" s="13">
        <f>VLOOKUP($A32,Sheet10!$A$3:$F$136, 5, FALSE)</f>
        <v>43.358224165724771</v>
      </c>
      <c r="W32" s="13">
        <f>VLOOKUP($A32,Sheet10!$A$3:$F$136, 6, FALSE)</f>
        <v>54.688802831254982</v>
      </c>
      <c r="X32" s="13" t="str">
        <f>IF(V32&gt;W32, "DFL", "RPM")</f>
        <v>RPM</v>
      </c>
      <c r="Y32">
        <f>IF(U32&lt;&gt;X32, 10, 0)</f>
        <v>0</v>
      </c>
      <c r="Z32" s="10"/>
      <c r="AA32" s="10"/>
    </row>
    <row r="33" spans="1:27">
      <c r="A33" s="8" t="s">
        <v>31</v>
      </c>
      <c r="B33" s="8"/>
      <c r="C33" s="10">
        <v>42306</v>
      </c>
      <c r="D33" s="10">
        <v>74182</v>
      </c>
      <c r="E33" s="10">
        <v>118989</v>
      </c>
      <c r="F33" s="15">
        <f>(C33/$E33)*100</f>
        <v>35.554547058971835</v>
      </c>
      <c r="G33" s="15">
        <f>(D33/$E33)*100</f>
        <v>62.343577977796272</v>
      </c>
      <c r="H33" s="13">
        <f>IF(G33&gt;F33,(G33-F33),(F33-G33))</f>
        <v>26.789030918824437</v>
      </c>
      <c r="I33" t="s">
        <v>1361</v>
      </c>
      <c r="J33" t="s">
        <v>1585</v>
      </c>
      <c r="K33">
        <v>64.94</v>
      </c>
      <c r="L33">
        <v>4</v>
      </c>
      <c r="O33">
        <v>0</v>
      </c>
      <c r="P33">
        <v>6</v>
      </c>
      <c r="Q33" t="s">
        <v>1586</v>
      </c>
      <c r="R33" s="12">
        <f>IF(J33="DFL", IF(O33=0, F33, F33*O33)*L33, IF(O33=0, F33, F33*O33))</f>
        <v>35.554547058971835</v>
      </c>
      <c r="S33" s="12">
        <f>IF(J33="RPM", IF(P33=0, G33, G33*P33)*L33,  IF(P33=0, G33, G33*P33))</f>
        <v>1496.2458714671106</v>
      </c>
      <c r="T33" s="16">
        <f>S33-R33</f>
        <v>1460.6913244081388</v>
      </c>
      <c r="U33" s="13" t="str">
        <f>IF(R33&gt;S33, "DFL", "RPM")</f>
        <v>RPM</v>
      </c>
      <c r="V33" s="13">
        <f>VLOOKUP($A33,Sheet10!$A$3:$F$136, 5, FALSE)</f>
        <v>38.430477228971085</v>
      </c>
      <c r="W33" s="13">
        <f>VLOOKUP($A33,Sheet10!$A$3:$F$136, 6, FALSE)</f>
        <v>59.71410560032713</v>
      </c>
      <c r="X33" s="13" t="str">
        <f>IF(V33&gt;W33, "DFL", "RPM")</f>
        <v>RPM</v>
      </c>
      <c r="Y33">
        <f>IF(U33&lt;&gt;X33, 10, 0)</f>
        <v>0</v>
      </c>
      <c r="Z33" s="10"/>
      <c r="AA33" s="10"/>
    </row>
    <row r="34" spans="1:27">
      <c r="A34" s="8" t="s">
        <v>32</v>
      </c>
      <c r="B34" s="8" t="s">
        <v>1595</v>
      </c>
      <c r="C34" s="10">
        <v>53633</v>
      </c>
      <c r="D34" s="10">
        <v>60335</v>
      </c>
      <c r="E34" s="10">
        <v>115501</v>
      </c>
      <c r="F34" s="15">
        <f>(C34/$E34)*100</f>
        <v>46.435095800036365</v>
      </c>
      <c r="G34" s="15">
        <f>(D34/$E34)*100</f>
        <v>52.237642964130181</v>
      </c>
      <c r="H34" s="13">
        <f>IF(G34&gt;F34,(G34-F34),(F34-G34))</f>
        <v>5.8025471640938164</v>
      </c>
      <c r="I34" t="s">
        <v>1363</v>
      </c>
      <c r="J34" t="s">
        <v>1585</v>
      </c>
      <c r="K34">
        <v>55.37</v>
      </c>
      <c r="L34">
        <v>1</v>
      </c>
      <c r="N34" t="s">
        <v>1587</v>
      </c>
      <c r="O34">
        <v>5</v>
      </c>
      <c r="P34">
        <v>1</v>
      </c>
      <c r="Q34" t="s">
        <v>1588</v>
      </c>
      <c r="R34" s="12">
        <f>IF(J34="DFL", IF(O34=0, F34, F34*O34)*L34, IF(O34=0, F34, F34*O34))</f>
        <v>232.17547900018184</v>
      </c>
      <c r="S34" s="12">
        <f>IF(J34="RPM", IF(P34=0, G34, G34*P34)*L34,  IF(P34=0, G34, G34*P34))</f>
        <v>52.237642964130181</v>
      </c>
      <c r="T34" s="16">
        <f>S34-R34</f>
        <v>-179.93783603605166</v>
      </c>
      <c r="U34" s="13" t="str">
        <f>IF(R34&gt;S34, "DFL", "RPM")</f>
        <v>DFL</v>
      </c>
      <c r="V34" s="13">
        <f>VLOOKUP($A34,Sheet10!$A$3:$F$136, 5, FALSE)</f>
        <v>43.929160449226416</v>
      </c>
      <c r="W34" s="13">
        <f>VLOOKUP($A34,Sheet10!$A$3:$F$136, 6, FALSE)</f>
        <v>54.480483782297959</v>
      </c>
      <c r="X34" s="13" t="str">
        <f>IF(V34&gt;W34, "DFL", "RPM")</f>
        <v>RPM</v>
      </c>
      <c r="Y34">
        <f>IF(U34&lt;&gt;X34, 10, 0)</f>
        <v>10</v>
      </c>
      <c r="Z34" s="10">
        <v>3</v>
      </c>
      <c r="AA34" s="10"/>
    </row>
    <row r="35" spans="1:27" s="22" customFormat="1">
      <c r="A35" s="8" t="s">
        <v>33</v>
      </c>
      <c r="B35" s="8" t="s">
        <v>1595</v>
      </c>
      <c r="C35" s="10">
        <v>58080</v>
      </c>
      <c r="D35" s="10">
        <v>61307</v>
      </c>
      <c r="E35" s="10">
        <v>123393</v>
      </c>
      <c r="F35" s="15">
        <f>(C35/$E35)*100</f>
        <v>47.069120614621575</v>
      </c>
      <c r="G35" s="15">
        <f>(D35/$E35)*100</f>
        <v>49.684341899459447</v>
      </c>
      <c r="H35" s="13">
        <f>IF(G35&gt;F35,(G35-F35),(F35-G35))</f>
        <v>2.6152212848378724</v>
      </c>
      <c r="I35" t="s">
        <v>1365</v>
      </c>
      <c r="J35" t="s">
        <v>1585</v>
      </c>
      <c r="K35">
        <v>50.66</v>
      </c>
      <c r="L35">
        <v>1</v>
      </c>
      <c r="M35"/>
      <c r="N35" t="s">
        <v>1587</v>
      </c>
      <c r="O35">
        <v>4</v>
      </c>
      <c r="P35">
        <v>2</v>
      </c>
      <c r="Q35" t="s">
        <v>1586</v>
      </c>
      <c r="R35" s="12">
        <f>IF(J35="DFL", IF(O35=0, F35, F35*O35)*L35, IF(O35=0, F35, F35*O35))</f>
        <v>188.2764824584863</v>
      </c>
      <c r="S35" s="12">
        <f>IF(J35="RPM", IF(P35=0, G35, G35*P35)*L35,  IF(P35=0, G35, G35*P35))</f>
        <v>99.368683798918894</v>
      </c>
      <c r="T35" s="16">
        <f>S35-R35</f>
        <v>-88.907798659567405</v>
      </c>
      <c r="U35" s="13" t="str">
        <f>IF(R35&gt;S35, "DFL", "RPM")</f>
        <v>DFL</v>
      </c>
      <c r="V35" s="13">
        <f>VLOOKUP($A35,Sheet10!$A$3:$F$136, 5, FALSE)</f>
        <v>45.140774296128519</v>
      </c>
      <c r="W35" s="13">
        <f>VLOOKUP($A35,Sheet10!$A$3:$F$136, 6, FALSE)</f>
        <v>53.2722336388318</v>
      </c>
      <c r="X35" s="13" t="str">
        <f>IF(V35&gt;W35, "DFL", "RPM")</f>
        <v>RPM</v>
      </c>
      <c r="Y35">
        <f>IF(U35&lt;&gt;X35, 10, 0)</f>
        <v>10</v>
      </c>
      <c r="Z35" s="10">
        <v>3</v>
      </c>
      <c r="AA35" s="10"/>
    </row>
    <row r="36" spans="1:27">
      <c r="A36" s="8" t="s">
        <v>34</v>
      </c>
      <c r="B36" s="8"/>
      <c r="C36" s="10">
        <v>34826</v>
      </c>
      <c r="D36" s="10">
        <v>65297</v>
      </c>
      <c r="E36" s="10">
        <v>100551</v>
      </c>
      <c r="F36" s="15">
        <f>(C36/$E36)*100</f>
        <v>34.635160266929219</v>
      </c>
      <c r="G36" s="15">
        <f>(D36/$E36)*100</f>
        <v>64.939185090153245</v>
      </c>
      <c r="H36" s="13">
        <f>IF(G36&gt;F36,(G36-F36),(F36-G36))</f>
        <v>30.304024823224026</v>
      </c>
      <c r="I36" t="s">
        <v>1367</v>
      </c>
      <c r="J36" t="s">
        <v>1585</v>
      </c>
      <c r="K36">
        <v>67.22</v>
      </c>
      <c r="L36">
        <v>7</v>
      </c>
      <c r="O36">
        <v>0</v>
      </c>
      <c r="P36">
        <v>6</v>
      </c>
      <c r="Q36" t="s">
        <v>1586</v>
      </c>
      <c r="R36" s="12">
        <f>IF(J36="DFL", IF(O36=0, F36, F36*O36)*L36, IF(O36=0, F36, F36*O36))</f>
        <v>34.635160266929219</v>
      </c>
      <c r="S36" s="12">
        <f>IF(J36="RPM", IF(P36=0, G36, G36*P36)*L36,  IF(P36=0, G36, G36*P36))</f>
        <v>2727.4457737864363</v>
      </c>
      <c r="T36" s="16">
        <f>S36-R36</f>
        <v>2692.8106135195071</v>
      </c>
      <c r="U36" s="13" t="str">
        <f>IF(R36&gt;S36, "DFL", "RPM")</f>
        <v>RPM</v>
      </c>
      <c r="V36" s="13">
        <f>VLOOKUP($A36,Sheet10!$A$3:$F$136, 5, FALSE)</f>
        <v>38.715434361267292</v>
      </c>
      <c r="W36" s="13">
        <f>VLOOKUP($A36,Sheet10!$A$3:$F$136, 6, FALSE)</f>
        <v>59.121874460286691</v>
      </c>
      <c r="X36" s="13" t="str">
        <f>IF(V36&gt;W36, "DFL", "RPM")</f>
        <v>RPM</v>
      </c>
      <c r="Y36">
        <f>IF(U36&lt;&gt;X36, 10, 0)</f>
        <v>0</v>
      </c>
      <c r="Z36" s="10"/>
      <c r="AA36" s="10"/>
    </row>
    <row r="37" spans="1:27">
      <c r="A37" s="8" t="s">
        <v>35</v>
      </c>
      <c r="B37" s="8"/>
      <c r="C37" s="10">
        <v>43380</v>
      </c>
      <c r="D37" s="10">
        <v>61668</v>
      </c>
      <c r="E37" s="10">
        <v>105184</v>
      </c>
      <c r="F37" s="15">
        <f>(C37/$E37)*100</f>
        <v>41.24201399452388</v>
      </c>
      <c r="G37" s="15">
        <f>(D37/$E37)*100</f>
        <v>58.628688773958018</v>
      </c>
      <c r="H37" s="13">
        <f>IF(G37&gt;F37,(G37-F37),(F37-G37))</f>
        <v>17.386674779434138</v>
      </c>
      <c r="I37" t="s">
        <v>1369</v>
      </c>
      <c r="J37" t="s">
        <v>1585</v>
      </c>
      <c r="K37">
        <v>63.94</v>
      </c>
      <c r="L37">
        <v>3</v>
      </c>
      <c r="O37">
        <v>0</v>
      </c>
      <c r="P37">
        <v>6</v>
      </c>
      <c r="Q37" t="s">
        <v>1586</v>
      </c>
      <c r="R37" s="12">
        <f>IF(J37="DFL", IF(O37=0, F37, F37*O37)*L37, IF(O37=0, F37, F37*O37))</f>
        <v>41.24201399452388</v>
      </c>
      <c r="S37" s="12">
        <f>IF(J37="RPM", IF(P37=0, G37, G37*P37)*L37,  IF(P37=0, G37, G37*P37))</f>
        <v>1055.3163979312444</v>
      </c>
      <c r="T37" s="16">
        <f>S37-R37</f>
        <v>1014.0743839367206</v>
      </c>
      <c r="U37" s="13" t="str">
        <f>IF(R37&gt;S37, "DFL", "RPM")</f>
        <v>RPM</v>
      </c>
      <c r="V37" s="13">
        <f>VLOOKUP($A37,Sheet10!$A$3:$F$136, 5, FALSE)</f>
        <v>38.905297662745639</v>
      </c>
      <c r="W37" s="13">
        <f>VLOOKUP($A37,Sheet10!$A$3:$F$136, 6, FALSE)</f>
        <v>58.868420603349669</v>
      </c>
      <c r="X37" s="13" t="str">
        <f>IF(V37&gt;W37, "DFL", "RPM")</f>
        <v>RPM</v>
      </c>
      <c r="Y37">
        <f>IF(U37&lt;&gt;X37, 10, 0)</f>
        <v>0</v>
      </c>
      <c r="Z37" s="10"/>
      <c r="AA37" s="10"/>
    </row>
    <row r="38" spans="1:27">
      <c r="A38" s="8" t="s">
        <v>36</v>
      </c>
      <c r="B38" s="8"/>
      <c r="C38" s="10">
        <v>58757</v>
      </c>
      <c r="D38" s="10">
        <v>52605</v>
      </c>
      <c r="E38" s="10">
        <v>94200</v>
      </c>
      <c r="F38" s="15">
        <f>(C38/$E38)*100</f>
        <v>62.374734607218684</v>
      </c>
      <c r="G38" s="15">
        <f>(D38/$E38)*100</f>
        <v>55.843949044585983</v>
      </c>
      <c r="H38" s="13">
        <f>IF(G38&gt;F38,(G38-F38),(F38-G38))</f>
        <v>6.5307855626327012</v>
      </c>
      <c r="I38" t="s">
        <v>1370</v>
      </c>
      <c r="J38" t="s">
        <v>152</v>
      </c>
      <c r="K38">
        <v>54.08</v>
      </c>
      <c r="L38">
        <v>2</v>
      </c>
      <c r="O38">
        <v>6</v>
      </c>
      <c r="P38">
        <v>0</v>
      </c>
      <c r="Q38" t="s">
        <v>1586</v>
      </c>
      <c r="R38" s="12">
        <f>IF(J38="DFL", IF(O38=0, F38, F38*O38)*L38, IF(O38=0, F38, F38*O38))</f>
        <v>748.49681528662427</v>
      </c>
      <c r="S38" s="12">
        <f>IF(J38="RPM", IF(P38=0, G38, G38*P38)*L38,  IF(P38=0, G38, G38*P38))</f>
        <v>55.843949044585983</v>
      </c>
      <c r="T38" s="16">
        <f>S38-R38</f>
        <v>-692.65286624203827</v>
      </c>
      <c r="U38" s="13" t="str">
        <f>IF(R38&gt;S38, "DFL", "RPM")</f>
        <v>DFL</v>
      </c>
      <c r="V38" s="13">
        <f>VLOOKUP($A38,Sheet10!$A$3:$F$136, 5, FALSE)</f>
        <v>47.88175157068477</v>
      </c>
      <c r="W38" s="13">
        <f>VLOOKUP($A38,Sheet10!$A$3:$F$136, 6, FALSE)</f>
        <v>50.10049217427084</v>
      </c>
      <c r="X38" s="13" t="str">
        <f>IF(V38&gt;W38, "DFL", "RPM")</f>
        <v>RPM</v>
      </c>
      <c r="Y38">
        <f>IF(U38&lt;&gt;X38, 10, 0)</f>
        <v>10</v>
      </c>
      <c r="Z38" s="10">
        <v>1</v>
      </c>
      <c r="AA38" s="10"/>
    </row>
    <row r="39" spans="1:27">
      <c r="A39" s="8" t="s">
        <v>37</v>
      </c>
      <c r="B39" s="8"/>
      <c r="C39" s="10">
        <v>54776</v>
      </c>
      <c r="D39" s="10">
        <v>71587</v>
      </c>
      <c r="E39" s="10">
        <v>126560</v>
      </c>
      <c r="F39" s="15">
        <f>(C39/$E39)*100</f>
        <v>43.280657395701645</v>
      </c>
      <c r="G39" s="15">
        <f>(D39/$E39)*100</f>
        <v>56.563685208596716</v>
      </c>
      <c r="H39" s="13">
        <f>IF(G39&gt;F39,(G39-F39),(F39-G39))</f>
        <v>13.283027812895071</v>
      </c>
      <c r="I39" t="s">
        <v>1372</v>
      </c>
      <c r="J39" t="s">
        <v>152</v>
      </c>
      <c r="K39">
        <v>55.96</v>
      </c>
      <c r="L39">
        <v>1</v>
      </c>
      <c r="O39">
        <v>6</v>
      </c>
      <c r="P39">
        <v>0</v>
      </c>
      <c r="Q39" t="s">
        <v>1586</v>
      </c>
      <c r="R39" s="12">
        <f>IF(J39="DFL", IF(O39=0, F39, F39*O39)*L39, IF(O39=0, F39, F39*O39))</f>
        <v>259.68394437420989</v>
      </c>
      <c r="S39" s="12">
        <f>IF(J39="RPM", IF(P39=0, G39, G39*P39)*L39,  IF(P39=0, G39, G39*P39))</f>
        <v>56.563685208596716</v>
      </c>
      <c r="T39" s="16">
        <f>S39-R39</f>
        <v>-203.12025916561316</v>
      </c>
      <c r="U39" s="13" t="str">
        <f>IF(R39&gt;S39, "DFL", "RPM")</f>
        <v>DFL</v>
      </c>
      <c r="V39" s="13">
        <f>VLOOKUP($A39,Sheet10!$A$3:$F$136, 5, FALSE)</f>
        <v>48.525732883200156</v>
      </c>
      <c r="W39" s="13">
        <f>VLOOKUP($A39,Sheet10!$A$3:$F$136, 6, FALSE)</f>
        <v>48.880334199596824</v>
      </c>
      <c r="X39" s="13" t="str">
        <f>IF(V39&gt;W39, "DFL", "RPM")</f>
        <v>RPM</v>
      </c>
      <c r="Y39">
        <f>IF(U39&lt;&gt;X39, 10, 0)</f>
        <v>10</v>
      </c>
      <c r="Z39" s="10">
        <v>1</v>
      </c>
      <c r="AA39" s="10"/>
    </row>
    <row r="40" spans="1:27" s="22" customFormat="1">
      <c r="A40" s="8" t="s">
        <v>38</v>
      </c>
      <c r="B40" s="8"/>
      <c r="C40" s="10">
        <v>49762</v>
      </c>
      <c r="D40" s="10">
        <v>50119</v>
      </c>
      <c r="E40" s="10">
        <v>99981</v>
      </c>
      <c r="F40" s="15">
        <f>(C40/$E40)*100</f>
        <v>49.771456576749586</v>
      </c>
      <c r="G40" s="15">
        <f>(D40/$E40)*100</f>
        <v>50.128524419639731</v>
      </c>
      <c r="H40" s="13">
        <f>IF(G40&gt;F40,(G40-F40),(F40-G40))</f>
        <v>0.35706784289014593</v>
      </c>
      <c r="I40" t="s">
        <v>1375</v>
      </c>
      <c r="J40" t="s">
        <v>1585</v>
      </c>
      <c r="K40">
        <v>64.290000000000006</v>
      </c>
      <c r="L40">
        <v>1</v>
      </c>
      <c r="M40"/>
      <c r="N40"/>
      <c r="O40">
        <v>0</v>
      </c>
      <c r="P40">
        <v>6</v>
      </c>
      <c r="Q40" t="s">
        <v>1586</v>
      </c>
      <c r="R40" s="12">
        <f>IF(J40="DFL", IF(O40=0, F40, F40*O40)*L40, IF(O40=0, F40, F40*O40))</f>
        <v>49.771456576749586</v>
      </c>
      <c r="S40" s="12">
        <f>IF(J40="RPM", IF(P40=0, G40, G40*P40)*L40,  IF(P40=0, G40, G40*P40))</f>
        <v>300.77114651783836</v>
      </c>
      <c r="T40" s="16">
        <f>S40-R40</f>
        <v>250.99968994108877</v>
      </c>
      <c r="U40" s="13" t="str">
        <f>IF(R40&gt;S40, "DFL", "RPM")</f>
        <v>RPM</v>
      </c>
      <c r="V40" s="13">
        <f>VLOOKUP($A40,Sheet10!$A$3:$F$136, 5, FALSE)</f>
        <v>42.855100052729888</v>
      </c>
      <c r="W40" s="13">
        <f>VLOOKUP($A40,Sheet10!$A$3:$F$136, 6, FALSE)</f>
        <v>55.104521364542279</v>
      </c>
      <c r="X40" s="13" t="str">
        <f>IF(V40&gt;W40, "DFL", "RPM")</f>
        <v>RPM</v>
      </c>
      <c r="Y40">
        <f>IF(U40&lt;&gt;X40, 10, 0)</f>
        <v>0</v>
      </c>
      <c r="Z40" s="10"/>
      <c r="AA40" s="10">
        <v>1</v>
      </c>
    </row>
    <row r="41" spans="1:27">
      <c r="A41" s="8" t="s">
        <v>39</v>
      </c>
      <c r="B41" s="8"/>
      <c r="C41" s="10">
        <v>57110</v>
      </c>
      <c r="D41" s="10">
        <v>42373</v>
      </c>
      <c r="E41" s="10">
        <v>99604</v>
      </c>
      <c r="F41" s="15">
        <f>(C41/$E41)*100</f>
        <v>57.337054736757565</v>
      </c>
      <c r="G41" s="15">
        <f>(D41/$E41)*100</f>
        <v>42.541464198224972</v>
      </c>
      <c r="H41" s="13">
        <f>IF(G41&gt;F41,(G41-F41),(F41-G41))</f>
        <v>14.795590538532593</v>
      </c>
      <c r="I41" t="s">
        <v>1376</v>
      </c>
      <c r="J41" t="s">
        <v>152</v>
      </c>
      <c r="K41">
        <v>57.97</v>
      </c>
      <c r="L41">
        <v>4</v>
      </c>
      <c r="M41" t="s">
        <v>1596</v>
      </c>
      <c r="O41">
        <v>5</v>
      </c>
      <c r="P41">
        <v>1</v>
      </c>
      <c r="Q41" t="s">
        <v>1586</v>
      </c>
      <c r="R41" s="12">
        <f>IF(J41="DFL", IF(O41=0, F41, F41*O41)*L41, IF(O41=0, F41, F41*O41))</f>
        <v>1146.7410947351514</v>
      </c>
      <c r="S41" s="12">
        <f>IF(J41="RPM", IF(P41=0, G41, G41*P41)*L41,  IF(P41=0, G41, G41*P41))</f>
        <v>42.541464198224972</v>
      </c>
      <c r="T41" s="16">
        <f>S41-R41</f>
        <v>-1104.1996305369264</v>
      </c>
      <c r="U41" s="13" t="str">
        <f>IF(R41&gt;S41, "DFL", "RPM")</f>
        <v>DFL</v>
      </c>
      <c r="V41" s="13">
        <f>VLOOKUP($A41,Sheet10!$A$3:$F$136, 5, FALSE)</f>
        <v>52.171824607150207</v>
      </c>
      <c r="W41" s="13">
        <f>VLOOKUP($A41,Sheet10!$A$3:$F$136, 6, FALSE)</f>
        <v>45.595278940506418</v>
      </c>
      <c r="X41" s="13" t="str">
        <f>IF(V41&gt;W41, "DFL", "RPM")</f>
        <v>DFL</v>
      </c>
      <c r="Y41">
        <f>IF(U41&lt;&gt;X41, 10, 0)</f>
        <v>0</v>
      </c>
      <c r="Z41" s="10"/>
      <c r="AA41" s="10"/>
    </row>
    <row r="42" spans="1:27">
      <c r="A42" s="8" t="s">
        <v>40</v>
      </c>
      <c r="B42" s="8" t="s">
        <v>1595</v>
      </c>
      <c r="C42" s="10">
        <v>37647</v>
      </c>
      <c r="D42" s="10">
        <v>60914</v>
      </c>
      <c r="E42" s="10">
        <v>98675</v>
      </c>
      <c r="F42" s="15">
        <f>(C42/$E42)*100</f>
        <v>38.152520901950851</v>
      </c>
      <c r="G42" s="15">
        <f>(D42/$E42)*100</f>
        <v>61.731948315176091</v>
      </c>
      <c r="H42" s="13">
        <f>IF(G42&gt;F42,(G42-F42),(F42-G42))</f>
        <v>23.57942741322524</v>
      </c>
      <c r="I42" t="s">
        <v>1379</v>
      </c>
      <c r="J42" t="s">
        <v>1585</v>
      </c>
      <c r="K42">
        <v>62.17</v>
      </c>
      <c r="L42">
        <v>4</v>
      </c>
      <c r="O42">
        <v>1</v>
      </c>
      <c r="P42">
        <v>5</v>
      </c>
      <c r="Q42" t="s">
        <v>1586</v>
      </c>
      <c r="R42" s="12">
        <f>IF(J42="DFL", IF(O42=0, F42, F42*O42)*L42, IF(O42=0, F42, F42*O42))</f>
        <v>38.152520901950851</v>
      </c>
      <c r="S42" s="12">
        <f>IF(J42="RPM", IF(P42=0, G42, G42*P42)*L42,  IF(P42=0, G42, G42*P42))</f>
        <v>1234.6389663035218</v>
      </c>
      <c r="T42" s="16">
        <f>S42-R42</f>
        <v>1196.486445401571</v>
      </c>
      <c r="U42" s="13" t="str">
        <f>IF(R42&gt;S42, "DFL", "RPM")</f>
        <v>RPM</v>
      </c>
      <c r="V42" s="13">
        <f>VLOOKUP($A42,Sheet10!$A$3:$F$136, 5, FALSE)</f>
        <v>46.431672165306473</v>
      </c>
      <c r="W42" s="13">
        <f>VLOOKUP($A42,Sheet10!$A$3:$F$136, 6, FALSE)</f>
        <v>51.633192490980306</v>
      </c>
      <c r="X42" s="13" t="str">
        <f>IF(V42&gt;W42, "DFL", "RPM")</f>
        <v>RPM</v>
      </c>
      <c r="Y42">
        <f>IF(U42&lt;&gt;X42, 10, 0)</f>
        <v>0</v>
      </c>
      <c r="Z42" s="10"/>
      <c r="AA42" s="10">
        <v>1</v>
      </c>
    </row>
    <row r="43" spans="1:27">
      <c r="A43" s="8" t="s">
        <v>41</v>
      </c>
      <c r="B43" s="8"/>
      <c r="C43" s="10">
        <v>36691</v>
      </c>
      <c r="D43" s="10">
        <v>61082</v>
      </c>
      <c r="E43" s="10">
        <v>98088</v>
      </c>
      <c r="F43" s="15">
        <f>(C43/$E43)*100</f>
        <v>37.406206671560234</v>
      </c>
      <c r="G43" s="15">
        <f>(D43/$E43)*100</f>
        <v>62.272653127803601</v>
      </c>
      <c r="H43" s="13">
        <f>IF(G43&gt;F43,(G43-F43),(F43-G43))</f>
        <v>24.866446456243366</v>
      </c>
      <c r="I43" t="s">
        <v>1381</v>
      </c>
      <c r="J43" t="s">
        <v>1585</v>
      </c>
      <c r="K43">
        <v>63.33</v>
      </c>
      <c r="L43">
        <v>5</v>
      </c>
      <c r="O43">
        <v>0</v>
      </c>
      <c r="P43">
        <v>6</v>
      </c>
      <c r="Q43" t="s">
        <v>1586</v>
      </c>
      <c r="R43" s="12">
        <f>IF(J43="DFL", IF(O43=0, F43, F43*O43)*L43, IF(O43=0, F43, F43*O43))</f>
        <v>37.406206671560234</v>
      </c>
      <c r="S43" s="12">
        <f>IF(J43="RPM", IF(P43=0, G43, G43*P43)*L43,  IF(P43=0, G43, G43*P43))</f>
        <v>1868.1795938341079</v>
      </c>
      <c r="T43" s="16">
        <f>S43-R43</f>
        <v>1830.7733871625476</v>
      </c>
      <c r="U43" s="13" t="str">
        <f>IF(R43&gt;S43, "DFL", "RPM")</f>
        <v>RPM</v>
      </c>
      <c r="V43" s="13">
        <f>VLOOKUP($A43,Sheet10!$A$3:$F$136, 5, FALSE)</f>
        <v>43.683165291781236</v>
      </c>
      <c r="W43" s="13">
        <f>VLOOKUP($A43,Sheet10!$A$3:$F$136, 6, FALSE)</f>
        <v>54.274366025053467</v>
      </c>
      <c r="X43" s="13" t="str">
        <f>IF(V43&gt;W43, "DFL", "RPM")</f>
        <v>RPM</v>
      </c>
      <c r="Y43">
        <f>IF(U43&lt;&gt;X43, 10, 0)</f>
        <v>0</v>
      </c>
      <c r="Z43" s="10"/>
      <c r="AA43" s="10"/>
    </row>
    <row r="44" spans="1:27">
      <c r="A44" s="8" t="s">
        <v>42</v>
      </c>
      <c r="B44" s="8"/>
      <c r="C44" s="10">
        <v>41358</v>
      </c>
      <c r="D44" s="10">
        <v>58002</v>
      </c>
      <c r="E44" s="10">
        <v>99462</v>
      </c>
      <c r="F44" s="15">
        <f>(C44/$E44)*100</f>
        <v>41.581709597635282</v>
      </c>
      <c r="G44" s="15">
        <f>(D44/$E44)*100</f>
        <v>58.315738674066473</v>
      </c>
      <c r="H44" s="13">
        <f>IF(G44&gt;F44,(G44-F44),(F44-G44))</f>
        <v>16.734029076431192</v>
      </c>
      <c r="I44" t="s">
        <v>1383</v>
      </c>
      <c r="J44" t="s">
        <v>1585</v>
      </c>
      <c r="K44">
        <v>66.709999999999994</v>
      </c>
      <c r="L44">
        <v>3</v>
      </c>
      <c r="O44">
        <v>0</v>
      </c>
      <c r="P44">
        <v>6</v>
      </c>
      <c r="Q44" t="s">
        <v>1586</v>
      </c>
      <c r="R44" s="12">
        <f>IF(J44="DFL", IF(O44=0, F44, F44*O44)*L44, IF(O44=0, F44, F44*O44))</f>
        <v>41.581709597635282</v>
      </c>
      <c r="S44" s="12">
        <f>IF(J44="RPM", IF(P44=0, G44, G44*P44)*L44,  IF(P44=0, G44, G44*P44))</f>
        <v>1049.6832961331966</v>
      </c>
      <c r="T44" s="16">
        <f>S44-R44</f>
        <v>1008.1015865355613</v>
      </c>
      <c r="U44" s="13" t="str">
        <f>IF(R44&gt;S44, "DFL", "RPM")</f>
        <v>RPM</v>
      </c>
      <c r="V44" s="13">
        <f>VLOOKUP($A44,Sheet10!$A$3:$F$136, 5, FALSE)</f>
        <v>40.924626321545752</v>
      </c>
      <c r="W44" s="13">
        <f>VLOOKUP($A44,Sheet10!$A$3:$F$136, 6, FALSE)</f>
        <v>57.325464819540649</v>
      </c>
      <c r="X44" s="13" t="str">
        <f>IF(V44&gt;W44, "DFL", "RPM")</f>
        <v>RPM</v>
      </c>
      <c r="Y44">
        <f>IF(U44&lt;&gt;X44, 10, 0)</f>
        <v>0</v>
      </c>
      <c r="Z44" s="10"/>
      <c r="AA44" s="10"/>
    </row>
    <row r="45" spans="1:27">
      <c r="A45" s="8" t="s">
        <v>43</v>
      </c>
      <c r="B45" s="8"/>
      <c r="C45" s="10">
        <v>37322</v>
      </c>
      <c r="D45" s="10">
        <v>53829</v>
      </c>
      <c r="E45" s="10">
        <v>91236</v>
      </c>
      <c r="F45" s="15">
        <f>(C45/$E45)*100</f>
        <v>40.907098075321144</v>
      </c>
      <c r="G45" s="15">
        <f>(D45/$E45)*100</f>
        <v>58.999736945942395</v>
      </c>
      <c r="H45" s="13">
        <f>IF(G45&gt;F45,(G45-F45),(F45-G45))</f>
        <v>18.092638870621251</v>
      </c>
      <c r="I45" t="s">
        <v>1385</v>
      </c>
      <c r="J45" t="s">
        <v>1585</v>
      </c>
      <c r="K45">
        <v>66.19</v>
      </c>
      <c r="L45">
        <v>6</v>
      </c>
      <c r="O45">
        <v>0</v>
      </c>
      <c r="P45">
        <v>6</v>
      </c>
      <c r="Q45" t="s">
        <v>1586</v>
      </c>
      <c r="R45" s="12">
        <f>IF(J45="DFL", IF(O45=0, F45, F45*O45)*L45, IF(O45=0, F45, F45*O45))</f>
        <v>40.907098075321144</v>
      </c>
      <c r="S45" s="12">
        <f>IF(J45="RPM", IF(P45=0, G45, G45*P45)*L45,  IF(P45=0, G45, G45*P45))</f>
        <v>2123.9905300539262</v>
      </c>
      <c r="T45" s="16">
        <f>S45-R45</f>
        <v>2083.0834319786049</v>
      </c>
      <c r="U45" s="13" t="str">
        <f>IF(R45&gt;S45, "DFL", "RPM")</f>
        <v>RPM</v>
      </c>
      <c r="V45" s="13">
        <f>VLOOKUP($A45,Sheet10!$A$3:$F$136, 5, FALSE)</f>
        <v>44.042080172354517</v>
      </c>
      <c r="W45" s="13">
        <f>VLOOKUP($A45,Sheet10!$A$3:$F$136, 6, FALSE)</f>
        <v>54.376475441773053</v>
      </c>
      <c r="X45" s="13" t="str">
        <f>IF(V45&gt;W45, "DFL", "RPM")</f>
        <v>RPM</v>
      </c>
      <c r="Y45">
        <f>IF(U45&lt;&gt;X45, 10, 0)</f>
        <v>0</v>
      </c>
      <c r="Z45" s="10"/>
      <c r="AA45" s="10"/>
    </row>
    <row r="46" spans="1:27">
      <c r="A46" s="8" t="s">
        <v>44</v>
      </c>
      <c r="B46" s="8"/>
      <c r="C46" s="10">
        <v>55654</v>
      </c>
      <c r="D46" s="10">
        <v>52964</v>
      </c>
      <c r="E46" s="10">
        <v>109648</v>
      </c>
      <c r="F46" s="15">
        <f>(C46/$E46)*100</f>
        <v>50.756967751349769</v>
      </c>
      <c r="G46" s="15">
        <f>(D46/$E46)*100</f>
        <v>48.303662629505325</v>
      </c>
      <c r="H46" s="13">
        <f>IF(G46&gt;F46,(G46-F46),(F46-G46))</f>
        <v>2.4533051218444442</v>
      </c>
      <c r="I46" t="s">
        <v>1387</v>
      </c>
      <c r="J46" t="s">
        <v>1585</v>
      </c>
      <c r="K46">
        <v>61.66</v>
      </c>
      <c r="L46">
        <v>11</v>
      </c>
      <c r="O46">
        <v>0</v>
      </c>
      <c r="P46">
        <v>6</v>
      </c>
      <c r="Q46" t="s">
        <v>1586</v>
      </c>
      <c r="R46" s="12">
        <f>IF(J46="DFL", IF(O46=0, F46, F46*O46)*L46, IF(O46=0, F46, F46*O46))</f>
        <v>50.756967751349769</v>
      </c>
      <c r="S46" s="12">
        <f>IF(J46="RPM", IF(P46=0, G46, G46*P46)*L46,  IF(P46=0, G46, G46*P46))</f>
        <v>3188.0417335473517</v>
      </c>
      <c r="T46" s="16">
        <f>S46-R46</f>
        <v>3137.2847657960019</v>
      </c>
      <c r="U46" s="13" t="str">
        <f>IF(R46&gt;S46, "DFL", "RPM")</f>
        <v>RPM</v>
      </c>
      <c r="V46" s="13">
        <f>VLOOKUP($A46,Sheet10!$A$3:$F$136, 5, FALSE)</f>
        <v>42.132534433704521</v>
      </c>
      <c r="W46" s="13">
        <f>VLOOKUP($A46,Sheet10!$A$3:$F$136, 6, FALSE)</f>
        <v>55.928626608633394</v>
      </c>
      <c r="X46" s="13" t="str">
        <f>IF(V46&gt;W46, "DFL", "RPM")</f>
        <v>RPM</v>
      </c>
      <c r="Y46">
        <f>IF(U46&lt;&gt;X46, 10, 0)</f>
        <v>0</v>
      </c>
      <c r="Z46" s="10"/>
      <c r="AA46" s="10"/>
    </row>
    <row r="47" spans="1:27">
      <c r="A47" s="8" t="s">
        <v>45</v>
      </c>
      <c r="B47" s="8"/>
      <c r="C47" s="10">
        <v>43478</v>
      </c>
      <c r="D47" s="10">
        <v>56695</v>
      </c>
      <c r="E47" s="10">
        <v>101471</v>
      </c>
      <c r="F47" s="15">
        <f>(C47/$E47)*100</f>
        <v>42.847710183205052</v>
      </c>
      <c r="G47" s="15">
        <f>(D47/$E47)*100</f>
        <v>55.873106601886256</v>
      </c>
      <c r="H47" s="13">
        <f>IF(G47&gt;F47,(G47-F47),(F47-G47))</f>
        <v>13.025396418681204</v>
      </c>
      <c r="I47" t="s">
        <v>1388</v>
      </c>
      <c r="J47" t="s">
        <v>1585</v>
      </c>
      <c r="K47">
        <v>96.11</v>
      </c>
      <c r="L47">
        <v>7</v>
      </c>
      <c r="O47">
        <v>0</v>
      </c>
      <c r="P47">
        <v>6</v>
      </c>
      <c r="Q47" t="s">
        <v>1586</v>
      </c>
      <c r="R47" s="12">
        <f>IF(J47="DFL", IF(O47=0, F47, F47*O47)*L47, IF(O47=0, F47, F47*O47))</f>
        <v>42.847710183205052</v>
      </c>
      <c r="S47" s="12">
        <f>IF(J47="RPM", IF(P47=0, G47, G47*P47)*L47,  IF(P47=0, G47, G47*P47))</f>
        <v>2346.6704772792227</v>
      </c>
      <c r="T47" s="16">
        <f>S47-R47</f>
        <v>2303.8227670960177</v>
      </c>
      <c r="U47" s="13" t="str">
        <f>IF(R47&gt;S47, "DFL", "RPM")</f>
        <v>RPM</v>
      </c>
      <c r="V47" s="13">
        <f>VLOOKUP($A47,Sheet10!$A$3:$F$136, 5, FALSE)</f>
        <v>50.56421052631579</v>
      </c>
      <c r="W47" s="13">
        <f>VLOOKUP($A47,Sheet10!$A$3:$F$136, 6, FALSE)</f>
        <v>47.515789473684208</v>
      </c>
      <c r="X47" s="13" t="str">
        <f>IF(V47&gt;W47, "DFL", "RPM")</f>
        <v>DFL</v>
      </c>
      <c r="Y47">
        <f>IF(U47&lt;&gt;X47, 10, 0)</f>
        <v>10</v>
      </c>
      <c r="Z47" s="10"/>
      <c r="AA47" s="10">
        <v>1</v>
      </c>
    </row>
    <row r="48" spans="1:27">
      <c r="A48" s="8" t="s">
        <v>46</v>
      </c>
      <c r="B48" s="8"/>
      <c r="C48" s="10">
        <v>38706</v>
      </c>
      <c r="D48" s="10">
        <v>58227</v>
      </c>
      <c r="E48" s="10">
        <v>97025</v>
      </c>
      <c r="F48" s="15">
        <f>(C48/$E48)*100</f>
        <v>39.892811131151767</v>
      </c>
      <c r="G48" s="15">
        <f>(D48/$E48)*100</f>
        <v>60.012367946405561</v>
      </c>
      <c r="H48" s="13">
        <f>IF(G48&gt;F48,(G48-F48),(F48-G48))</f>
        <v>20.119556815253794</v>
      </c>
      <c r="I48" t="s">
        <v>1390</v>
      </c>
      <c r="J48" t="s">
        <v>1585</v>
      </c>
      <c r="K48">
        <v>54.73</v>
      </c>
      <c r="L48">
        <v>2</v>
      </c>
      <c r="O48">
        <v>2</v>
      </c>
      <c r="P48">
        <v>4</v>
      </c>
      <c r="Q48" t="s">
        <v>1586</v>
      </c>
      <c r="R48" s="12">
        <f>IF(J48="DFL", IF(O48=0, F48, F48*O48)*L48, IF(O48=0, F48, F48*O48))</f>
        <v>79.785622262303534</v>
      </c>
      <c r="S48" s="12">
        <f>IF(J48="RPM", IF(P48=0, G48, G48*P48)*L48,  IF(P48=0, G48, G48*P48))</f>
        <v>480.09894357124449</v>
      </c>
      <c r="T48" s="16">
        <f>S48-R48</f>
        <v>400.31332130894094</v>
      </c>
      <c r="U48" s="13" t="str">
        <f>IF(R48&gt;S48, "DFL", "RPM")</f>
        <v>RPM</v>
      </c>
      <c r="V48" s="13">
        <f>VLOOKUP($A48,Sheet10!$A$3:$F$136, 5, FALSE)</f>
        <v>44.243572583308705</v>
      </c>
      <c r="W48" s="13">
        <f>VLOOKUP($A48,Sheet10!$A$3:$F$136, 6, FALSE)</f>
        <v>53.65480556955864</v>
      </c>
      <c r="X48" s="13" t="str">
        <f>IF(V48&gt;W48, "DFL", "RPM")</f>
        <v>RPM</v>
      </c>
      <c r="Y48">
        <f>IF(U48&lt;&gt;X48, 10, 0)</f>
        <v>0</v>
      </c>
      <c r="Z48" s="10">
        <v>1</v>
      </c>
      <c r="AA48" s="10"/>
    </row>
    <row r="49" spans="1:27">
      <c r="A49" s="8" t="s">
        <v>47</v>
      </c>
      <c r="B49" s="8" t="s">
        <v>1595</v>
      </c>
      <c r="C49" s="10">
        <v>44936</v>
      </c>
      <c r="D49" s="10">
        <v>55191</v>
      </c>
      <c r="E49" s="10">
        <v>102459</v>
      </c>
      <c r="F49" s="15">
        <f>(C49/$E49)*100</f>
        <v>43.857543017206886</v>
      </c>
      <c r="G49" s="15">
        <f>(D49/$E49)*100</f>
        <v>53.866424618627939</v>
      </c>
      <c r="H49" s="13">
        <f>IF(G49&gt;F49,(G49-F49),(F49-G49))</f>
        <v>10.008881601421052</v>
      </c>
      <c r="I49" t="s">
        <v>1392</v>
      </c>
      <c r="J49" t="s">
        <v>1585</v>
      </c>
      <c r="K49">
        <v>50.85</v>
      </c>
      <c r="L49">
        <v>1</v>
      </c>
      <c r="N49" t="s">
        <v>1587</v>
      </c>
      <c r="O49">
        <v>3</v>
      </c>
      <c r="P49">
        <v>3</v>
      </c>
      <c r="Q49" t="s">
        <v>1586</v>
      </c>
      <c r="R49" s="12">
        <f>IF(J49="DFL", IF(O49=0, F49, F49*O49)*L49, IF(O49=0, F49, F49*O49))</f>
        <v>131.57262905162065</v>
      </c>
      <c r="S49" s="12">
        <f>IF(J49="RPM", IF(P49=0, G49, G49*P49)*L49,  IF(P49=0, G49, G49*P49))</f>
        <v>161.59927385588381</v>
      </c>
      <c r="T49" s="16">
        <f>S49-R49</f>
        <v>30.026644804263157</v>
      </c>
      <c r="U49" s="13" t="str">
        <f>IF(R49&gt;S49, "DFL", "RPM")</f>
        <v>RPM</v>
      </c>
      <c r="V49" s="13">
        <f>VLOOKUP($A49,Sheet10!$A$3:$F$136, 5, FALSE)</f>
        <v>49.040014606946727</v>
      </c>
      <c r="W49" s="13">
        <f>VLOOKUP($A49,Sheet10!$A$3:$F$136, 6, FALSE)</f>
        <v>48.739448587761061</v>
      </c>
      <c r="X49" s="13" t="str">
        <f>IF(V49&gt;W49, "DFL", "RPM")</f>
        <v>DFL</v>
      </c>
      <c r="Y49">
        <f>IF(U49&lt;&gt;X49, 10, 0)</f>
        <v>10</v>
      </c>
      <c r="Z49" s="10">
        <v>1</v>
      </c>
      <c r="AA49" s="10"/>
    </row>
    <row r="50" spans="1:27">
      <c r="A50" s="8" t="s">
        <v>48</v>
      </c>
      <c r="B50" s="8"/>
      <c r="C50" s="10">
        <v>40535</v>
      </c>
      <c r="D50" s="10">
        <v>64869</v>
      </c>
      <c r="E50" s="10">
        <v>105929</v>
      </c>
      <c r="F50" s="15">
        <f>(C50/$E50)*100</f>
        <v>38.26619716980241</v>
      </c>
      <c r="G50" s="15">
        <f>(D50/$E50)*100</f>
        <v>61.238187842800365</v>
      </c>
      <c r="H50" s="13">
        <f>IF(G50&gt;F50,(G50-F50),(F50-G50))</f>
        <v>22.971990672997954</v>
      </c>
      <c r="I50" t="s">
        <v>1393</v>
      </c>
      <c r="J50" t="s">
        <v>1585</v>
      </c>
      <c r="K50">
        <v>96.24</v>
      </c>
      <c r="L50">
        <v>3</v>
      </c>
      <c r="O50">
        <v>0</v>
      </c>
      <c r="P50">
        <v>6</v>
      </c>
      <c r="Q50" t="s">
        <v>1586</v>
      </c>
      <c r="R50" s="12">
        <f>IF(J50="DFL", IF(O50=0, F50, F50*O50)*L50, IF(O50=0, F50, F50*O50))</f>
        <v>38.26619716980241</v>
      </c>
      <c r="S50" s="12">
        <f>IF(J50="RPM", IF(P50=0, G50, G50*P50)*L50,  IF(P50=0, G50, G50*P50))</f>
        <v>1102.2873811704067</v>
      </c>
      <c r="T50" s="16">
        <f>S50-R50</f>
        <v>1064.0211840006043</v>
      </c>
      <c r="U50" s="13" t="str">
        <f>IF(R50&gt;S50, "DFL", "RPM")</f>
        <v>RPM</v>
      </c>
      <c r="V50" s="13">
        <f>VLOOKUP($A50,Sheet10!$A$3:$F$136, 5, FALSE)</f>
        <v>48.162560881506131</v>
      </c>
      <c r="W50" s="13">
        <f>VLOOKUP($A50,Sheet10!$A$3:$F$136, 6, FALSE)</f>
        <v>49.359032865641673</v>
      </c>
      <c r="X50" s="13" t="str">
        <f>IF(V50&gt;W50, "DFL", "RPM")</f>
        <v>RPM</v>
      </c>
      <c r="Y50">
        <f>IF(U50&lt;&gt;X50, 10, 0)</f>
        <v>0</v>
      </c>
      <c r="Z50" s="10"/>
      <c r="AA50" s="10">
        <v>1</v>
      </c>
    </row>
    <row r="51" spans="1:27">
      <c r="A51" s="8" t="s">
        <v>49</v>
      </c>
      <c r="B51" s="8" t="s">
        <v>1595</v>
      </c>
      <c r="C51" s="10">
        <v>63361</v>
      </c>
      <c r="D51" s="10">
        <v>49322</v>
      </c>
      <c r="E51" s="10">
        <v>102976</v>
      </c>
      <c r="F51" s="15">
        <f>(C51/$E51)*100</f>
        <v>61.529871037911747</v>
      </c>
      <c r="G51" s="15">
        <f>(D51/$E51)*100</f>
        <v>47.896597265382226</v>
      </c>
      <c r="H51" s="13">
        <f>IF(G51&gt;F51,(G51-F51),(F51-G51))</f>
        <v>13.63327377252952</v>
      </c>
      <c r="I51" t="s">
        <v>1394</v>
      </c>
      <c r="J51" t="s">
        <v>152</v>
      </c>
      <c r="K51">
        <v>94.91</v>
      </c>
      <c r="L51">
        <v>5</v>
      </c>
      <c r="N51" t="s">
        <v>1591</v>
      </c>
      <c r="O51">
        <v>4</v>
      </c>
      <c r="P51">
        <v>2</v>
      </c>
      <c r="Q51" t="s">
        <v>1586</v>
      </c>
      <c r="R51" s="12">
        <f>IF(J51="DFL", IF(O51=0, F51, F51*O51)*L51, IF(O51=0, F51, F51*O51))</f>
        <v>1230.5974207582349</v>
      </c>
      <c r="S51" s="12">
        <f>IF(J51="RPM", IF(P51=0, G51, G51*P51)*L51,  IF(P51=0, G51, G51*P51))</f>
        <v>95.793194530764453</v>
      </c>
      <c r="T51" s="16">
        <f>S51-R51</f>
        <v>-1134.8042262274705</v>
      </c>
      <c r="U51" s="13" t="str">
        <f>IF(R51&gt;S51, "DFL", "RPM")</f>
        <v>DFL</v>
      </c>
      <c r="V51" s="13">
        <f>VLOOKUP($A51,Sheet10!$A$3:$F$136, 5, FALSE)</f>
        <v>51.096364919567463</v>
      </c>
      <c r="W51" s="13">
        <f>VLOOKUP($A51,Sheet10!$A$3:$F$136, 6, FALSE)</f>
        <v>46.504855156525053</v>
      </c>
      <c r="X51" s="13" t="str">
        <f>IF(V51&gt;W51, "DFL", "RPM")</f>
        <v>DFL</v>
      </c>
      <c r="Y51">
        <f>IF(U51&lt;&gt;X51, 10, 0)</f>
        <v>0</v>
      </c>
      <c r="Z51" s="10"/>
      <c r="AA51" s="10">
        <v>1</v>
      </c>
    </row>
    <row r="52" spans="1:27">
      <c r="A52" s="8" t="s">
        <v>50</v>
      </c>
      <c r="B52" s="8"/>
      <c r="C52" s="10">
        <v>53721</v>
      </c>
      <c r="D52" s="10">
        <v>46569</v>
      </c>
      <c r="E52" s="10">
        <v>100460</v>
      </c>
      <c r="F52" s="15">
        <f>(C52/$E52)*100</f>
        <v>53.475014931315947</v>
      </c>
      <c r="G52" s="15">
        <f>(D52/$E52)*100</f>
        <v>46.3557634879554</v>
      </c>
      <c r="H52" s="13">
        <f>IF(G52&gt;F52,(G52-F52),(F52-G52))</f>
        <v>7.1192514433605467</v>
      </c>
      <c r="I52" t="s">
        <v>1395</v>
      </c>
      <c r="J52" t="s">
        <v>152</v>
      </c>
      <c r="K52">
        <v>55.23</v>
      </c>
      <c r="L52">
        <v>6</v>
      </c>
      <c r="O52">
        <v>6</v>
      </c>
      <c r="P52">
        <v>0</v>
      </c>
      <c r="Q52" t="s">
        <v>1586</v>
      </c>
      <c r="R52" s="12">
        <f>IF(J52="DFL", IF(O52=0, F52, F52*O52)*L52, IF(O52=0, F52, F52*O52))</f>
        <v>1925.1005375273742</v>
      </c>
      <c r="S52" s="12">
        <f>IF(J52="RPM", IF(P52=0, G52, G52*P52)*L52,  IF(P52=0, G52, G52*P52))</f>
        <v>46.3557634879554</v>
      </c>
      <c r="T52" s="16">
        <f>S52-R52</f>
        <v>-1878.7447740394189</v>
      </c>
      <c r="U52" s="13" t="str">
        <f>IF(R52&gt;S52, "DFL", "RPM")</f>
        <v>DFL</v>
      </c>
      <c r="V52" s="13">
        <f>VLOOKUP($A52,Sheet10!$A$3:$F$136, 5, FALSE)</f>
        <v>50.084384932363548</v>
      </c>
      <c r="W52" s="13">
        <f>VLOOKUP($A52,Sheet10!$A$3:$F$136, 6, FALSE)</f>
        <v>47.396917594044226</v>
      </c>
      <c r="X52" s="13" t="str">
        <f>IF(V52&gt;W52, "DFL", "RPM")</f>
        <v>DFL</v>
      </c>
      <c r="Y52">
        <f>IF(U52&lt;&gt;X52, 10, 0)</f>
        <v>0</v>
      </c>
      <c r="Z52" s="10">
        <v>1</v>
      </c>
      <c r="AA52" s="10"/>
    </row>
    <row r="53" spans="1:27">
      <c r="A53" s="8" t="s">
        <v>51</v>
      </c>
      <c r="B53" s="8"/>
      <c r="C53" s="10">
        <v>47917</v>
      </c>
      <c r="D53" s="10">
        <v>50346</v>
      </c>
      <c r="E53" s="10">
        <v>99212</v>
      </c>
      <c r="F53" s="15">
        <f>(C53/$E53)*100</f>
        <v>48.297584969560134</v>
      </c>
      <c r="G53" s="15">
        <f>(D53/$E53)*100</f>
        <v>50.745877514816748</v>
      </c>
      <c r="H53" s="13">
        <f>IF(G53&gt;F53,(G53-F53),(F53-G53))</f>
        <v>2.4482925452566136</v>
      </c>
      <c r="I53" t="s">
        <v>1398</v>
      </c>
      <c r="J53" t="s">
        <v>1585</v>
      </c>
      <c r="K53">
        <v>59.85</v>
      </c>
      <c r="L53">
        <v>1</v>
      </c>
      <c r="O53">
        <v>1</v>
      </c>
      <c r="P53">
        <v>5</v>
      </c>
      <c r="Q53" t="s">
        <v>1586</v>
      </c>
      <c r="R53" s="12">
        <f>IF(J53="DFL", IF(O53=0, F53, F53*O53)*L53, IF(O53=0, F53, F53*O53))</f>
        <v>48.297584969560134</v>
      </c>
      <c r="S53" s="12">
        <f>IF(J53="RPM", IF(P53=0, G53, G53*P53)*L53,  IF(P53=0, G53, G53*P53))</f>
        <v>253.72938757408374</v>
      </c>
      <c r="T53" s="16">
        <f>S53-R53</f>
        <v>205.43180260452363</v>
      </c>
      <c r="U53" s="13" t="str">
        <f>IF(R53&gt;S53, "DFL", "RPM")</f>
        <v>RPM</v>
      </c>
      <c r="V53" s="13">
        <f>VLOOKUP($A53,Sheet10!$A$3:$F$136, 5, FALSE)</f>
        <v>48.828862071568139</v>
      </c>
      <c r="W53" s="13">
        <f>VLOOKUP($A53,Sheet10!$A$3:$F$136, 6, FALSE)</f>
        <v>48.757579061244691</v>
      </c>
      <c r="X53" s="13" t="str">
        <f>IF(V53&gt;W53, "DFL", "RPM")</f>
        <v>DFL</v>
      </c>
      <c r="Y53">
        <f>IF(U53&lt;&gt;X53, 10, 0)</f>
        <v>10</v>
      </c>
      <c r="Z53" s="10"/>
      <c r="AA53" s="10"/>
    </row>
    <row r="54" spans="1:27">
      <c r="A54" s="8" t="s">
        <v>52</v>
      </c>
      <c r="B54" s="8"/>
      <c r="C54" s="10">
        <v>50256</v>
      </c>
      <c r="D54" s="10">
        <v>52133</v>
      </c>
      <c r="E54" s="10">
        <v>106450</v>
      </c>
      <c r="F54" s="15">
        <f>(C54/$E54)*100</f>
        <v>47.210897134805073</v>
      </c>
      <c r="G54" s="15">
        <f>(D54/$E54)*100</f>
        <v>48.974166275246596</v>
      </c>
      <c r="H54" s="13">
        <f>IF(G54&gt;F54,(G54-F54),(F54-G54))</f>
        <v>1.7632691404415226</v>
      </c>
      <c r="I54" t="s">
        <v>1401</v>
      </c>
      <c r="J54" t="s">
        <v>1585</v>
      </c>
      <c r="K54">
        <v>53.04</v>
      </c>
      <c r="L54">
        <v>1</v>
      </c>
      <c r="O54">
        <v>2</v>
      </c>
      <c r="P54">
        <v>4</v>
      </c>
      <c r="Q54" t="s">
        <v>1588</v>
      </c>
      <c r="R54" s="12">
        <f>IF(J54="DFL", IF(O54=0, F54, F54*O54)*L54, IF(O54=0, F54, F54*O54))</f>
        <v>94.421794269610146</v>
      </c>
      <c r="S54" s="12">
        <f>IF(J54="RPM", IF(P54=0, G54, G54*P54)*L54,  IF(P54=0, G54, G54*P54))</f>
        <v>195.89666510098638</v>
      </c>
      <c r="T54" s="16">
        <f>S54-R54</f>
        <v>101.47487083137624</v>
      </c>
      <c r="U54" s="13" t="str">
        <f>IF(R54&gt;S54, "DFL", "RPM")</f>
        <v>RPM</v>
      </c>
      <c r="V54" s="13">
        <f>VLOOKUP($A54,Sheet10!$A$3:$F$136, 5, FALSE)</f>
        <v>55.735398829475002</v>
      </c>
      <c r="W54" s="13">
        <f>VLOOKUP($A54,Sheet10!$A$3:$F$136, 6, FALSE)</f>
        <v>42.281308070370436</v>
      </c>
      <c r="X54" s="13" t="str">
        <f>IF(V54&gt;W54, "DFL", "RPM")</f>
        <v>DFL</v>
      </c>
      <c r="Y54">
        <f>IF(U54&lt;&gt;X54, 10, 0)</f>
        <v>10</v>
      </c>
      <c r="Z54" s="10"/>
      <c r="AA54" s="10">
        <v>1</v>
      </c>
    </row>
    <row r="55" spans="1:27">
      <c r="A55" s="8" t="s">
        <v>53</v>
      </c>
      <c r="B55" s="8"/>
      <c r="C55" s="10">
        <v>55935</v>
      </c>
      <c r="D55" s="10">
        <v>39847</v>
      </c>
      <c r="E55" s="10">
        <v>95885</v>
      </c>
      <c r="F55" s="15">
        <f>(C55/$E55)*100</f>
        <v>58.335506074985652</v>
      </c>
      <c r="G55" s="15">
        <f>(D55/$E55)*100</f>
        <v>41.557073577723315</v>
      </c>
      <c r="H55" s="13">
        <f>IF(G55&gt;F55,(G55-F55),(F55-G55))</f>
        <v>16.778432497262337</v>
      </c>
      <c r="I55" t="s">
        <v>1402</v>
      </c>
      <c r="J55" t="s">
        <v>152</v>
      </c>
      <c r="K55">
        <v>54.1</v>
      </c>
      <c r="L55">
        <v>6</v>
      </c>
      <c r="O55">
        <v>6</v>
      </c>
      <c r="P55">
        <v>0</v>
      </c>
      <c r="Q55" t="s">
        <v>1588</v>
      </c>
      <c r="R55" s="12">
        <f>IF(J55="DFL", IF(O55=0, F55, F55*O55)*L55, IF(O55=0, F55, F55*O55))</f>
        <v>2100.0782186994834</v>
      </c>
      <c r="S55" s="12">
        <f>IF(J55="RPM", IF(P55=0, G55, G55*P55)*L55,  IF(P55=0, G55, G55*P55))</f>
        <v>41.557073577723315</v>
      </c>
      <c r="T55" s="16">
        <f>S55-R55</f>
        <v>-2058.5211451217601</v>
      </c>
      <c r="U55" s="13" t="str">
        <f>IF(R55&gt;S55, "DFL", "RPM")</f>
        <v>DFL</v>
      </c>
      <c r="V55" s="13">
        <f>VLOOKUP($A55,Sheet10!$A$3:$F$136, 5, FALSE)</f>
        <v>59.805321906575685</v>
      </c>
      <c r="W55" s="13">
        <f>VLOOKUP($A55,Sheet10!$A$3:$F$136, 6, FALSE)</f>
        <v>38.124459962263487</v>
      </c>
      <c r="X55" s="13" t="str">
        <f>IF(V55&gt;W55, "DFL", "RPM")</f>
        <v>DFL</v>
      </c>
      <c r="Y55">
        <f>IF(U55&lt;&gt;X55, 10, 0)</f>
        <v>0</v>
      </c>
      <c r="Z55" s="10"/>
      <c r="AA55" s="10"/>
    </row>
    <row r="56" spans="1:27">
      <c r="A56" s="8" t="s">
        <v>54</v>
      </c>
      <c r="B56" s="8"/>
      <c r="C56" s="10">
        <v>53709</v>
      </c>
      <c r="D56" s="10">
        <v>50087</v>
      </c>
      <c r="E56" s="10">
        <v>103952</v>
      </c>
      <c r="F56" s="15">
        <f>(C56/$E56)*100</f>
        <v>51.667115591811609</v>
      </c>
      <c r="G56" s="15">
        <f>(D56/$E56)*100</f>
        <v>48.182815145451748</v>
      </c>
      <c r="H56" s="13">
        <f>IF(G56&gt;F56,(G56-F56),(F56-G56))</f>
        <v>3.4843004463598604</v>
      </c>
      <c r="I56" t="s">
        <v>1404</v>
      </c>
      <c r="J56" t="s">
        <v>152</v>
      </c>
      <c r="K56">
        <v>62.7</v>
      </c>
      <c r="L56">
        <v>15</v>
      </c>
      <c r="O56">
        <v>6</v>
      </c>
      <c r="P56">
        <v>0</v>
      </c>
      <c r="Q56" t="s">
        <v>1586</v>
      </c>
      <c r="R56" s="12">
        <f>IF(J56="DFL", IF(O56=0, F56, F56*O56)*L56, IF(O56=0, F56, F56*O56))</f>
        <v>4650.0404032630449</v>
      </c>
      <c r="S56" s="12">
        <f>IF(J56="RPM", IF(P56=0, G56, G56*P56)*L56,  IF(P56=0, G56, G56*P56))</f>
        <v>48.182815145451748</v>
      </c>
      <c r="T56" s="16">
        <f>S56-R56</f>
        <v>-4601.857588117593</v>
      </c>
      <c r="U56" s="13" t="str">
        <f>IF(R56&gt;S56, "DFL", "RPM")</f>
        <v>DFL</v>
      </c>
      <c r="V56" s="13">
        <f>VLOOKUP($A56,Sheet10!$A$3:$F$136, 5, FALSE)</f>
        <v>54.205187653963193</v>
      </c>
      <c r="W56" s="13">
        <f>VLOOKUP($A56,Sheet10!$A$3:$F$136, 6, FALSE)</f>
        <v>43.442979278365456</v>
      </c>
      <c r="X56" s="13" t="str">
        <f>IF(V56&gt;W56, "DFL", "RPM")</f>
        <v>DFL</v>
      </c>
      <c r="Y56">
        <f>IF(U56&lt;&gt;X56, 10, 0)</f>
        <v>0</v>
      </c>
      <c r="Z56" s="10"/>
      <c r="AA56" s="10"/>
    </row>
    <row r="57" spans="1:27">
      <c r="A57" s="8" t="s">
        <v>55</v>
      </c>
      <c r="B57" s="8"/>
      <c r="C57" s="10">
        <v>43193</v>
      </c>
      <c r="D57" s="10">
        <v>64331</v>
      </c>
      <c r="E57" s="10">
        <v>107699</v>
      </c>
      <c r="F57" s="15">
        <f>(C57/$E57)*100</f>
        <v>40.105293456763761</v>
      </c>
      <c r="G57" s="15">
        <f>(D57/$E57)*100</f>
        <v>59.732216640823033</v>
      </c>
      <c r="H57" s="13">
        <f>IF(G57&gt;F57,(G57-F57),(F57-G57))</f>
        <v>19.626923184059272</v>
      </c>
      <c r="I57" t="s">
        <v>1407</v>
      </c>
      <c r="J57" t="s">
        <v>1585</v>
      </c>
      <c r="K57">
        <v>55.88</v>
      </c>
      <c r="L57">
        <v>12</v>
      </c>
      <c r="M57" t="s">
        <v>1596</v>
      </c>
      <c r="O57">
        <v>1</v>
      </c>
      <c r="P57">
        <v>5</v>
      </c>
      <c r="Q57" t="s">
        <v>1586</v>
      </c>
      <c r="R57" s="12">
        <f>IF(J57="DFL", IF(O57=0, F57, F57*O57)*L57, IF(O57=0, F57, F57*O57))</f>
        <v>40.105293456763761</v>
      </c>
      <c r="S57" s="12">
        <f>IF(J57="RPM", IF(P57=0, G57, G57*P57)*L57,  IF(P57=0, G57, G57*P57))</f>
        <v>3583.9329984493825</v>
      </c>
      <c r="T57" s="16">
        <f>S57-R57</f>
        <v>3543.8277049926187</v>
      </c>
      <c r="U57" s="13" t="str">
        <f>IF(R57&gt;S57, "DFL", "RPM")</f>
        <v>RPM</v>
      </c>
      <c r="V57" s="13">
        <f>VLOOKUP($A57,Sheet10!$A$3:$F$136, 5, FALSE)</f>
        <v>49.108697297706456</v>
      </c>
      <c r="W57" s="13">
        <f>VLOOKUP($A57,Sheet10!$A$3:$F$136, 6, FALSE)</f>
        <v>49.023540988570133</v>
      </c>
      <c r="X57" s="13" t="str">
        <f>IF(V57&gt;W57, "DFL", "RPM")</f>
        <v>DFL</v>
      </c>
      <c r="Y57">
        <f>IF(U57&lt;&gt;X57, 10, 0)</f>
        <v>10</v>
      </c>
      <c r="Z57" s="10"/>
      <c r="AA57" s="10">
        <v>2</v>
      </c>
    </row>
    <row r="58" spans="1:27">
      <c r="A58" s="8" t="s">
        <v>56</v>
      </c>
      <c r="B58" s="8"/>
      <c r="C58" s="10">
        <v>42021</v>
      </c>
      <c r="D58" s="10">
        <v>73361</v>
      </c>
      <c r="E58" s="10">
        <v>115890</v>
      </c>
      <c r="F58" s="15">
        <f>(C58/$E58)*100</f>
        <v>36.259383898524462</v>
      </c>
      <c r="G58" s="15">
        <f>(D58/$E58)*100</f>
        <v>63.30226939339029</v>
      </c>
      <c r="H58" s="13">
        <f>IF(G58&gt;F58,(G58-F58),(F58-G58))</f>
        <v>27.042885494865828</v>
      </c>
      <c r="I58" t="s">
        <v>1408</v>
      </c>
      <c r="J58" t="s">
        <v>1585</v>
      </c>
      <c r="K58">
        <v>96.8</v>
      </c>
      <c r="L58">
        <v>3</v>
      </c>
      <c r="O58">
        <v>0</v>
      </c>
      <c r="P58">
        <v>6</v>
      </c>
      <c r="Q58" t="s">
        <v>1586</v>
      </c>
      <c r="R58" s="12">
        <f>IF(J58="DFL", IF(O58=0, F58, F58*O58)*L58, IF(O58=0, F58, F58*O58))</f>
        <v>36.259383898524462</v>
      </c>
      <c r="S58" s="12">
        <f>IF(J58="RPM", IF(P58=0, G58, G58*P58)*L58,  IF(P58=0, G58, G58*P58))</f>
        <v>1139.4408490810251</v>
      </c>
      <c r="T58" s="16">
        <f>S58-R58</f>
        <v>1103.1814651825007</v>
      </c>
      <c r="U58" s="13" t="str">
        <f>IF(R58&gt;S58, "DFL", "RPM")</f>
        <v>RPM</v>
      </c>
      <c r="V58" s="13">
        <f>VLOOKUP($A58,Sheet10!$A$3:$F$136, 5, FALSE)</f>
        <v>38.79326332894702</v>
      </c>
      <c r="W58" s="13">
        <f>VLOOKUP($A58,Sheet10!$A$3:$F$136, 6, FALSE)</f>
        <v>59.112787134265353</v>
      </c>
      <c r="X58" s="13" t="str">
        <f>IF(V58&gt;W58, "DFL", "RPM")</f>
        <v>RPM</v>
      </c>
      <c r="Y58">
        <f>IF(U58&lt;&gt;X58, 10, 0)</f>
        <v>0</v>
      </c>
      <c r="Z58" s="10"/>
      <c r="AA58" s="10"/>
    </row>
    <row r="59" spans="1:27">
      <c r="A59" s="8" t="s">
        <v>57</v>
      </c>
      <c r="B59" s="8"/>
      <c r="C59" s="10">
        <v>45212</v>
      </c>
      <c r="D59" s="10">
        <v>51558</v>
      </c>
      <c r="E59" s="10">
        <v>98676</v>
      </c>
      <c r="F59" s="15">
        <f>(C59/$E59)*100</f>
        <v>45.818638777412943</v>
      </c>
      <c r="G59" s="15">
        <f>(D59/$E59)*100</f>
        <v>52.249787182293574</v>
      </c>
      <c r="H59" s="13">
        <f>IF(G59&gt;F59,(G59-F59),(F59-G59))</f>
        <v>6.4311484048806307</v>
      </c>
      <c r="I59" t="s">
        <v>1409</v>
      </c>
      <c r="J59" t="s">
        <v>1585</v>
      </c>
      <c r="K59">
        <v>96.77</v>
      </c>
      <c r="L59">
        <v>2</v>
      </c>
      <c r="O59">
        <v>0</v>
      </c>
      <c r="P59">
        <v>6</v>
      </c>
      <c r="Q59" t="s">
        <v>1586</v>
      </c>
      <c r="R59" s="12">
        <f>IF(J59="DFL", IF(O59=0, F59, F59*O59)*L59, IF(O59=0, F59, F59*O59))</f>
        <v>45.818638777412943</v>
      </c>
      <c r="S59" s="12">
        <f>IF(J59="RPM", IF(P59=0, G59, G59*P59)*L59,  IF(P59=0, G59, G59*P59))</f>
        <v>626.99744618752288</v>
      </c>
      <c r="T59" s="16">
        <f>S59-R59</f>
        <v>581.17880741010993</v>
      </c>
      <c r="U59" s="13" t="str">
        <f>IF(R59&gt;S59, "DFL", "RPM")</f>
        <v>RPM</v>
      </c>
      <c r="V59" s="13">
        <f>VLOOKUP($A59,Sheet10!$A$3:$F$136, 5, FALSE)</f>
        <v>40.150396752168298</v>
      </c>
      <c r="W59" s="13">
        <f>VLOOKUP($A59,Sheet10!$A$3:$F$136, 6, FALSE)</f>
        <v>57.713600295257429</v>
      </c>
      <c r="X59" s="13" t="str">
        <f>IF(V59&gt;W59, "DFL", "RPM")</f>
        <v>RPM</v>
      </c>
      <c r="Y59">
        <f>IF(U59&lt;&gt;X59, 10, 0)</f>
        <v>0</v>
      </c>
      <c r="Z59" s="10"/>
      <c r="AA59" s="10"/>
    </row>
    <row r="60" spans="1:27">
      <c r="A60" s="8" t="s">
        <v>58</v>
      </c>
      <c r="B60" s="8"/>
      <c r="C60" s="10">
        <v>44896</v>
      </c>
      <c r="D60" s="10">
        <v>48994</v>
      </c>
      <c r="E60" s="10">
        <v>94020</v>
      </c>
      <c r="F60" s="15">
        <f>(C60/$E60)*100</f>
        <v>47.751542225058493</v>
      </c>
      <c r="G60" s="15">
        <f>(D60/$E60)*100</f>
        <v>52.110189321420975</v>
      </c>
      <c r="H60" s="13">
        <f>IF(G60&gt;F60,(G60-F60),(F60-G60))</f>
        <v>4.3586470963624819</v>
      </c>
      <c r="I60" t="s">
        <v>1411</v>
      </c>
      <c r="J60" t="s">
        <v>1585</v>
      </c>
      <c r="K60">
        <v>68.510000000000005</v>
      </c>
      <c r="L60">
        <v>2</v>
      </c>
      <c r="O60">
        <v>0</v>
      </c>
      <c r="P60">
        <v>6</v>
      </c>
      <c r="Q60" t="s">
        <v>1586</v>
      </c>
      <c r="R60" s="12">
        <f>IF(J60="DFL", IF(O60=0, F60, F60*O60)*L60, IF(O60=0, F60, F60*O60))</f>
        <v>47.751542225058493</v>
      </c>
      <c r="S60" s="12">
        <f>IF(J60="RPM", IF(P60=0, G60, G60*P60)*L60,  IF(P60=0, G60, G60*P60))</f>
        <v>625.32227185705165</v>
      </c>
      <c r="T60" s="16">
        <f>S60-R60</f>
        <v>577.57072963199312</v>
      </c>
      <c r="U60" s="13" t="str">
        <f>IF(R60&gt;S60, "DFL", "RPM")</f>
        <v>RPM</v>
      </c>
      <c r="V60" s="13">
        <f>VLOOKUP($A60,Sheet10!$A$3:$F$136, 5, FALSE)</f>
        <v>41.440368151184934</v>
      </c>
      <c r="W60" s="13">
        <f>VLOOKUP($A60,Sheet10!$A$3:$F$136, 6, FALSE)</f>
        <v>56.5752128666036</v>
      </c>
      <c r="X60" s="13" t="str">
        <f>IF(V60&gt;W60, "DFL", "RPM")</f>
        <v>RPM</v>
      </c>
      <c r="Y60">
        <f>IF(U60&lt;&gt;X60, 10, 0)</f>
        <v>0</v>
      </c>
      <c r="Z60" s="10"/>
      <c r="AA60" s="10">
        <v>1</v>
      </c>
    </row>
    <row r="61" spans="1:27">
      <c r="A61" s="8" t="s">
        <v>59</v>
      </c>
      <c r="B61" s="8"/>
      <c r="C61" s="10">
        <v>54848</v>
      </c>
      <c r="D61" s="10">
        <v>61130</v>
      </c>
      <c r="E61" s="10">
        <v>116111</v>
      </c>
      <c r="F61" s="15">
        <f>(C61/$E61)*100</f>
        <v>47.237557165126475</v>
      </c>
      <c r="G61" s="15">
        <f>(D61/$E61)*100</f>
        <v>52.647897270715092</v>
      </c>
      <c r="H61" s="13">
        <f>IF(G61&gt;F61,(G61-F61),(F61-G61))</f>
        <v>5.4103401055886167</v>
      </c>
      <c r="I61" t="s">
        <v>1413</v>
      </c>
      <c r="J61" t="s">
        <v>1585</v>
      </c>
      <c r="K61">
        <v>67.75</v>
      </c>
      <c r="L61">
        <v>2</v>
      </c>
      <c r="O61">
        <v>0</v>
      </c>
      <c r="P61">
        <v>6</v>
      </c>
      <c r="Q61" t="s">
        <v>1588</v>
      </c>
      <c r="R61" s="12">
        <f>IF(J61="DFL", IF(O61=0, F61, F61*O61)*L61, IF(O61=0, F61, F61*O61))</f>
        <v>47.237557165126475</v>
      </c>
      <c r="S61" s="12">
        <f>IF(J61="RPM", IF(P61=0, G61, G61*P61)*L61,  IF(P61=0, G61, G61*P61))</f>
        <v>631.77476724858116</v>
      </c>
      <c r="T61" s="16">
        <f>S61-R61</f>
        <v>584.53721008345474</v>
      </c>
      <c r="U61" s="13" t="str">
        <f>IF(R61&gt;S61, "DFL", "RPM")</f>
        <v>RPM</v>
      </c>
      <c r="V61" s="13">
        <f>VLOOKUP($A61,Sheet10!$A$3:$F$136, 5, FALSE)</f>
        <v>38.540767183285411</v>
      </c>
      <c r="W61" s="13">
        <f>VLOOKUP($A61,Sheet10!$A$3:$F$136, 6, FALSE)</f>
        <v>59.452698672696357</v>
      </c>
      <c r="X61" s="13" t="str">
        <f>IF(V61&gt;W61, "DFL", "RPM")</f>
        <v>RPM</v>
      </c>
      <c r="Y61">
        <f>IF(U61&lt;&gt;X61, 10, 0)</f>
        <v>0</v>
      </c>
      <c r="Z61" s="10"/>
      <c r="AA61" s="10"/>
    </row>
    <row r="62" spans="1:27">
      <c r="A62" s="8" t="s">
        <v>60</v>
      </c>
      <c r="B62" s="8"/>
      <c r="C62" s="10">
        <v>50803</v>
      </c>
      <c r="D62" s="10">
        <v>44789</v>
      </c>
      <c r="E62" s="10">
        <v>96097</v>
      </c>
      <c r="F62" s="15">
        <f>(C62/$E62)*100</f>
        <v>52.86637460066391</v>
      </c>
      <c r="G62" s="15">
        <f>(D62/$E62)*100</f>
        <v>46.608114717420939</v>
      </c>
      <c r="H62" s="13">
        <f>IF(G62&gt;F62,(G62-F62),(F62-G62))</f>
        <v>6.258259883242971</v>
      </c>
      <c r="I62" t="s">
        <v>1414</v>
      </c>
      <c r="J62" t="s">
        <v>1585</v>
      </c>
      <c r="K62">
        <v>96.67</v>
      </c>
      <c r="L62">
        <v>3</v>
      </c>
      <c r="O62">
        <v>0</v>
      </c>
      <c r="P62">
        <v>6</v>
      </c>
      <c r="Q62" t="s">
        <v>1586</v>
      </c>
      <c r="R62" s="12">
        <f>IF(J62="DFL", IF(O62=0, F62, F62*O62)*L62, IF(O62=0, F62, F62*O62))</f>
        <v>52.86637460066391</v>
      </c>
      <c r="S62" s="12">
        <f>IF(J62="RPM", IF(P62=0, G62, G62*P62)*L62,  IF(P62=0, G62, G62*P62))</f>
        <v>838.94606491357695</v>
      </c>
      <c r="T62" s="16">
        <f>S62-R62</f>
        <v>786.07969031291304</v>
      </c>
      <c r="U62" s="13" t="str">
        <f>IF(R62&gt;S62, "DFL", "RPM")</f>
        <v>RPM</v>
      </c>
      <c r="V62" s="13">
        <f>VLOOKUP($A62,Sheet10!$A$3:$F$136, 5, FALSE)</f>
        <v>46.921108891459014</v>
      </c>
      <c r="W62" s="13">
        <f>VLOOKUP($A62,Sheet10!$A$3:$F$136, 6, FALSE)</f>
        <v>50.786808257105811</v>
      </c>
      <c r="X62" s="13" t="str">
        <f>IF(V62&gt;W62, "DFL", "RPM")</f>
        <v>RPM</v>
      </c>
      <c r="Y62">
        <f>IF(U62&lt;&gt;X62, 10, 0)</f>
        <v>0</v>
      </c>
      <c r="Z62" s="10"/>
      <c r="AA62" s="10">
        <v>1</v>
      </c>
    </row>
    <row r="63" spans="1:27">
      <c r="A63" s="8" t="s">
        <v>61</v>
      </c>
      <c r="B63" s="8"/>
      <c r="C63" s="10">
        <v>44973</v>
      </c>
      <c r="D63" s="10">
        <v>58754</v>
      </c>
      <c r="E63" s="10">
        <v>106392</v>
      </c>
      <c r="F63" s="15">
        <f>(C63/$E63)*100</f>
        <v>42.271035416196703</v>
      </c>
      <c r="G63" s="15">
        <f>(D63/$E63)*100</f>
        <v>55.224076998270547</v>
      </c>
      <c r="H63" s="13">
        <f>IF(G63&gt;F63,(G63-F63),(F63-G63))</f>
        <v>12.953041582073844</v>
      </c>
      <c r="I63" t="s">
        <v>1416</v>
      </c>
      <c r="J63" t="s">
        <v>1585</v>
      </c>
      <c r="K63">
        <v>64.47</v>
      </c>
      <c r="L63">
        <v>10</v>
      </c>
      <c r="M63" t="s">
        <v>1596</v>
      </c>
      <c r="O63">
        <v>0</v>
      </c>
      <c r="P63">
        <v>6</v>
      </c>
      <c r="Q63" t="s">
        <v>1586</v>
      </c>
      <c r="R63" s="12">
        <f>IF(J63="DFL", IF(O63=0, F63, F63*O63)*L63, IF(O63=0, F63, F63*O63))</f>
        <v>42.271035416196703</v>
      </c>
      <c r="S63" s="12">
        <f>IF(J63="RPM", IF(P63=0, G63, G63*P63)*L63,  IF(P63=0, G63, G63*P63))</f>
        <v>3313.4446198962323</v>
      </c>
      <c r="T63" s="16">
        <f>S63-R63</f>
        <v>3271.1735844800355</v>
      </c>
      <c r="U63" s="13" t="str">
        <f>IF(R63&gt;S63, "DFL", "RPM")</f>
        <v>RPM</v>
      </c>
      <c r="V63" s="13">
        <f>VLOOKUP($A63,Sheet10!$A$3:$F$136, 5, FALSE)</f>
        <v>46.795078186865304</v>
      </c>
      <c r="W63" s="13">
        <f>VLOOKUP($A63,Sheet10!$A$3:$F$136, 6, FALSE)</f>
        <v>50.957647693552744</v>
      </c>
      <c r="X63" s="13" t="str">
        <f>IF(V63&gt;W63, "DFL", "RPM")</f>
        <v>RPM</v>
      </c>
      <c r="Y63">
        <f>IF(U63&lt;&gt;X63, 10, 0)</f>
        <v>0</v>
      </c>
      <c r="Z63" s="10"/>
      <c r="AA63" s="10">
        <v>1</v>
      </c>
    </row>
    <row r="64" spans="1:27">
      <c r="A64" s="8" t="s">
        <v>62</v>
      </c>
      <c r="B64" s="8"/>
      <c r="C64" s="10">
        <v>45594</v>
      </c>
      <c r="D64" s="10">
        <v>81682</v>
      </c>
      <c r="E64" s="10">
        <v>133373</v>
      </c>
      <c r="F64" s="15">
        <f>(C64/$E64)*100</f>
        <v>34.18532986436535</v>
      </c>
      <c r="G64" s="15">
        <f>(D64/$E64)*100</f>
        <v>61.243280124163057</v>
      </c>
      <c r="H64" s="13">
        <f>IF(G64&gt;F64,(G64-F64),(F64-G64))</f>
        <v>27.057950259797707</v>
      </c>
      <c r="I64" t="s">
        <v>1356</v>
      </c>
      <c r="J64" t="s">
        <v>1585</v>
      </c>
      <c r="K64">
        <v>57.48</v>
      </c>
      <c r="L64">
        <v>2</v>
      </c>
      <c r="O64">
        <v>1</v>
      </c>
      <c r="P64">
        <v>5</v>
      </c>
      <c r="Q64" t="s">
        <v>1586</v>
      </c>
      <c r="R64" s="12">
        <f>IF(J64="DFL", IF(O64=0, F64, F64*O64)*L64, IF(O64=0, F64, F64*O64))</f>
        <v>34.18532986436535</v>
      </c>
      <c r="S64" s="12">
        <f>IF(J64="RPM", IF(P64=0, G64, G64*P64)*L64,  IF(P64=0, G64, G64*P64))</f>
        <v>612.43280124163061</v>
      </c>
      <c r="T64" s="16">
        <f>S64-R64</f>
        <v>578.24747137726524</v>
      </c>
      <c r="U64" s="13" t="str">
        <f>IF(R64&gt;S64, "DFL", "RPM")</f>
        <v>RPM</v>
      </c>
      <c r="V64" s="13">
        <f>VLOOKUP($A64,Sheet10!$A$3:$F$136, 5, FALSE)</f>
        <v>38.805556770309465</v>
      </c>
      <c r="W64" s="13">
        <f>VLOOKUP($A64,Sheet10!$A$3:$F$136, 6, FALSE)</f>
        <v>59.477267095231845</v>
      </c>
      <c r="X64" s="13" t="str">
        <f>IF(V64&gt;W64, "DFL", "RPM")</f>
        <v>RPM</v>
      </c>
      <c r="Y64">
        <f>IF(U64&lt;&gt;X64, 10, 0)</f>
        <v>0</v>
      </c>
      <c r="Z64" s="10"/>
      <c r="AA64" s="10"/>
    </row>
    <row r="65" spans="1:27">
      <c r="A65" s="8" t="s">
        <v>63</v>
      </c>
      <c r="B65" s="8"/>
      <c r="C65" s="10">
        <v>49551</v>
      </c>
      <c r="D65" s="10">
        <v>57711</v>
      </c>
      <c r="E65" s="10">
        <v>109572</v>
      </c>
      <c r="F65" s="15">
        <f>(C65/$E65)*100</f>
        <v>45.222319570693244</v>
      </c>
      <c r="G65" s="15">
        <f>(D65/$E65)*100</f>
        <v>52.66947760376739</v>
      </c>
      <c r="H65" s="13">
        <f>IF(G65&gt;F65,(G65-F65),(F65-G65))</f>
        <v>7.447158033074146</v>
      </c>
      <c r="I65" t="s">
        <v>1419</v>
      </c>
      <c r="J65" t="s">
        <v>1585</v>
      </c>
      <c r="K65">
        <v>55.73</v>
      </c>
      <c r="L65">
        <v>3</v>
      </c>
      <c r="O65">
        <v>1</v>
      </c>
      <c r="P65">
        <v>5</v>
      </c>
      <c r="Q65" t="s">
        <v>1586</v>
      </c>
      <c r="R65" s="12">
        <f>IF(J65="DFL", IF(O65=0, F65, F65*O65)*L65, IF(O65=0, F65, F65*O65))</f>
        <v>45.222319570693244</v>
      </c>
      <c r="S65" s="12">
        <f>IF(J65="RPM", IF(P65=0, G65, G65*P65)*L65,  IF(P65=0, G65, G65*P65))</f>
        <v>790.04216405651096</v>
      </c>
      <c r="T65" s="16">
        <f>S65-R65</f>
        <v>744.81984448581773</v>
      </c>
      <c r="U65" s="13" t="str">
        <f>IF(R65&gt;S65, "DFL", "RPM")</f>
        <v>RPM</v>
      </c>
      <c r="V65" s="13">
        <f>VLOOKUP($A65,Sheet10!$A$3:$F$136, 5, FALSE)</f>
        <v>43.24525644324661</v>
      </c>
      <c r="W65" s="13">
        <f>VLOOKUP($A65,Sheet10!$A$3:$F$136, 6, FALSE)</f>
        <v>54.95347860828582</v>
      </c>
      <c r="X65" s="13" t="str">
        <f>IF(V65&gt;W65, "DFL", "RPM")</f>
        <v>RPM</v>
      </c>
      <c r="Y65">
        <f>IF(U65&lt;&gt;X65, 10, 0)</f>
        <v>0</v>
      </c>
      <c r="Z65" s="10">
        <v>1</v>
      </c>
      <c r="AA65" s="10"/>
    </row>
    <row r="66" spans="1:27">
      <c r="A66" s="8" t="s">
        <v>64</v>
      </c>
      <c r="B66" s="8"/>
      <c r="C66" s="10">
        <v>37644</v>
      </c>
      <c r="D66" s="10">
        <v>81809</v>
      </c>
      <c r="E66" s="10">
        <v>120091</v>
      </c>
      <c r="F66" s="15">
        <f>(C66/$E66)*100</f>
        <v>31.346229109591896</v>
      </c>
      <c r="G66" s="15">
        <f>(D66/$E66)*100</f>
        <v>68.12250709878343</v>
      </c>
      <c r="H66" s="13">
        <f>IF(G66&gt;F66,(G66-F66),(F66-G66))</f>
        <v>36.776277989191534</v>
      </c>
      <c r="I66" t="s">
        <v>1421</v>
      </c>
      <c r="J66" t="s">
        <v>1585</v>
      </c>
      <c r="K66">
        <v>65.7</v>
      </c>
      <c r="L66">
        <v>2</v>
      </c>
      <c r="O66">
        <v>0</v>
      </c>
      <c r="P66">
        <v>6</v>
      </c>
      <c r="Q66" t="s">
        <v>1590</v>
      </c>
      <c r="R66" s="12">
        <f>IF(J66="DFL", IF(O66=0, F66, F66*O66)*L66, IF(O66=0, F66, F66*O66))</f>
        <v>31.346229109591896</v>
      </c>
      <c r="S66" s="12">
        <f>IF(J66="RPM", IF(P66=0, G66, G66*P66)*L66,  IF(P66=0, G66, G66*P66))</f>
        <v>817.4700851854011</v>
      </c>
      <c r="T66" s="16">
        <f>S66-R66</f>
        <v>786.12385607580916</v>
      </c>
      <c r="U66" s="13" t="str">
        <f>IF(R66&gt;S66, "DFL", "RPM")</f>
        <v>RPM</v>
      </c>
      <c r="V66" s="13">
        <f>VLOOKUP($A66,Sheet10!$A$3:$F$136, 5, FALSE)</f>
        <v>60.701852014298566</v>
      </c>
      <c r="W66" s="13">
        <f>VLOOKUP($A66,Sheet10!$A$3:$F$136, 6, FALSE)</f>
        <v>37.016025570736197</v>
      </c>
      <c r="X66" s="13" t="str">
        <f>IF(V66&gt;W66, "DFL", "RPM")</f>
        <v>DFL</v>
      </c>
      <c r="Y66">
        <f>IF(U66&lt;&gt;X66, 10, 0)</f>
        <v>10</v>
      </c>
      <c r="Z66" s="10"/>
      <c r="AA66" s="10">
        <v>1</v>
      </c>
    </row>
    <row r="67" spans="1:27">
      <c r="A67" s="8" t="s">
        <v>65</v>
      </c>
      <c r="B67" s="8"/>
      <c r="C67" s="10">
        <v>50560</v>
      </c>
      <c r="D67" s="10">
        <v>73481</v>
      </c>
      <c r="E67" s="10">
        <v>124194</v>
      </c>
      <c r="F67" s="15">
        <f>(C67/$E67)*100</f>
        <v>40.71050131246276</v>
      </c>
      <c r="G67" s="15">
        <f>(D67/$E67)*100</f>
        <v>59.166304330321914</v>
      </c>
      <c r="H67" s="13">
        <f>IF(G67&gt;F67,(G67-F67),(F67-G67))</f>
        <v>18.455803017859154</v>
      </c>
      <c r="I67" t="s">
        <v>1423</v>
      </c>
      <c r="J67" t="s">
        <v>1585</v>
      </c>
      <c r="K67">
        <v>61.22</v>
      </c>
      <c r="L67">
        <v>2</v>
      </c>
      <c r="O67">
        <v>0</v>
      </c>
      <c r="P67">
        <v>6</v>
      </c>
      <c r="Q67" t="s">
        <v>1590</v>
      </c>
      <c r="R67" s="12">
        <f>IF(J67="DFL", IF(O67=0, F67, F67*O67)*L67, IF(O67=0, F67, F67*O67))</f>
        <v>40.71050131246276</v>
      </c>
      <c r="S67" s="12">
        <f>IF(J67="RPM", IF(P67=0, G67, G67*P67)*L67,  IF(P67=0, G67, G67*P67))</f>
        <v>709.995651963863</v>
      </c>
      <c r="T67" s="16">
        <f>S67-R67</f>
        <v>669.28515065140027</v>
      </c>
      <c r="U67" s="13" t="str">
        <f>IF(R67&gt;S67, "DFL", "RPM")</f>
        <v>RPM</v>
      </c>
      <c r="V67" s="13">
        <f>VLOOKUP($A67,Sheet10!$A$3:$F$136, 5, FALSE)</f>
        <v>61.074245837924359</v>
      </c>
      <c r="W67" s="13">
        <f>VLOOKUP($A67,Sheet10!$A$3:$F$136, 6, FALSE)</f>
        <v>36.639284950745804</v>
      </c>
      <c r="X67" s="13" t="str">
        <f>IF(V67&gt;W67, "DFL", "RPM")</f>
        <v>DFL</v>
      </c>
      <c r="Y67">
        <f>IF(U67&lt;&gt;X67, 10, 0)</f>
        <v>10</v>
      </c>
      <c r="Z67" s="10"/>
      <c r="AA67" s="10">
        <v>1</v>
      </c>
    </row>
    <row r="68" spans="1:27">
      <c r="A68" s="8" t="s">
        <v>66</v>
      </c>
      <c r="B68" s="8"/>
      <c r="C68" s="10">
        <v>30815</v>
      </c>
      <c r="D68" s="10">
        <v>87690</v>
      </c>
      <c r="E68" s="10">
        <v>126248</v>
      </c>
      <c r="F68" s="15">
        <f>(C68/$E68)*100</f>
        <v>24.408307458335972</v>
      </c>
      <c r="G68" s="15">
        <f>(D68/$E68)*100</f>
        <v>69.458526075660615</v>
      </c>
      <c r="H68" s="13">
        <f>IF(G68&gt;F68,(G68-F68),(F68-G68))</f>
        <v>45.050218617324646</v>
      </c>
      <c r="I68" t="s">
        <v>1424</v>
      </c>
      <c r="J68" t="s">
        <v>1585</v>
      </c>
      <c r="K68">
        <v>97.05</v>
      </c>
      <c r="L68">
        <v>6</v>
      </c>
      <c r="O68">
        <v>0</v>
      </c>
      <c r="P68">
        <v>6</v>
      </c>
      <c r="Q68" t="s">
        <v>1590</v>
      </c>
      <c r="R68" s="12">
        <f>IF(J68="DFL", IF(O68=0, F68, F68*O68)*L68, IF(O68=0, F68, F68*O68))</f>
        <v>24.408307458335972</v>
      </c>
      <c r="S68" s="12">
        <f>IF(J68="RPM", IF(P68=0, G68, G68*P68)*L68,  IF(P68=0, G68, G68*P68))</f>
        <v>2500.5069387237822</v>
      </c>
      <c r="T68" s="16">
        <f>S68-R68</f>
        <v>2476.0986312654463</v>
      </c>
      <c r="U68" s="13" t="str">
        <f>IF(R68&gt;S68, "DFL", "RPM")</f>
        <v>RPM</v>
      </c>
      <c r="V68" s="13">
        <f>VLOOKUP($A68,Sheet10!$A$3:$F$136, 5, FALSE)</f>
        <v>60.638608586907786</v>
      </c>
      <c r="W68" s="13">
        <f>VLOOKUP($A68,Sheet10!$A$3:$F$136, 6, FALSE)</f>
        <v>37.080215502287892</v>
      </c>
      <c r="X68" s="13" t="str">
        <f>IF(V68&gt;W68, "DFL", "RPM")</f>
        <v>DFL</v>
      </c>
      <c r="Y68">
        <f>IF(U68&lt;&gt;X68, 10, 0)</f>
        <v>10</v>
      </c>
      <c r="Z68" s="10"/>
      <c r="AA68" s="10">
        <v>1</v>
      </c>
    </row>
    <row r="69" spans="1:27">
      <c r="A69" s="8" t="s">
        <v>67</v>
      </c>
      <c r="B69" s="8"/>
      <c r="C69" s="10">
        <v>40257</v>
      </c>
      <c r="D69" s="10">
        <v>70334</v>
      </c>
      <c r="E69" s="10">
        <v>111003</v>
      </c>
      <c r="F69" s="15">
        <f>(C69/$E69)*100</f>
        <v>36.266587389530017</v>
      </c>
      <c r="G69" s="15">
        <f>(D69/$E69)*100</f>
        <v>63.362251470680974</v>
      </c>
      <c r="H69" s="13">
        <f>IF(G69&gt;F69,(G69-F69),(F69-G69))</f>
        <v>27.095664081150957</v>
      </c>
      <c r="I69" t="s">
        <v>1426</v>
      </c>
      <c r="J69" t="s">
        <v>1585</v>
      </c>
      <c r="K69">
        <v>56.36</v>
      </c>
      <c r="L69">
        <v>1</v>
      </c>
      <c r="O69">
        <v>0</v>
      </c>
      <c r="P69">
        <v>6</v>
      </c>
      <c r="Q69" t="s">
        <v>1590</v>
      </c>
      <c r="R69" s="12">
        <f>IF(J69="DFL", IF(O69=0, F69, F69*O69)*L69, IF(O69=0, F69, F69*O69))</f>
        <v>36.266587389530017</v>
      </c>
      <c r="S69" s="12">
        <f>IF(J69="RPM", IF(P69=0, G69, G69*P69)*L69,  IF(P69=0, G69, G69*P69))</f>
        <v>380.17350882408584</v>
      </c>
      <c r="T69" s="16">
        <f>S69-R69</f>
        <v>343.90692143455584</v>
      </c>
      <c r="U69" s="13" t="str">
        <f>IF(R69&gt;S69, "DFL", "RPM")</f>
        <v>RPM</v>
      </c>
      <c r="V69" s="13">
        <f>VLOOKUP($A69,Sheet10!$A$3:$F$136, 5, FALSE)</f>
        <v>61.104960370126385</v>
      </c>
      <c r="W69" s="13">
        <f>VLOOKUP($A69,Sheet10!$A$3:$F$136, 6, FALSE)</f>
        <v>36.608155928389792</v>
      </c>
      <c r="X69" s="13" t="str">
        <f>IF(V69&gt;W69, "DFL", "RPM")</f>
        <v>DFL</v>
      </c>
      <c r="Y69">
        <f>IF(U69&lt;&gt;X69, 10, 0)</f>
        <v>10</v>
      </c>
      <c r="Z69" s="10"/>
      <c r="AA69" s="10">
        <v>1</v>
      </c>
    </row>
    <row r="70" spans="1:27">
      <c r="A70" s="8" t="s">
        <v>68</v>
      </c>
      <c r="B70" s="8"/>
      <c r="C70" s="10">
        <v>50392</v>
      </c>
      <c r="D70" s="10">
        <v>73297</v>
      </c>
      <c r="E70" s="10">
        <v>125470</v>
      </c>
      <c r="F70" s="15">
        <f>(C70/$E70)*100</f>
        <v>40.162588666613537</v>
      </c>
      <c r="G70" s="15">
        <f>(D70/$E70)*100</f>
        <v>58.417948513588904</v>
      </c>
      <c r="H70" s="13">
        <f>IF(G70&gt;F70,(G70-F70),(F70-G70))</f>
        <v>18.255359846975367</v>
      </c>
      <c r="I70" t="s">
        <v>1428</v>
      </c>
      <c r="J70" t="s">
        <v>1585</v>
      </c>
      <c r="K70">
        <v>59.95</v>
      </c>
      <c r="L70">
        <v>9</v>
      </c>
      <c r="O70">
        <v>0</v>
      </c>
      <c r="P70">
        <v>6</v>
      </c>
      <c r="Q70" t="s">
        <v>1586</v>
      </c>
      <c r="R70" s="12">
        <f>IF(J70="DFL", IF(O70=0, F70, F70*O70)*L70, IF(O70=0, F70, F70*O70))</f>
        <v>40.162588666613537</v>
      </c>
      <c r="S70" s="12">
        <f>IF(J70="RPM", IF(P70=0, G70, G70*P70)*L70,  IF(P70=0, G70, G70*P70))</f>
        <v>3154.5692197338008</v>
      </c>
      <c r="T70" s="16">
        <f>S70-R70</f>
        <v>3114.4066310671874</v>
      </c>
      <c r="U70" s="13" t="str">
        <f>IF(R70&gt;S70, "DFL", "RPM")</f>
        <v>RPM</v>
      </c>
      <c r="V70" s="13">
        <f>VLOOKUP($A70,Sheet10!$A$3:$F$136, 5, FALSE)</f>
        <v>46.586698540083667</v>
      </c>
      <c r="W70" s="13">
        <f>VLOOKUP($A70,Sheet10!$A$3:$F$136, 6, FALSE)</f>
        <v>51.196106889780587</v>
      </c>
      <c r="X70" s="13" t="str">
        <f>IF(V70&gt;W70, "DFL", "RPM")</f>
        <v>RPM</v>
      </c>
      <c r="Y70">
        <f>IF(U70&lt;&gt;X70, 10, 0)</f>
        <v>0</v>
      </c>
      <c r="Z70" s="10"/>
      <c r="AA70" s="10"/>
    </row>
    <row r="71" spans="1:27">
      <c r="A71" s="8" t="s">
        <v>69</v>
      </c>
      <c r="B71" s="8"/>
      <c r="C71" s="10">
        <v>43958</v>
      </c>
      <c r="D71" s="10">
        <v>75805</v>
      </c>
      <c r="E71" s="10">
        <v>119960</v>
      </c>
      <c r="F71" s="15">
        <f>(C71/$E71)*100</f>
        <v>36.643881293764593</v>
      </c>
      <c r="G71" s="15">
        <f>(D71/$E71)*100</f>
        <v>63.191897299099701</v>
      </c>
      <c r="H71" s="13">
        <f>IF(G71&gt;F71,(G71-F71),(F71-G71))</f>
        <v>26.548016005335107</v>
      </c>
      <c r="I71" t="s">
        <v>1430</v>
      </c>
      <c r="J71" t="s">
        <v>1585</v>
      </c>
      <c r="K71">
        <v>65.97</v>
      </c>
      <c r="L71">
        <v>4</v>
      </c>
      <c r="O71">
        <v>0</v>
      </c>
      <c r="P71">
        <v>6</v>
      </c>
      <c r="Q71" t="s">
        <v>1586</v>
      </c>
      <c r="R71" s="12">
        <f>IF(J71="DFL", IF(O71=0, F71, F71*O71)*L71, IF(O71=0, F71, F71*O71))</f>
        <v>36.643881293764593</v>
      </c>
      <c r="S71" s="12">
        <f>IF(J71="RPM", IF(P71=0, G71, G71*P71)*L71,  IF(P71=0, G71, G71*P71))</f>
        <v>1516.6055351783928</v>
      </c>
      <c r="T71" s="16">
        <f>S71-R71</f>
        <v>1479.961653884628</v>
      </c>
      <c r="U71" s="13" t="str">
        <f>IF(R71&gt;S71, "DFL", "RPM")</f>
        <v>RPM</v>
      </c>
      <c r="V71" s="13">
        <f>VLOOKUP($A71,Sheet10!$A$3:$F$136, 5, FALSE)</f>
        <v>45.839594931520885</v>
      </c>
      <c r="W71" s="13">
        <f>VLOOKUP($A71,Sheet10!$A$3:$F$136, 6, FALSE)</f>
        <v>52.032173229960044</v>
      </c>
      <c r="X71" s="13" t="str">
        <f>IF(V71&gt;W71, "DFL", "RPM")</f>
        <v>RPM</v>
      </c>
      <c r="Y71">
        <f>IF(U71&lt;&gt;X71, 10, 0)</f>
        <v>0</v>
      </c>
      <c r="Z71" s="10"/>
      <c r="AA71" s="10"/>
    </row>
    <row r="72" spans="1:27">
      <c r="A72" s="8" t="s">
        <v>70</v>
      </c>
      <c r="B72" s="8"/>
      <c r="C72" s="10">
        <v>45472</v>
      </c>
      <c r="D72" s="10">
        <v>69465</v>
      </c>
      <c r="E72" s="10">
        <v>116332</v>
      </c>
      <c r="F72" s="15">
        <f>(C72/$E72)*100</f>
        <v>39.088127084551111</v>
      </c>
      <c r="G72" s="15">
        <f>(D72/$E72)*100</f>
        <v>59.712718770415705</v>
      </c>
      <c r="H72" s="13">
        <f>IF(G72&gt;F72,(G72-F72),(F72-G72))</f>
        <v>20.624591685864594</v>
      </c>
      <c r="I72" t="s">
        <v>1432</v>
      </c>
      <c r="J72" t="s">
        <v>1585</v>
      </c>
      <c r="K72">
        <v>58.95</v>
      </c>
      <c r="L72">
        <v>2</v>
      </c>
      <c r="O72">
        <v>4</v>
      </c>
      <c r="P72">
        <v>2</v>
      </c>
      <c r="Q72" t="s">
        <v>1590</v>
      </c>
      <c r="R72" s="12">
        <f>IF(J72="DFL", IF(O72=0, F72, F72*O72)*L72, IF(O72=0, F72, F72*O72))</f>
        <v>156.35250833820444</v>
      </c>
      <c r="S72" s="12">
        <f>IF(J72="RPM", IF(P72=0, G72, G72*P72)*L72,  IF(P72=0, G72, G72*P72))</f>
        <v>238.85087508166282</v>
      </c>
      <c r="T72" s="16">
        <f>S72-R72</f>
        <v>82.498366743458377</v>
      </c>
      <c r="U72" s="13" t="str">
        <f>IF(R72&gt;S72, "DFL", "RPM")</f>
        <v>RPM</v>
      </c>
      <c r="V72" s="13">
        <f>VLOOKUP($A72,Sheet10!$A$3:$F$136, 5, FALSE)</f>
        <v>61.191300642481558</v>
      </c>
      <c r="W72" s="13">
        <f>VLOOKUP($A72,Sheet10!$A$3:$F$136, 6, FALSE)</f>
        <v>36.513196452630261</v>
      </c>
      <c r="X72" s="13" t="str">
        <f>IF(V72&gt;W72, "DFL", "RPM")</f>
        <v>DFL</v>
      </c>
      <c r="Y72">
        <f>IF(U72&lt;&gt;X72, 10, 0)</f>
        <v>10</v>
      </c>
      <c r="Z72" s="10">
        <v>1</v>
      </c>
      <c r="AA72" s="10"/>
    </row>
    <row r="73" spans="1:27">
      <c r="A73" s="8" t="s">
        <v>71</v>
      </c>
      <c r="B73" s="8" t="s">
        <v>1595</v>
      </c>
      <c r="C73" s="10">
        <v>53452</v>
      </c>
      <c r="D73" s="10">
        <v>66773</v>
      </c>
      <c r="E73" s="10">
        <v>121262</v>
      </c>
      <c r="F73" s="15">
        <f>(C73/$E73)*100</f>
        <v>44.079761178275142</v>
      </c>
      <c r="G73" s="15">
        <f>(D73/$E73)*100</f>
        <v>55.065065725453977</v>
      </c>
      <c r="H73" s="13">
        <f>IF(G73&gt;F73,(G73-F73),(F73-G73))</f>
        <v>10.985304547178835</v>
      </c>
      <c r="I73" t="s">
        <v>1433</v>
      </c>
      <c r="J73" t="s">
        <v>152</v>
      </c>
      <c r="K73">
        <v>51.9</v>
      </c>
      <c r="L73">
        <v>6</v>
      </c>
      <c r="O73">
        <v>5</v>
      </c>
      <c r="P73">
        <v>1</v>
      </c>
      <c r="Q73" t="s">
        <v>1586</v>
      </c>
      <c r="R73" s="12">
        <f>IF(J73="DFL", IF(O73=0, F73, F73*O73)*L73, IF(O73=0, F73, F73*O73))</f>
        <v>1322.3928353482543</v>
      </c>
      <c r="S73" s="12">
        <f>IF(J73="RPM", IF(P73=0, G73, G73*P73)*L73,  IF(P73=0, G73, G73*P73))</f>
        <v>55.065065725453977</v>
      </c>
      <c r="T73" s="16">
        <f>S73-R73</f>
        <v>-1267.3277696228004</v>
      </c>
      <c r="U73" s="13" t="str">
        <f>IF(R73&gt;S73, "DFL", "RPM")</f>
        <v>DFL</v>
      </c>
      <c r="V73" s="13">
        <f>VLOOKUP($A73,Sheet10!$A$3:$F$136, 5, FALSE)</f>
        <v>61.363473959049067</v>
      </c>
      <c r="W73" s="13">
        <f>VLOOKUP($A73,Sheet10!$A$3:$F$136, 6, FALSE)</f>
        <v>36.350006870963306</v>
      </c>
      <c r="X73" s="13" t="str">
        <f>IF(V73&gt;W73, "DFL", "RPM")</f>
        <v>DFL</v>
      </c>
      <c r="Y73">
        <f>IF(U73&lt;&gt;X73, 10, 0)</f>
        <v>0</v>
      </c>
      <c r="Z73" s="10"/>
      <c r="AA73" s="10"/>
    </row>
    <row r="74" spans="1:27">
      <c r="A74" s="8" t="s">
        <v>72</v>
      </c>
      <c r="B74" s="8"/>
      <c r="C74" s="10">
        <v>54650</v>
      </c>
      <c r="D74" s="10">
        <v>55656</v>
      </c>
      <c r="E74" s="10">
        <v>110448</v>
      </c>
      <c r="F74" s="15">
        <f>(C74/$E74)*100</f>
        <v>49.480298420976389</v>
      </c>
      <c r="G74" s="15">
        <f>(D74/$E74)*100</f>
        <v>50.391134289439378</v>
      </c>
      <c r="H74" s="13">
        <f>IF(G74&gt;F74,(G74-F74),(F74-G74))</f>
        <v>0.91083586846298914</v>
      </c>
      <c r="I74" t="s">
        <v>1435</v>
      </c>
      <c r="J74" t="s">
        <v>152</v>
      </c>
      <c r="K74">
        <v>52.45</v>
      </c>
      <c r="L74">
        <v>3</v>
      </c>
      <c r="M74" t="s">
        <v>1596</v>
      </c>
      <c r="O74">
        <v>6</v>
      </c>
      <c r="P74">
        <v>0</v>
      </c>
      <c r="Q74" t="s">
        <v>1586</v>
      </c>
      <c r="R74" s="12">
        <f>IF(J74="DFL", IF(O74=0, F74, F74*O74)*L74, IF(O74=0, F74, F74*O74))</f>
        <v>890.64537157757491</v>
      </c>
      <c r="S74" s="12">
        <f>IF(J74="RPM", IF(P74=0, G74, G74*P74)*L74,  IF(P74=0, G74, G74*P74))</f>
        <v>50.391134289439378</v>
      </c>
      <c r="T74" s="16">
        <f>S74-R74</f>
        <v>-840.25423728813553</v>
      </c>
      <c r="U74" s="13" t="str">
        <f>IF(R74&gt;S74, "DFL", "RPM")</f>
        <v>DFL</v>
      </c>
      <c r="V74" s="13">
        <f>VLOOKUP($A74,Sheet10!$A$3:$F$136, 5, FALSE)</f>
        <v>48.087499999999999</v>
      </c>
      <c r="W74" s="13">
        <f>VLOOKUP($A74,Sheet10!$A$3:$F$136, 6, FALSE)</f>
        <v>49.703017241379314</v>
      </c>
      <c r="X74" s="13" t="str">
        <f>IF(V74&gt;W74, "DFL", "RPM")</f>
        <v>RPM</v>
      </c>
      <c r="Y74">
        <f>IF(U74&lt;&gt;X74, 10, 0)</f>
        <v>10</v>
      </c>
      <c r="Z74" s="10">
        <v>2</v>
      </c>
      <c r="AA74" s="10"/>
    </row>
    <row r="75" spans="1:27">
      <c r="A75" s="8" t="s">
        <v>73</v>
      </c>
      <c r="B75" s="8" t="s">
        <v>1595</v>
      </c>
      <c r="C75" s="10">
        <v>44065</v>
      </c>
      <c r="D75" s="10">
        <v>69653</v>
      </c>
      <c r="E75" s="10">
        <v>114672</v>
      </c>
      <c r="F75" s="15">
        <f>(C75/$E75)*100</f>
        <v>38.426991767824752</v>
      </c>
      <c r="G75" s="15">
        <f>(D75/$E75)*100</f>
        <v>60.741070182782195</v>
      </c>
      <c r="H75" s="13">
        <f>IF(G75&gt;F75,(G75-F75),(F75-G75))</f>
        <v>22.314078414957443</v>
      </c>
      <c r="I75" t="s">
        <v>1438</v>
      </c>
      <c r="J75" t="s">
        <v>1585</v>
      </c>
      <c r="K75">
        <v>55.4</v>
      </c>
      <c r="L75">
        <v>4</v>
      </c>
      <c r="O75">
        <v>1</v>
      </c>
      <c r="P75">
        <v>5</v>
      </c>
      <c r="Q75" t="s">
        <v>1590</v>
      </c>
      <c r="R75" s="12">
        <f>IF(J75="DFL", IF(O75=0, F75, F75*O75)*L75, IF(O75=0, F75, F75*O75))</f>
        <v>38.426991767824752</v>
      </c>
      <c r="S75" s="12">
        <f>IF(J75="RPM", IF(P75=0, G75, G75*P75)*L75,  IF(P75=0, G75, G75*P75))</f>
        <v>1214.821403655644</v>
      </c>
      <c r="T75" s="16">
        <f>S75-R75</f>
        <v>1176.3944118878192</v>
      </c>
      <c r="U75" s="13" t="str">
        <f>IF(R75&gt;S75, "DFL", "RPM")</f>
        <v>RPM</v>
      </c>
      <c r="V75" s="13">
        <f>VLOOKUP($A75,Sheet10!$A$3:$F$136, 5, FALSE)</f>
        <v>47.434210526315788</v>
      </c>
      <c r="W75" s="13">
        <f>VLOOKUP($A75,Sheet10!$A$3:$F$136, 6, FALSE)</f>
        <v>50.393016855865156</v>
      </c>
      <c r="X75" s="13" t="str">
        <f>IF(V75&gt;W75, "DFL", "RPM")</f>
        <v>RPM</v>
      </c>
      <c r="Y75">
        <f>IF(U75&lt;&gt;X75, 10, 0)</f>
        <v>0</v>
      </c>
      <c r="Z75" s="10"/>
      <c r="AA75" s="10"/>
    </row>
    <row r="76" spans="1:27">
      <c r="A76" s="8" t="s">
        <v>74</v>
      </c>
      <c r="B76" s="8"/>
      <c r="C76" s="10">
        <v>48376</v>
      </c>
      <c r="D76" s="10">
        <v>56573</v>
      </c>
      <c r="E76" s="10">
        <v>105629</v>
      </c>
      <c r="F76" s="15">
        <f>(C76/$E76)*100</f>
        <v>45.79802895038295</v>
      </c>
      <c r="G76" s="15">
        <f>(D76/$E76)*100</f>
        <v>53.558208446544029</v>
      </c>
      <c r="H76" s="13">
        <f>IF(G76&gt;F76,(G76-F76),(F76-G76))</f>
        <v>7.7601794961610793</v>
      </c>
      <c r="I76" t="s">
        <v>1440</v>
      </c>
      <c r="J76" t="s">
        <v>1585</v>
      </c>
      <c r="K76">
        <v>62.19</v>
      </c>
      <c r="L76">
        <v>5</v>
      </c>
      <c r="M76" t="s">
        <v>1596</v>
      </c>
      <c r="O76">
        <v>0</v>
      </c>
      <c r="P76">
        <v>6</v>
      </c>
      <c r="Q76" t="s">
        <v>1590</v>
      </c>
      <c r="R76" s="12">
        <f>IF(J76="DFL", IF(O76=0, F76, F76*O76)*L76, IF(O76=0, F76, F76*O76))</f>
        <v>45.79802895038295</v>
      </c>
      <c r="S76" s="12">
        <f>IF(J76="RPM", IF(P76=0, G76, G76*P76)*L76,  IF(P76=0, G76, G76*P76))</f>
        <v>1606.7462533963208</v>
      </c>
      <c r="T76" s="16">
        <f>S76-R76</f>
        <v>1560.9482244459377</v>
      </c>
      <c r="U76" s="13" t="str">
        <f>IF(R76&gt;S76, "DFL", "RPM")</f>
        <v>RPM</v>
      </c>
      <c r="V76" s="13">
        <f>VLOOKUP($A76,Sheet10!$A$3:$F$136, 5, FALSE)</f>
        <v>47.541225609809047</v>
      </c>
      <c r="W76" s="13">
        <f>VLOOKUP($A76,Sheet10!$A$3:$F$136, 6, FALSE)</f>
        <v>50.246181366632229</v>
      </c>
      <c r="X76" s="13" t="str">
        <f>IF(V76&gt;W76, "DFL", "RPM")</f>
        <v>RPM</v>
      </c>
      <c r="Y76">
        <f>IF(U76&lt;&gt;X76, 10, 0)</f>
        <v>0</v>
      </c>
      <c r="Z76" s="10"/>
      <c r="AA76" s="10">
        <v>1</v>
      </c>
    </row>
    <row r="77" spans="1:27">
      <c r="A77" s="8" t="s">
        <v>75</v>
      </c>
      <c r="B77" s="8"/>
      <c r="C77" s="10">
        <v>54644</v>
      </c>
      <c r="D77" s="10">
        <v>59669</v>
      </c>
      <c r="E77" s="10">
        <v>114440</v>
      </c>
      <c r="F77" s="15">
        <f>(C77/$E77)*100</f>
        <v>47.749038797623214</v>
      </c>
      <c r="G77" s="15">
        <f>(D77/$E77)*100</f>
        <v>52.139986018874517</v>
      </c>
      <c r="H77" s="13">
        <f>IF(G77&gt;F77,(G77-F77),(F77-G77))</f>
        <v>4.3909472212513023</v>
      </c>
      <c r="I77" t="s">
        <v>1442</v>
      </c>
      <c r="J77" t="s">
        <v>1585</v>
      </c>
      <c r="K77">
        <v>56.07</v>
      </c>
      <c r="L77">
        <v>6</v>
      </c>
      <c r="O77">
        <v>0</v>
      </c>
      <c r="P77">
        <v>6</v>
      </c>
      <c r="Q77" t="s">
        <v>1590</v>
      </c>
      <c r="R77" s="12">
        <f>IF(J77="DFL", IF(O77=0, F77, F77*O77)*L77, IF(O77=0, F77, F77*O77))</f>
        <v>47.749038797623214</v>
      </c>
      <c r="S77" s="12">
        <f>IF(J77="RPM", IF(P77=0, G77, G77*P77)*L77,  IF(P77=0, G77, G77*P77))</f>
        <v>1877.0394966794827</v>
      </c>
      <c r="T77" s="16">
        <f>S77-R77</f>
        <v>1829.2904578818595</v>
      </c>
      <c r="U77" s="13" t="str">
        <f>IF(R77&gt;S77, "DFL", "RPM")</f>
        <v>RPM</v>
      </c>
      <c r="V77" s="13">
        <f>VLOOKUP($A77,Sheet10!$A$3:$F$136, 5, FALSE)</f>
        <v>63.622092719626202</v>
      </c>
      <c r="W77" s="13">
        <f>VLOOKUP($A77,Sheet10!$A$3:$F$136, 6, FALSE)</f>
        <v>34.012453958140689</v>
      </c>
      <c r="X77" s="13" t="str">
        <f>IF(V77&gt;W77, "DFL", "RPM")</f>
        <v>DFL</v>
      </c>
      <c r="Y77">
        <f>IF(U77&lt;&gt;X77, 10, 0)</f>
        <v>10</v>
      </c>
      <c r="Z77" s="10"/>
      <c r="AA77" s="10">
        <v>1</v>
      </c>
    </row>
    <row r="78" spans="1:27">
      <c r="A78" s="8" t="s">
        <v>76</v>
      </c>
      <c r="B78" s="8"/>
      <c r="C78" s="10">
        <v>61831</v>
      </c>
      <c r="D78" s="10">
        <v>53356</v>
      </c>
      <c r="E78" s="10">
        <v>115319</v>
      </c>
      <c r="F78" s="15">
        <f>(C78/$E78)*100</f>
        <v>53.617357070387364</v>
      </c>
      <c r="G78" s="15">
        <f>(D78/$E78)*100</f>
        <v>46.268177837130047</v>
      </c>
      <c r="H78" s="13">
        <f>IF(G78&gt;F78,(G78-F78),(F78-G78))</f>
        <v>7.3491792332573169</v>
      </c>
      <c r="I78" t="s">
        <v>1444</v>
      </c>
      <c r="J78" t="s">
        <v>1585</v>
      </c>
      <c r="K78">
        <v>58.02</v>
      </c>
      <c r="L78">
        <v>5</v>
      </c>
      <c r="O78">
        <v>0</v>
      </c>
      <c r="P78">
        <v>6</v>
      </c>
      <c r="Q78" t="s">
        <v>1590</v>
      </c>
      <c r="R78" s="12">
        <f>IF(J78="DFL", IF(O78=0, F78, F78*O78)*L78, IF(O78=0, F78, F78*O78))</f>
        <v>53.617357070387364</v>
      </c>
      <c r="S78" s="12">
        <f>IF(J78="RPM", IF(P78=0, G78, G78*P78)*L78,  IF(P78=0, G78, G78*P78))</f>
        <v>1388.0453351139013</v>
      </c>
      <c r="T78" s="16">
        <f>S78-R78</f>
        <v>1334.4279780435138</v>
      </c>
      <c r="U78" s="13" t="str">
        <f>IF(R78&gt;S78, "DFL", "RPM")</f>
        <v>RPM</v>
      </c>
      <c r="V78" s="13">
        <f>VLOOKUP($A78,Sheet10!$A$3:$F$136, 5, FALSE)</f>
        <v>49.729391289583155</v>
      </c>
      <c r="W78" s="13">
        <f>VLOOKUP($A78,Sheet10!$A$3:$F$136, 6, FALSE)</f>
        <v>48.442142796502253</v>
      </c>
      <c r="X78" s="13" t="str">
        <f>IF(V78&gt;W78, "DFL", "RPM")</f>
        <v>DFL</v>
      </c>
      <c r="Y78">
        <f>IF(U78&lt;&gt;X78, 10, 0)</f>
        <v>10</v>
      </c>
      <c r="Z78" s="10"/>
      <c r="AA78" s="10">
        <v>2</v>
      </c>
    </row>
    <row r="79" spans="1:27">
      <c r="A79" s="8" t="s">
        <v>77</v>
      </c>
      <c r="B79" s="8"/>
      <c r="C79" s="10">
        <v>71613</v>
      </c>
      <c r="D79" s="10">
        <v>44846</v>
      </c>
      <c r="E79" s="10">
        <v>116577</v>
      </c>
      <c r="F79" s="15">
        <f>(C79/$E79)*100</f>
        <v>61.429784605882809</v>
      </c>
      <c r="G79" s="15">
        <f>(D79/$E79)*100</f>
        <v>38.468994741672887</v>
      </c>
      <c r="H79" s="13">
        <f>IF(G79&gt;F79,(G79-F79),(F79-G79))</f>
        <v>22.960789864209922</v>
      </c>
      <c r="I79" t="s">
        <v>1446</v>
      </c>
      <c r="J79" t="s">
        <v>1585</v>
      </c>
      <c r="K79">
        <v>54.56</v>
      </c>
      <c r="L79">
        <v>3</v>
      </c>
      <c r="O79">
        <v>2</v>
      </c>
      <c r="P79">
        <v>4</v>
      </c>
      <c r="Q79" t="s">
        <v>1590</v>
      </c>
      <c r="R79" s="12">
        <f>IF(J79="DFL", IF(O79=0, F79, F79*O79)*L79, IF(O79=0, F79, F79*O79))</f>
        <v>122.85956921176562</v>
      </c>
      <c r="S79" s="12">
        <f>IF(J79="RPM", IF(P79=0, G79, G79*P79)*L79,  IF(P79=0, G79, G79*P79))</f>
        <v>461.62793690007464</v>
      </c>
      <c r="T79" s="16">
        <f>S79-R79</f>
        <v>338.76836768830901</v>
      </c>
      <c r="U79" s="13" t="str">
        <f>IF(R79&gt;S79, "DFL", "RPM")</f>
        <v>RPM</v>
      </c>
      <c r="V79" s="13">
        <f>VLOOKUP($A79,Sheet10!$A$3:$F$136, 5, FALSE)</f>
        <v>49.612749003984064</v>
      </c>
      <c r="W79" s="13">
        <f>VLOOKUP($A79,Sheet10!$A$3:$F$136, 6, FALSE)</f>
        <v>48.574236387782207</v>
      </c>
      <c r="X79" s="13" t="str">
        <f>IF(V79&gt;W79, "DFL", "RPM")</f>
        <v>DFL</v>
      </c>
      <c r="Y79">
        <f>IF(U79&lt;&gt;X79, 10, 0)</f>
        <v>10</v>
      </c>
      <c r="Z79" s="10"/>
      <c r="AA79" s="10">
        <v>1</v>
      </c>
    </row>
    <row r="80" spans="1:27">
      <c r="A80" s="8" t="s">
        <v>78</v>
      </c>
      <c r="B80" s="8"/>
      <c r="C80" s="10">
        <v>50139</v>
      </c>
      <c r="D80" s="10">
        <v>33313</v>
      </c>
      <c r="E80" s="10">
        <v>72611</v>
      </c>
      <c r="F80" s="15">
        <f>(C80/$E80)*100</f>
        <v>69.051521119389619</v>
      </c>
      <c r="G80" s="15">
        <f>(D80/$E80)*100</f>
        <v>45.878723609370482</v>
      </c>
      <c r="H80" s="13">
        <f>IF(G80&gt;F80,(G80-F80),(F80-G80))</f>
        <v>23.172797510019137</v>
      </c>
      <c r="I80" t="s">
        <v>1447</v>
      </c>
      <c r="J80" t="s">
        <v>152</v>
      </c>
      <c r="K80">
        <v>64.849999999999994</v>
      </c>
      <c r="L80">
        <v>7</v>
      </c>
      <c r="O80">
        <v>6</v>
      </c>
      <c r="P80">
        <v>0</v>
      </c>
      <c r="Q80" t="s">
        <v>1586</v>
      </c>
      <c r="R80" s="12">
        <f>IF(J80="DFL", IF(O80=0, F80, F80*O80)*L80, IF(O80=0, F80, F80*O80))</f>
        <v>2900.1638870143638</v>
      </c>
      <c r="S80" s="12">
        <f>IF(J80="RPM", IF(P80=0, G80, G80*P80)*L80,  IF(P80=0, G80, G80*P80))</f>
        <v>45.878723609370482</v>
      </c>
      <c r="T80" s="16">
        <f>S80-R80</f>
        <v>-2854.2851634049935</v>
      </c>
      <c r="U80" s="13" t="str">
        <f>IF(R80&gt;S80, "DFL", "RPM")</f>
        <v>DFL</v>
      </c>
      <c r="V80" s="13">
        <f>VLOOKUP($A80,Sheet10!$A$3:$F$136, 5, FALSE)</f>
        <v>62.178830660352347</v>
      </c>
      <c r="W80" s="13">
        <f>VLOOKUP($A80,Sheet10!$A$3:$F$136, 6, FALSE)</f>
        <v>35.519019699223357</v>
      </c>
      <c r="X80" s="13" t="str">
        <f>IF(V80&gt;W80, "DFL", "RPM")</f>
        <v>DFL</v>
      </c>
      <c r="Y80">
        <f>IF(U80&lt;&gt;X80, 10, 0)</f>
        <v>0</v>
      </c>
      <c r="Z80" s="10"/>
      <c r="AA80" s="10"/>
    </row>
    <row r="81" spans="1:27">
      <c r="A81" s="8" t="s">
        <v>79</v>
      </c>
      <c r="B81" s="8"/>
      <c r="C81" s="10">
        <v>68078</v>
      </c>
      <c r="D81" s="10">
        <v>34470</v>
      </c>
      <c r="E81" s="10">
        <v>102734</v>
      </c>
      <c r="F81" s="15">
        <f>(C81/$E81)*100</f>
        <v>66.266279907333498</v>
      </c>
      <c r="G81" s="15">
        <f>(D81/$E81)*100</f>
        <v>33.552670002141454</v>
      </c>
      <c r="H81" s="13">
        <f>IF(G81&gt;F81,(G81-F81),(F81-G81))</f>
        <v>32.713609905192044</v>
      </c>
      <c r="I81" t="s">
        <v>1449</v>
      </c>
      <c r="J81" t="s">
        <v>152</v>
      </c>
      <c r="K81">
        <v>67.36</v>
      </c>
      <c r="L81">
        <v>8</v>
      </c>
      <c r="O81">
        <v>6</v>
      </c>
      <c r="P81">
        <v>0</v>
      </c>
      <c r="Q81" t="s">
        <v>1586</v>
      </c>
      <c r="R81" s="12">
        <f>IF(J81="DFL", IF(O81=0, F81, F81*O81)*L81, IF(O81=0, F81, F81*O81))</f>
        <v>3180.7814355520077</v>
      </c>
      <c r="S81" s="12">
        <f>IF(J81="RPM", IF(P81=0, G81, G81*P81)*L81,  IF(P81=0, G81, G81*P81))</f>
        <v>33.552670002141454</v>
      </c>
      <c r="T81" s="16">
        <f>S81-R81</f>
        <v>-3147.2287655498662</v>
      </c>
      <c r="U81" s="13" t="str">
        <f>IF(R81&gt;S81, "DFL", "RPM")</f>
        <v>DFL</v>
      </c>
      <c r="V81" s="13">
        <f>VLOOKUP($A81,Sheet10!$A$3:$F$136, 5, FALSE)</f>
        <v>62.195666772111501</v>
      </c>
      <c r="W81" s="13">
        <f>VLOOKUP($A81,Sheet10!$A$3:$F$136, 6, FALSE)</f>
        <v>35.500502250414847</v>
      </c>
      <c r="X81" s="13" t="str">
        <f>IF(V81&gt;W81, "DFL", "RPM")</f>
        <v>DFL</v>
      </c>
      <c r="Y81">
        <f>IF(U81&lt;&gt;X81, 10, 0)</f>
        <v>0</v>
      </c>
      <c r="Z81" s="10"/>
      <c r="AA81" s="10"/>
    </row>
    <row r="82" spans="1:27">
      <c r="A82" s="8" t="s">
        <v>80</v>
      </c>
      <c r="B82" s="8"/>
      <c r="C82" s="10">
        <v>56709</v>
      </c>
      <c r="D82" s="10">
        <v>58438</v>
      </c>
      <c r="E82" s="10">
        <v>123053</v>
      </c>
      <c r="F82" s="15">
        <f>(C82/$E82)*100</f>
        <v>46.085020275816113</v>
      </c>
      <c r="G82" s="15">
        <f>(D82/$E82)*100</f>
        <v>47.490105889332241</v>
      </c>
      <c r="H82" s="13">
        <f>IF(G82&gt;F82,(G82-F82),(F82-G82))</f>
        <v>1.4050856135161283</v>
      </c>
      <c r="I82" t="s">
        <v>1451</v>
      </c>
      <c r="J82" t="s">
        <v>152</v>
      </c>
      <c r="K82">
        <v>60.16</v>
      </c>
      <c r="L82">
        <v>5</v>
      </c>
      <c r="M82" t="s">
        <v>1596</v>
      </c>
      <c r="O82">
        <v>6</v>
      </c>
      <c r="P82">
        <v>0</v>
      </c>
      <c r="Q82" t="s">
        <v>1586</v>
      </c>
      <c r="R82" s="12">
        <f>IF(J82="DFL", IF(O82=0, F82, F82*O82)*L82, IF(O82=0, F82, F82*O82))</f>
        <v>1382.5506082744835</v>
      </c>
      <c r="S82" s="12">
        <f>IF(J82="RPM", IF(P82=0, G82, G82*P82)*L82,  IF(P82=0, G82, G82*P82))</f>
        <v>47.490105889332241</v>
      </c>
      <c r="T82" s="16">
        <f>S82-R82</f>
        <v>-1335.0605023851513</v>
      </c>
      <c r="U82" s="13" t="str">
        <f>IF(R82&gt;S82, "DFL", "RPM")</f>
        <v>DFL</v>
      </c>
      <c r="V82" s="13">
        <f>VLOOKUP($A82,Sheet10!$A$3:$F$136, 5, FALSE)</f>
        <v>49.037568829124076</v>
      </c>
      <c r="W82" s="13">
        <f>VLOOKUP($A82,Sheet10!$A$3:$F$136, 6, FALSE)</f>
        <v>48.779152102202957</v>
      </c>
      <c r="X82" s="13" t="str">
        <f>IF(V82&gt;W82, "DFL", "RPM")</f>
        <v>DFL</v>
      </c>
      <c r="Y82">
        <f>IF(U82&lt;&gt;X82, 10, 0)</f>
        <v>0</v>
      </c>
      <c r="Z82" s="10">
        <v>1</v>
      </c>
      <c r="AA82" s="10"/>
    </row>
    <row r="83" spans="1:27">
      <c r="A83" s="8" t="s">
        <v>81</v>
      </c>
      <c r="B83" s="8"/>
      <c r="C83" s="10">
        <v>54524</v>
      </c>
      <c r="D83" s="10">
        <v>49550</v>
      </c>
      <c r="E83" s="10">
        <v>113031</v>
      </c>
      <c r="F83" s="15">
        <f>(C83/$E83)*100</f>
        <v>48.23809397421946</v>
      </c>
      <c r="G83" s="15">
        <f>(D83/$E83)*100</f>
        <v>43.83753129672391</v>
      </c>
      <c r="H83" s="13">
        <f>IF(G83&gt;F83,(G83-F83),(F83-G83))</f>
        <v>4.4005626774955502</v>
      </c>
      <c r="I83" t="s">
        <v>1454</v>
      </c>
      <c r="J83" t="s">
        <v>152</v>
      </c>
      <c r="K83">
        <v>57.38</v>
      </c>
      <c r="L83">
        <v>5</v>
      </c>
      <c r="O83">
        <v>6</v>
      </c>
      <c r="P83">
        <v>0</v>
      </c>
      <c r="Q83" t="s">
        <v>1586</v>
      </c>
      <c r="R83" s="12">
        <f>IF(J83="DFL", IF(O83=0, F83, F83*O83)*L83, IF(O83=0, F83, F83*O83))</f>
        <v>1447.1428192265839</v>
      </c>
      <c r="S83" s="12">
        <f>IF(J83="RPM", IF(P83=0, G83, G83*P83)*L83,  IF(P83=0, G83, G83*P83))</f>
        <v>43.83753129672391</v>
      </c>
      <c r="T83" s="16">
        <f>S83-R83</f>
        <v>-1403.30528792986</v>
      </c>
      <c r="U83" s="13" t="str">
        <f>IF(R83&gt;S83, "DFL", "RPM")</f>
        <v>DFL</v>
      </c>
      <c r="V83" s="13">
        <f>VLOOKUP($A83,Sheet10!$A$3:$F$136, 5, FALSE)</f>
        <v>64.804129503910005</v>
      </c>
      <c r="W83" s="13">
        <f>VLOOKUP($A83,Sheet10!$A$3:$F$136, 6, FALSE)</f>
        <v>32.7770111110082</v>
      </c>
      <c r="X83" s="13" t="str">
        <f>IF(V83&gt;W83, "DFL", "RPM")</f>
        <v>DFL</v>
      </c>
      <c r="Y83">
        <f>IF(U83&lt;&gt;X83, 10, 0)</f>
        <v>0</v>
      </c>
      <c r="Z83" s="10">
        <v>1</v>
      </c>
      <c r="AA83" s="10"/>
    </row>
    <row r="84" spans="1:27">
      <c r="A84" s="8" t="s">
        <v>82</v>
      </c>
      <c r="B84" s="8" t="s">
        <v>1595</v>
      </c>
      <c r="C84" s="10">
        <v>63247</v>
      </c>
      <c r="D84" s="10">
        <v>55880</v>
      </c>
      <c r="E84" s="10">
        <v>119261</v>
      </c>
      <c r="F84" s="15">
        <f>(C84/$E84)*100</f>
        <v>53.032424681999977</v>
      </c>
      <c r="G84" s="15">
        <f>(D84/$E84)*100</f>
        <v>46.855216709569767</v>
      </c>
      <c r="H84" s="13">
        <f>IF(G84&gt;F84,(G84-F84),(F84-G84))</f>
        <v>6.1772079724302102</v>
      </c>
      <c r="I84" t="s">
        <v>1456</v>
      </c>
      <c r="J84" t="s">
        <v>152</v>
      </c>
      <c r="K84">
        <v>50.55</v>
      </c>
      <c r="L84">
        <v>2</v>
      </c>
      <c r="O84">
        <v>4</v>
      </c>
      <c r="P84">
        <v>2</v>
      </c>
      <c r="Q84" t="s">
        <v>1586</v>
      </c>
      <c r="R84" s="12">
        <f>IF(J84="DFL", IF(O84=0, F84, F84*O84)*L84, IF(O84=0, F84, F84*O84))</f>
        <v>424.25939745599982</v>
      </c>
      <c r="S84" s="12">
        <f>IF(J84="RPM", IF(P84=0, G84, G84*P84)*L84,  IF(P84=0, G84, G84*P84))</f>
        <v>93.710433419139534</v>
      </c>
      <c r="T84" s="16">
        <f>S84-R84</f>
        <v>-330.5489640368603</v>
      </c>
      <c r="U84" s="13" t="str">
        <f>IF(R84&gt;S84, "DFL", "RPM")</f>
        <v>DFL</v>
      </c>
      <c r="V84" s="13">
        <f>VLOOKUP($A84,Sheet10!$A$3:$F$136, 5, FALSE)</f>
        <v>64.020188949432566</v>
      </c>
      <c r="W84" s="13">
        <f>VLOOKUP($A84,Sheet10!$A$3:$F$136, 6, FALSE)</f>
        <v>33.591419083218085</v>
      </c>
      <c r="X84" s="13" t="str">
        <f>IF(V84&gt;W84, "DFL", "RPM")</f>
        <v>DFL</v>
      </c>
      <c r="Y84">
        <f>IF(U84&lt;&gt;X84, 10, 0)</f>
        <v>0</v>
      </c>
      <c r="Z84" s="10"/>
      <c r="AA84" s="10"/>
    </row>
    <row r="85" spans="1:27">
      <c r="A85" s="8" t="s">
        <v>83</v>
      </c>
      <c r="B85" s="8" t="s">
        <v>1595</v>
      </c>
      <c r="C85" s="10">
        <v>52730</v>
      </c>
      <c r="D85" s="10">
        <v>67537</v>
      </c>
      <c r="E85" s="10">
        <v>120421</v>
      </c>
      <c r="F85" s="15">
        <f>(C85/$E85)*100</f>
        <v>43.788043613655425</v>
      </c>
      <c r="G85" s="15">
        <f>(D85/$E85)*100</f>
        <v>56.084071715066308</v>
      </c>
      <c r="H85" s="13">
        <f>IF(G85&gt;F85,(G85-F85),(F85-G85))</f>
        <v>12.296028101410883</v>
      </c>
      <c r="I85" t="s">
        <v>1458</v>
      </c>
      <c r="J85" t="s">
        <v>152</v>
      </c>
      <c r="K85">
        <v>52.3</v>
      </c>
      <c r="L85">
        <v>2</v>
      </c>
      <c r="N85" t="s">
        <v>1591</v>
      </c>
      <c r="O85">
        <v>6</v>
      </c>
      <c r="P85">
        <v>0</v>
      </c>
      <c r="Q85" t="s">
        <v>1586</v>
      </c>
      <c r="R85" s="12">
        <f>IF(J85="DFL", IF(O85=0, F85, F85*O85)*L85, IF(O85=0, F85, F85*O85))</f>
        <v>525.45652336386513</v>
      </c>
      <c r="S85" s="12">
        <f>IF(J85="RPM", IF(P85=0, G85, G85*P85)*L85,  IF(P85=0, G85, G85*P85))</f>
        <v>56.084071715066308</v>
      </c>
      <c r="T85" s="16">
        <f>S85-R85</f>
        <v>-469.3724516487988</v>
      </c>
      <c r="U85" s="13" t="str">
        <f>IF(R85&gt;S85, "DFL", "RPM")</f>
        <v>DFL</v>
      </c>
      <c r="V85" s="13">
        <f>VLOOKUP($A85,Sheet10!$A$3:$F$136, 5, FALSE)</f>
        <v>63.905312780879122</v>
      </c>
      <c r="W85" s="13">
        <f>VLOOKUP($A85,Sheet10!$A$3:$F$136, 6, FALSE)</f>
        <v>33.714972271307069</v>
      </c>
      <c r="X85" s="13" t="str">
        <f>IF(V85&gt;W85, "DFL", "RPM")</f>
        <v>DFL</v>
      </c>
      <c r="Y85">
        <f>IF(U85&lt;&gt;X85, 10, 0)</f>
        <v>0</v>
      </c>
      <c r="Z85" s="10">
        <v>1</v>
      </c>
      <c r="AA85" s="10"/>
    </row>
    <row r="86" spans="1:27">
      <c r="A86" s="8" t="s">
        <v>84</v>
      </c>
      <c r="B86" s="8" t="s">
        <v>1595</v>
      </c>
      <c r="C86" s="10">
        <v>56144</v>
      </c>
      <c r="D86" s="10">
        <v>63311</v>
      </c>
      <c r="E86" s="10">
        <v>119612</v>
      </c>
      <c r="F86" s="15">
        <f>(C86/$E86)*100</f>
        <v>46.938434270808948</v>
      </c>
      <c r="G86" s="15">
        <f>(D86/$E86)*100</f>
        <v>52.930307995853255</v>
      </c>
      <c r="H86" s="13">
        <f>IF(G86&gt;F86,(G86-F86),(F86-G86))</f>
        <v>5.9918737250443073</v>
      </c>
      <c r="I86" t="s">
        <v>1460</v>
      </c>
      <c r="J86" t="s">
        <v>152</v>
      </c>
      <c r="K86">
        <v>50.64</v>
      </c>
      <c r="L86">
        <v>2</v>
      </c>
      <c r="O86">
        <v>6</v>
      </c>
      <c r="P86">
        <v>0</v>
      </c>
      <c r="Q86" t="s">
        <v>1586</v>
      </c>
      <c r="R86" s="12">
        <f>IF(J86="DFL", IF(O86=0, F86, F86*O86)*L86, IF(O86=0, F86, F86*O86))</f>
        <v>563.26121124970734</v>
      </c>
      <c r="S86" s="12">
        <f>IF(J86="RPM", IF(P86=0, G86, G86*P86)*L86,  IF(P86=0, G86, G86*P86))</f>
        <v>52.930307995853255</v>
      </c>
      <c r="T86" s="16">
        <f>S86-R86</f>
        <v>-510.3309032538541</v>
      </c>
      <c r="U86" s="13" t="str">
        <f>IF(R86&gt;S86, "DFL", "RPM")</f>
        <v>DFL</v>
      </c>
      <c r="V86" s="13">
        <f>VLOOKUP($A86,Sheet10!$A$3:$F$136, 5, FALSE)</f>
        <v>64.236930679108099</v>
      </c>
      <c r="W86" s="13">
        <f>VLOOKUP($A86,Sheet10!$A$3:$F$136, 6, FALSE)</f>
        <v>33.414975078320893</v>
      </c>
      <c r="X86" s="13" t="str">
        <f>IF(V86&gt;W86, "DFL", "RPM")</f>
        <v>DFL</v>
      </c>
      <c r="Y86">
        <f>IF(U86&lt;&gt;X86, 10, 0)</f>
        <v>0</v>
      </c>
      <c r="Z86" s="10">
        <v>1</v>
      </c>
      <c r="AA86" s="10"/>
    </row>
    <row r="87" spans="1:27">
      <c r="A87" s="8" t="s">
        <v>85</v>
      </c>
      <c r="B87" s="8"/>
      <c r="C87" s="10">
        <v>62293</v>
      </c>
      <c r="D87" s="10">
        <v>52254</v>
      </c>
      <c r="E87" s="10">
        <v>114706</v>
      </c>
      <c r="F87" s="15">
        <f>(C87/$E87)*100</f>
        <v>54.306662249577172</v>
      </c>
      <c r="G87" s="15">
        <f>(D87/$E87)*100</f>
        <v>45.554722507976912</v>
      </c>
      <c r="H87" s="13">
        <f>IF(G87&gt;F87,(G87-F87),(F87-G87))</f>
        <v>8.7519397416002604</v>
      </c>
      <c r="I87" t="s">
        <v>1462</v>
      </c>
      <c r="J87" t="s">
        <v>152</v>
      </c>
      <c r="K87">
        <v>58.08</v>
      </c>
      <c r="L87">
        <v>6</v>
      </c>
      <c r="O87">
        <v>6</v>
      </c>
      <c r="P87">
        <v>0</v>
      </c>
      <c r="Q87" t="s">
        <v>1586</v>
      </c>
      <c r="R87" s="12">
        <f>IF(J87="DFL", IF(O87=0, F87, F87*O87)*L87, IF(O87=0, F87, F87*O87))</f>
        <v>1955.039840984778</v>
      </c>
      <c r="S87" s="12">
        <f>IF(J87="RPM", IF(P87=0, G87, G87*P87)*L87,  IF(P87=0, G87, G87*P87))</f>
        <v>45.554722507976912</v>
      </c>
      <c r="T87" s="16">
        <f>S87-R87</f>
        <v>-1909.4851184768011</v>
      </c>
      <c r="U87" s="13" t="str">
        <f>IF(R87&gt;S87, "DFL", "RPM")</f>
        <v>DFL</v>
      </c>
      <c r="V87" s="13">
        <f>VLOOKUP($A87,Sheet10!$A$3:$F$136, 5, FALSE)</f>
        <v>50.796616106399462</v>
      </c>
      <c r="W87" s="13">
        <f>VLOOKUP($A87,Sheet10!$A$3:$F$136, 6, FALSE)</f>
        <v>47.35487363471357</v>
      </c>
      <c r="X87" s="13" t="str">
        <f>IF(V87&gt;W87, "DFL", "RPM")</f>
        <v>DFL</v>
      </c>
      <c r="Y87">
        <f>IF(U87&lt;&gt;X87, 10, 0)</f>
        <v>0</v>
      </c>
      <c r="Z87" s="10"/>
      <c r="AA87" s="10"/>
    </row>
    <row r="88" spans="1:27">
      <c r="A88" s="8" t="s">
        <v>86</v>
      </c>
      <c r="B88" s="8"/>
      <c r="C88" s="10">
        <v>65471</v>
      </c>
      <c r="D88" s="10">
        <v>46937</v>
      </c>
      <c r="E88" s="10">
        <v>112603</v>
      </c>
      <c r="F88" s="15">
        <f>(C88/$E88)*100</f>
        <v>58.143211104499883</v>
      </c>
      <c r="G88" s="15">
        <f>(D88/$E88)*100</f>
        <v>41.683614113300713</v>
      </c>
      <c r="H88" s="13">
        <f>IF(G88&gt;F88,(G88-F88),(F88-G88))</f>
        <v>16.45959699119917</v>
      </c>
      <c r="I88" t="s">
        <v>1465</v>
      </c>
      <c r="J88" t="s">
        <v>1585</v>
      </c>
      <c r="K88">
        <v>55.51</v>
      </c>
      <c r="L88">
        <v>5</v>
      </c>
      <c r="O88">
        <v>0</v>
      </c>
      <c r="P88">
        <v>6</v>
      </c>
      <c r="Q88" t="s">
        <v>1590</v>
      </c>
      <c r="R88" s="12">
        <f>IF(J88="DFL", IF(O88=0, F88, F88*O88)*L88, IF(O88=0, F88, F88*O88))</f>
        <v>58.143211104499883</v>
      </c>
      <c r="S88" s="12">
        <f>IF(J88="RPM", IF(P88=0, G88, G88*P88)*L88,  IF(P88=0, G88, G88*P88))</f>
        <v>1250.5084233990215</v>
      </c>
      <c r="T88" s="16">
        <f>S88-R88</f>
        <v>1192.3652122945216</v>
      </c>
      <c r="U88" s="13" t="str">
        <f>IF(R88&gt;S88, "DFL", "RPM")</f>
        <v>RPM</v>
      </c>
      <c r="V88" s="13">
        <f>VLOOKUP($A88,Sheet10!$A$3:$F$136, 5, FALSE)</f>
        <v>61.888100346591848</v>
      </c>
      <c r="W88" s="13">
        <f>VLOOKUP($A88,Sheet10!$A$3:$F$136, 6, FALSE)</f>
        <v>35.826456510975405</v>
      </c>
      <c r="X88" s="13" t="str">
        <f>IF(V88&gt;W88, "DFL", "RPM")</f>
        <v>DFL</v>
      </c>
      <c r="Y88">
        <f>IF(U88&lt;&gt;X88, 10, 0)</f>
        <v>10</v>
      </c>
      <c r="Z88" s="10"/>
      <c r="AA88" s="10">
        <v>2</v>
      </c>
    </row>
    <row r="89" spans="1:27">
      <c r="A89" s="8" t="s">
        <v>87</v>
      </c>
      <c r="B89" s="8"/>
      <c r="C89" s="10">
        <v>75018</v>
      </c>
      <c r="D89" s="10">
        <v>45325</v>
      </c>
      <c r="E89" s="10">
        <v>120573</v>
      </c>
      <c r="F89" s="15">
        <f>(C89/$E89)*100</f>
        <v>62.217909482222389</v>
      </c>
      <c r="G89" s="15">
        <f>(D89/$E89)*100</f>
        <v>37.591334710092639</v>
      </c>
      <c r="H89" s="13">
        <f>IF(G89&gt;F89,(G89-F89),(F89-G89))</f>
        <v>24.62657477212975</v>
      </c>
      <c r="I89" t="s">
        <v>1466</v>
      </c>
      <c r="J89" t="s">
        <v>152</v>
      </c>
      <c r="K89">
        <v>51.3</v>
      </c>
      <c r="L89">
        <v>5</v>
      </c>
      <c r="O89">
        <v>3</v>
      </c>
      <c r="P89">
        <v>3</v>
      </c>
      <c r="Q89" t="s">
        <v>1586</v>
      </c>
      <c r="R89" s="12">
        <f>IF(J89="DFL", IF(O89=0, F89, F89*O89)*L89, IF(O89=0, F89, F89*O89))</f>
        <v>933.26864223333587</v>
      </c>
      <c r="S89" s="12">
        <f>IF(J89="RPM", IF(P89=0, G89, G89*P89)*L89,  IF(P89=0, G89, G89*P89))</f>
        <v>112.77400413027792</v>
      </c>
      <c r="T89" s="16">
        <f>S89-R89</f>
        <v>-820.49463810305792</v>
      </c>
      <c r="U89" s="13" t="str">
        <f>IF(R89&gt;S89, "DFL", "RPM")</f>
        <v>DFL</v>
      </c>
      <c r="V89" s="13">
        <f>VLOOKUP($A89,Sheet10!$A$3:$F$136, 5, FALSE)</f>
        <v>62.11644126553486</v>
      </c>
      <c r="W89" s="13">
        <f>VLOOKUP($A89,Sheet10!$A$3:$F$136, 6, FALSE)</f>
        <v>35.604609418889851</v>
      </c>
      <c r="X89" s="13" t="str">
        <f>IF(V89&gt;W89, "DFL", "RPM")</f>
        <v>DFL</v>
      </c>
      <c r="Y89">
        <f>IF(U89&lt;&gt;X89, 10, 0)</f>
        <v>0</v>
      </c>
      <c r="Z89" s="10"/>
      <c r="AA89" s="10">
        <v>1</v>
      </c>
    </row>
    <row r="90" spans="1:27">
      <c r="A90" s="8" t="s">
        <v>88</v>
      </c>
      <c r="B90" s="8"/>
      <c r="C90" s="10">
        <v>58015</v>
      </c>
      <c r="D90" s="10">
        <v>44618</v>
      </c>
      <c r="E90" s="10">
        <v>103503</v>
      </c>
      <c r="F90" s="15">
        <f>(C90/$E90)*100</f>
        <v>56.051515415012119</v>
      </c>
      <c r="G90" s="15">
        <f>(D90/$E90)*100</f>
        <v>43.107929238766026</v>
      </c>
      <c r="H90" s="13">
        <f>IF(G90&gt;F90,(G90-F90),(F90-G90))</f>
        <v>12.943586176246093</v>
      </c>
      <c r="I90" t="s">
        <v>1468</v>
      </c>
      <c r="J90" t="s">
        <v>152</v>
      </c>
      <c r="K90">
        <v>56.52</v>
      </c>
      <c r="L90">
        <v>22</v>
      </c>
      <c r="O90">
        <v>6</v>
      </c>
      <c r="P90">
        <v>0</v>
      </c>
      <c r="Q90" t="s">
        <v>1586</v>
      </c>
      <c r="R90" s="12">
        <f>IF(J90="DFL", IF(O90=0, F90, F90*O90)*L90, IF(O90=0, F90, F90*O90))</f>
        <v>7398.8000347815996</v>
      </c>
      <c r="S90" s="12">
        <f>IF(J90="RPM", IF(P90=0, G90, G90*P90)*L90,  IF(P90=0, G90, G90*P90))</f>
        <v>43.107929238766026</v>
      </c>
      <c r="T90" s="16">
        <f>S90-R90</f>
        <v>-7355.6921055428338</v>
      </c>
      <c r="U90" s="13" t="str">
        <f>IF(R90&gt;S90, "DFL", "RPM")</f>
        <v>DFL</v>
      </c>
      <c r="V90" s="13">
        <f>VLOOKUP($A90,Sheet10!$A$3:$F$136, 5, FALSE)</f>
        <v>62.033485153330822</v>
      </c>
      <c r="W90" s="13">
        <f>VLOOKUP($A90,Sheet10!$A$3:$F$136, 6, FALSE)</f>
        <v>35.658261292533552</v>
      </c>
      <c r="X90" s="13" t="str">
        <f>IF(V90&gt;W90, "DFL", "RPM")</f>
        <v>DFL</v>
      </c>
      <c r="Y90">
        <f>IF(U90&lt;&gt;X90, 10, 0)</f>
        <v>0</v>
      </c>
      <c r="Z90" s="10"/>
      <c r="AA90" s="10"/>
    </row>
    <row r="91" spans="1:27">
      <c r="A91" s="8" t="s">
        <v>89</v>
      </c>
      <c r="B91" s="8"/>
      <c r="C91" s="10">
        <v>71876</v>
      </c>
      <c r="D91" s="10">
        <v>40186</v>
      </c>
      <c r="E91" s="10">
        <v>113730</v>
      </c>
      <c r="F91" s="15">
        <f>(C91/$E91)*100</f>
        <v>63.198804185351278</v>
      </c>
      <c r="G91" s="15">
        <f>(D91/$E91)*100</f>
        <v>35.334564319001146</v>
      </c>
      <c r="H91" s="13">
        <f>IF(G91&gt;F91,(G91-F91),(F91-G91))</f>
        <v>27.864239866350133</v>
      </c>
      <c r="I91" t="s">
        <v>1470</v>
      </c>
      <c r="J91" t="s">
        <v>152</v>
      </c>
      <c r="K91">
        <v>66.94</v>
      </c>
      <c r="L91">
        <v>2</v>
      </c>
      <c r="O91">
        <v>6</v>
      </c>
      <c r="P91">
        <v>0</v>
      </c>
      <c r="Q91" t="s">
        <v>1586</v>
      </c>
      <c r="R91" s="12">
        <f>IF(J91="DFL", IF(O91=0, F91, F91*O91)*L91, IF(O91=0, F91, F91*O91))</f>
        <v>758.3856502242154</v>
      </c>
      <c r="S91" s="12">
        <f>IF(J91="RPM", IF(P91=0, G91, G91*P91)*L91,  IF(P91=0, G91, G91*P91))</f>
        <v>35.334564319001146</v>
      </c>
      <c r="T91" s="16">
        <f>S91-R91</f>
        <v>-723.05108590521422</v>
      </c>
      <c r="U91" s="13" t="str">
        <f>IF(R91&gt;S91, "DFL", "RPM")</f>
        <v>DFL</v>
      </c>
      <c r="V91" s="13">
        <f>VLOOKUP($A91,Sheet10!$A$3:$F$136, 5, FALSE)</f>
        <v>62.283259843450736</v>
      </c>
      <c r="W91" s="13">
        <f>VLOOKUP($A91,Sheet10!$A$3:$F$136, 6, FALSE)</f>
        <v>35.393387422986869</v>
      </c>
      <c r="X91" s="13" t="str">
        <f>IF(V91&gt;W91, "DFL", "RPM")</f>
        <v>DFL</v>
      </c>
      <c r="Y91">
        <f>IF(U91&lt;&gt;X91, 10, 0)</f>
        <v>0</v>
      </c>
      <c r="Z91" s="10"/>
      <c r="AA91" s="10"/>
    </row>
    <row r="92" spans="1:27">
      <c r="A92" s="8" t="s">
        <v>90</v>
      </c>
      <c r="B92" s="8"/>
      <c r="C92" s="10">
        <v>55205</v>
      </c>
      <c r="D92" s="10">
        <v>30391</v>
      </c>
      <c r="E92" s="10">
        <v>85775</v>
      </c>
      <c r="F92" s="15">
        <f>(C92/$E92)*100</f>
        <v>64.360244826581166</v>
      </c>
      <c r="G92" s="15">
        <f>(D92/$E92)*100</f>
        <v>35.431069658991547</v>
      </c>
      <c r="H92" s="13">
        <f>IF(G92&gt;F92,(G92-F92),(F92-G92))</f>
        <v>28.929175167589619</v>
      </c>
      <c r="I92" t="s">
        <v>1472</v>
      </c>
      <c r="J92" t="s">
        <v>152</v>
      </c>
      <c r="K92">
        <v>66.17</v>
      </c>
      <c r="L92">
        <v>5</v>
      </c>
      <c r="O92">
        <v>6</v>
      </c>
      <c r="P92">
        <v>0</v>
      </c>
      <c r="Q92" t="s">
        <v>1586</v>
      </c>
      <c r="R92" s="12">
        <f>IF(J92="DFL", IF(O92=0, F92, F92*O92)*L92, IF(O92=0, F92, F92*O92))</f>
        <v>1930.8073447974352</v>
      </c>
      <c r="S92" s="12">
        <f>IF(J92="RPM", IF(P92=0, G92, G92*P92)*L92,  IF(P92=0, G92, G92*P92))</f>
        <v>35.431069658991547</v>
      </c>
      <c r="T92" s="16">
        <f>S92-R92</f>
        <v>-1895.3762751384436</v>
      </c>
      <c r="U92" s="13" t="str">
        <f>IF(R92&gt;S92, "DFL", "RPM")</f>
        <v>DFL</v>
      </c>
      <c r="V92" s="13">
        <f>VLOOKUP($A92,Sheet10!$A$3:$F$136, 5, FALSE)</f>
        <v>62.348109608047174</v>
      </c>
      <c r="W92" s="13">
        <f>VLOOKUP($A92,Sheet10!$A$3:$F$136, 6, FALSE)</f>
        <v>35.335553243149498</v>
      </c>
      <c r="X92" s="13" t="str">
        <f>IF(V92&gt;W92, "DFL", "RPM")</f>
        <v>DFL</v>
      </c>
      <c r="Y92">
        <f>IF(U92&lt;&gt;X92, 10, 0)</f>
        <v>0</v>
      </c>
      <c r="Z92" s="10"/>
      <c r="AA92" s="10"/>
    </row>
    <row r="93" spans="1:27">
      <c r="A93" s="8" t="s">
        <v>91</v>
      </c>
      <c r="B93" s="8"/>
      <c r="C93" s="10">
        <v>58957</v>
      </c>
      <c r="D93" s="10">
        <v>29409</v>
      </c>
      <c r="E93" s="10">
        <v>89511</v>
      </c>
      <c r="F93" s="15">
        <f>(C93/$E93)*100</f>
        <v>65.865647797477394</v>
      </c>
      <c r="G93" s="15">
        <f>(D93/$E93)*100</f>
        <v>32.855179810302644</v>
      </c>
      <c r="H93" s="13">
        <f>IF(G93&gt;F93,(G93-F93),(F93-G93))</f>
        <v>33.010467987174749</v>
      </c>
      <c r="I93" t="s">
        <v>1474</v>
      </c>
      <c r="J93" t="s">
        <v>152</v>
      </c>
      <c r="K93">
        <v>68.5</v>
      </c>
      <c r="L93">
        <v>1</v>
      </c>
      <c r="O93">
        <v>6</v>
      </c>
      <c r="P93">
        <v>0</v>
      </c>
      <c r="Q93" t="s">
        <v>1586</v>
      </c>
      <c r="R93" s="12">
        <f>IF(J93="DFL", IF(O93=0, F93, F93*O93)*L93, IF(O93=0, F93, F93*O93))</f>
        <v>395.19388678486439</v>
      </c>
      <c r="S93" s="12">
        <f>IF(J93="RPM", IF(P93=0, G93, G93*P93)*L93,  IF(P93=0, G93, G93*P93))</f>
        <v>32.855179810302644</v>
      </c>
      <c r="T93" s="16">
        <f>S93-R93</f>
        <v>-362.33870697456177</v>
      </c>
      <c r="U93" s="13" t="str">
        <f>IF(R93&gt;S93, "DFL", "RPM")</f>
        <v>DFL</v>
      </c>
      <c r="V93" s="13">
        <f>VLOOKUP($A93,Sheet10!$A$3:$F$136, 5, FALSE)</f>
        <v>62.413210577560548</v>
      </c>
      <c r="W93" s="13">
        <f>VLOOKUP($A93,Sheet10!$A$3:$F$136, 6, FALSE)</f>
        <v>35.265423759843998</v>
      </c>
      <c r="X93" s="13" t="str">
        <f>IF(V93&gt;W93, "DFL", "RPM")</f>
        <v>DFL</v>
      </c>
      <c r="Y93">
        <f>IF(U93&lt;&gt;X93, 10, 0)</f>
        <v>0</v>
      </c>
      <c r="Z93" s="10"/>
      <c r="AA93" s="10"/>
    </row>
    <row r="94" spans="1:27">
      <c r="A94" s="8" t="s">
        <v>92</v>
      </c>
      <c r="B94" s="8"/>
      <c r="C94" s="10">
        <v>50218</v>
      </c>
      <c r="D94" s="10">
        <v>55143</v>
      </c>
      <c r="E94" s="10">
        <v>105546</v>
      </c>
      <c r="F94" s="15">
        <f>(C94/$E94)*100</f>
        <v>47.579254543042843</v>
      </c>
      <c r="G94" s="15">
        <f>(D94/$E94)*100</f>
        <v>52.245466431698027</v>
      </c>
      <c r="H94" s="13">
        <f>IF(G94&gt;F94,(G94-F94),(F94-G94))</f>
        <v>4.6662118886551838</v>
      </c>
      <c r="I94" t="s">
        <v>1477</v>
      </c>
      <c r="J94" t="s">
        <v>1585</v>
      </c>
      <c r="K94">
        <v>67.63</v>
      </c>
      <c r="L94">
        <v>2</v>
      </c>
      <c r="O94">
        <v>0</v>
      </c>
      <c r="P94">
        <v>6</v>
      </c>
      <c r="Q94" t="s">
        <v>1586</v>
      </c>
      <c r="R94" s="12">
        <f>IF(J94="DFL", IF(O94=0, F94, F94*O94)*L94, IF(O94=0, F94, F94*O94))</f>
        <v>47.579254543042843</v>
      </c>
      <c r="S94" s="12">
        <f>IF(J94="RPM", IF(P94=0, G94, G94*P94)*L94,  IF(P94=0, G94, G94*P94))</f>
        <v>626.94559718037635</v>
      </c>
      <c r="T94" s="16">
        <f>S94-R94</f>
        <v>579.36634263733356</v>
      </c>
      <c r="U94" s="13" t="str">
        <f>IF(R94&gt;S94, "DFL", "RPM")</f>
        <v>RPM</v>
      </c>
      <c r="V94" s="13">
        <f>VLOOKUP($A94,Sheet10!$A$3:$F$136, 5, FALSE)</f>
        <v>39.394254139055654</v>
      </c>
      <c r="W94" s="13">
        <f>VLOOKUP($A94,Sheet10!$A$3:$F$136, 6, FALSE)</f>
        <v>58.962587507010944</v>
      </c>
      <c r="X94" s="13" t="str">
        <f>IF(V94&gt;W94, "DFL", "RPM")</f>
        <v>RPM</v>
      </c>
      <c r="Y94">
        <f>IF(U94&lt;&gt;X94, 10, 0)</f>
        <v>0</v>
      </c>
      <c r="Z94" s="10"/>
      <c r="AA94" s="10"/>
    </row>
    <row r="95" spans="1:27">
      <c r="A95" s="8" t="s">
        <v>93</v>
      </c>
      <c r="B95" s="8"/>
      <c r="C95" s="10">
        <v>40775</v>
      </c>
      <c r="D95" s="10">
        <v>62693</v>
      </c>
      <c r="E95" s="10">
        <v>105199</v>
      </c>
      <c r="F95" s="15">
        <f>(C95/$E95)*100</f>
        <v>38.759874143290332</v>
      </c>
      <c r="G95" s="15">
        <f>(D95/$E95)*100</f>
        <v>59.594672953164952</v>
      </c>
      <c r="H95" s="13">
        <f>IF(G95&gt;F95,(G95-F95),(F95-G95))</f>
        <v>20.83479880987462</v>
      </c>
      <c r="I95" t="s">
        <v>1478</v>
      </c>
      <c r="J95" t="s">
        <v>1585</v>
      </c>
      <c r="K95">
        <v>97.18</v>
      </c>
      <c r="L95">
        <v>6</v>
      </c>
      <c r="O95">
        <v>0</v>
      </c>
      <c r="P95">
        <v>6</v>
      </c>
      <c r="Q95" t="s">
        <v>1590</v>
      </c>
      <c r="R95" s="12">
        <f>IF(J95="DFL", IF(O95=0, F95, F95*O95)*L95, IF(O95=0, F95, F95*O95))</f>
        <v>38.759874143290332</v>
      </c>
      <c r="S95" s="12">
        <f>IF(J95="RPM", IF(P95=0, G95, G95*P95)*L95,  IF(P95=0, G95, G95*P95))</f>
        <v>2145.4082263139385</v>
      </c>
      <c r="T95" s="16">
        <f>S95-R95</f>
        <v>2106.6483521706482</v>
      </c>
      <c r="U95" s="13" t="str">
        <f>IF(R95&gt;S95, "DFL", "RPM")</f>
        <v>RPM</v>
      </c>
      <c r="V95" s="13">
        <f>VLOOKUP($A95,Sheet10!$A$3:$F$136, 5, FALSE)</f>
        <v>42.123227995366911</v>
      </c>
      <c r="W95" s="13">
        <f>VLOOKUP($A95,Sheet10!$A$3:$F$136, 6, FALSE)</f>
        <v>56.251089084553961</v>
      </c>
      <c r="X95" s="13" t="str">
        <f>IF(V95&gt;W95, "DFL", "RPM")</f>
        <v>RPM</v>
      </c>
      <c r="Y95">
        <f>IF(U95&lt;&gt;X95, 10, 0)</f>
        <v>0</v>
      </c>
      <c r="Z95" s="10"/>
      <c r="AA95" s="10"/>
    </row>
    <row r="96" spans="1:27">
      <c r="A96" s="8" t="s">
        <v>94</v>
      </c>
      <c r="B96" s="8" t="s">
        <v>1595</v>
      </c>
      <c r="C96" s="10">
        <v>54280</v>
      </c>
      <c r="D96" s="10">
        <v>70317</v>
      </c>
      <c r="E96" s="10">
        <v>124739</v>
      </c>
      <c r="F96" s="15">
        <f>(C96/$E96)*100</f>
        <v>43.514859025645549</v>
      </c>
      <c r="G96" s="15">
        <f>(D96/$E96)*100</f>
        <v>56.371303281251251</v>
      </c>
      <c r="H96" s="13">
        <f>IF(G96&gt;F96,(G96-F96),(F96-G96))</f>
        <v>12.856444255605702</v>
      </c>
      <c r="I96" t="s">
        <v>1479</v>
      </c>
      <c r="J96" t="s">
        <v>152</v>
      </c>
      <c r="K96">
        <v>50.04</v>
      </c>
      <c r="L96">
        <v>2</v>
      </c>
      <c r="O96">
        <v>4</v>
      </c>
      <c r="P96">
        <v>2</v>
      </c>
      <c r="Q96" t="s">
        <v>1586</v>
      </c>
      <c r="R96" s="12">
        <f>IF(J96="DFL", IF(O96=0, F96, F96*O96)*L96, IF(O96=0, F96, F96*O96))</f>
        <v>348.11887220516439</v>
      </c>
      <c r="S96" s="12">
        <f>IF(J96="RPM", IF(P96=0, G96, G96*P96)*L96,  IF(P96=0, G96, G96*P96))</f>
        <v>112.7426065625025</v>
      </c>
      <c r="T96" s="16">
        <f>S96-R96</f>
        <v>-235.37626564266191</v>
      </c>
      <c r="U96" s="13" t="str">
        <f>IF(R96&gt;S96, "DFL", "RPM")</f>
        <v>DFL</v>
      </c>
      <c r="V96" s="13">
        <f>VLOOKUP($A96,Sheet10!$A$3:$F$136, 5, FALSE)</f>
        <v>61.24347027853284</v>
      </c>
      <c r="W96" s="13">
        <f>VLOOKUP($A96,Sheet10!$A$3:$F$136, 6, FALSE)</f>
        <v>36.463940569415037</v>
      </c>
      <c r="X96" s="13" t="str">
        <f>IF(V96&gt;W96, "DFL", "RPM")</f>
        <v>DFL</v>
      </c>
      <c r="Y96">
        <f>IF(U96&lt;&gt;X96, 10, 0)</f>
        <v>0</v>
      </c>
      <c r="Z96" s="10"/>
      <c r="AA96" s="10"/>
    </row>
    <row r="97" spans="1:27">
      <c r="A97" s="8" t="s">
        <v>95</v>
      </c>
      <c r="B97" s="8"/>
      <c r="C97" s="10">
        <v>39333</v>
      </c>
      <c r="D97" s="10">
        <v>67621</v>
      </c>
      <c r="E97" s="10">
        <v>107198</v>
      </c>
      <c r="F97" s="15">
        <f>(C97/$E97)*100</f>
        <v>36.691915893953251</v>
      </c>
      <c r="G97" s="15">
        <f>(D97/$E97)*100</f>
        <v>63.080467919177593</v>
      </c>
      <c r="H97" s="13">
        <f>IF(G97&gt;F97,(G97-F97),(F97-G97))</f>
        <v>26.388552025224342</v>
      </c>
      <c r="I97" t="s">
        <v>1482</v>
      </c>
      <c r="J97" t="s">
        <v>1585</v>
      </c>
      <c r="K97">
        <v>64.42</v>
      </c>
      <c r="L97">
        <v>4</v>
      </c>
      <c r="O97">
        <v>0</v>
      </c>
      <c r="P97">
        <v>6</v>
      </c>
      <c r="Q97" t="s">
        <v>1586</v>
      </c>
      <c r="R97" s="12">
        <f>IF(J97="DFL", IF(O97=0, F97, F97*O97)*L97, IF(O97=0, F97, F97*O97))</f>
        <v>36.691915893953251</v>
      </c>
      <c r="S97" s="12">
        <f>IF(J97="RPM", IF(P97=0, G97, G97*P97)*L97,  IF(P97=0, G97, G97*P97))</f>
        <v>1513.9312300602624</v>
      </c>
      <c r="T97" s="16">
        <f>S97-R97</f>
        <v>1477.2393141663092</v>
      </c>
      <c r="U97" s="13" t="str">
        <f>IF(R97&gt;S97, "DFL", "RPM")</f>
        <v>RPM</v>
      </c>
      <c r="V97" s="13">
        <f>VLOOKUP($A97,Sheet10!$A$3:$F$136, 5, FALSE)</f>
        <v>61.300391734201085</v>
      </c>
      <c r="W97" s="13">
        <f>VLOOKUP($A97,Sheet10!$A$3:$F$136, 6, FALSE)</f>
        <v>36.406685044320547</v>
      </c>
      <c r="X97" s="13" t="str">
        <f>IF(V97&gt;W97, "DFL", "RPM")</f>
        <v>DFL</v>
      </c>
      <c r="Y97">
        <f>IF(U97&lt;&gt;X97, 10, 0)</f>
        <v>10</v>
      </c>
      <c r="Z97" s="10"/>
      <c r="AA97" s="10">
        <v>1</v>
      </c>
    </row>
    <row r="98" spans="1:27">
      <c r="A98" s="8" t="s">
        <v>96</v>
      </c>
      <c r="B98" s="8" t="s">
        <v>1595</v>
      </c>
      <c r="C98" s="10">
        <v>54766</v>
      </c>
      <c r="D98" s="10">
        <v>72224</v>
      </c>
      <c r="E98" s="10">
        <v>127120</v>
      </c>
      <c r="F98" s="15">
        <f>(C98/$E98)*100</f>
        <v>43.082127123977344</v>
      </c>
      <c r="G98" s="15">
        <f>(D98/$E98)*100</f>
        <v>56.815607300188795</v>
      </c>
      <c r="H98" s="13">
        <f>IF(G98&gt;F98,(G98-F98),(F98-G98))</f>
        <v>13.733480176211451</v>
      </c>
      <c r="I98" t="s">
        <v>1483</v>
      </c>
      <c r="J98" t="s">
        <v>152</v>
      </c>
      <c r="K98">
        <v>51.38</v>
      </c>
      <c r="L98">
        <v>11</v>
      </c>
      <c r="M98" t="s">
        <v>1596</v>
      </c>
      <c r="O98">
        <v>2</v>
      </c>
      <c r="P98">
        <v>4</v>
      </c>
      <c r="Q98" t="s">
        <v>1586</v>
      </c>
      <c r="R98" s="12">
        <f>IF(J98="DFL", IF(O98=0, F98, F98*O98)*L98, IF(O98=0, F98, F98*O98))</f>
        <v>947.80679672750159</v>
      </c>
      <c r="S98" s="12">
        <f>IF(J98="RPM", IF(P98=0, G98, G98*P98)*L98,  IF(P98=0, G98, G98*P98))</f>
        <v>227.26242920075518</v>
      </c>
      <c r="T98" s="16">
        <f>S98-R98</f>
        <v>-720.54436752674644</v>
      </c>
      <c r="U98" s="13" t="str">
        <f>IF(R98&gt;S98, "DFL", "RPM")</f>
        <v>DFL</v>
      </c>
      <c r="V98" s="13">
        <f>VLOOKUP($A98,Sheet10!$A$3:$F$136, 5, FALSE)</f>
        <v>61.165805273561368</v>
      </c>
      <c r="W98" s="13">
        <f>VLOOKUP($A98,Sheet10!$A$3:$F$136, 6, FALSE)</f>
        <v>36.571650874840245</v>
      </c>
      <c r="X98" s="13" t="str">
        <f>IF(V98&gt;W98, "DFL", "RPM")</f>
        <v>DFL</v>
      </c>
      <c r="Y98">
        <f>IF(U98&lt;&gt;X98, 10, 0)</f>
        <v>0</v>
      </c>
      <c r="Z98" s="10"/>
      <c r="AA98" s="10">
        <v>1</v>
      </c>
    </row>
    <row r="99" spans="1:27">
      <c r="A99" s="8" t="s">
        <v>97</v>
      </c>
      <c r="B99" s="8" t="s">
        <v>1595</v>
      </c>
      <c r="C99" s="10">
        <v>56619</v>
      </c>
      <c r="D99" s="10">
        <v>55291</v>
      </c>
      <c r="E99" s="10">
        <v>112469</v>
      </c>
      <c r="F99" s="15">
        <f>(C99/$E99)*100</f>
        <v>50.341871982501843</v>
      </c>
      <c r="G99" s="15">
        <f>(D99/$E99)*100</f>
        <v>49.161102170375834</v>
      </c>
      <c r="H99" s="13">
        <f>IF(G99&gt;F99,(G99-F99),(F99-G99))</f>
        <v>1.1807698121260088</v>
      </c>
      <c r="I99" t="s">
        <v>1485</v>
      </c>
      <c r="J99" t="s">
        <v>152</v>
      </c>
      <c r="K99">
        <v>52.8</v>
      </c>
      <c r="L99">
        <v>3</v>
      </c>
      <c r="M99" t="s">
        <v>1596</v>
      </c>
      <c r="O99">
        <v>3</v>
      </c>
      <c r="P99">
        <v>3</v>
      </c>
      <c r="Q99" t="s">
        <v>1586</v>
      </c>
      <c r="R99" s="12">
        <f>IF(J99="DFL", IF(O99=0, F99, F99*O99)*L99, IF(O99=0, F99, F99*O99))</f>
        <v>453.07684784251654</v>
      </c>
      <c r="S99" s="12">
        <f>IF(J99="RPM", IF(P99=0, G99, G99*P99)*L99,  IF(P99=0, G99, G99*P99))</f>
        <v>147.48330651112749</v>
      </c>
      <c r="T99" s="16">
        <f>S99-R99</f>
        <v>-305.59354133138902</v>
      </c>
      <c r="U99" s="13" t="str">
        <f>IF(R99&gt;S99, "DFL", "RPM")</f>
        <v>DFL</v>
      </c>
      <c r="V99" s="13">
        <f>VLOOKUP($A99,Sheet10!$A$3:$F$136, 5, FALSE)</f>
        <v>61.5356064730044</v>
      </c>
      <c r="W99" s="13">
        <f>VLOOKUP($A99,Sheet10!$A$3:$F$136, 6, FALSE)</f>
        <v>36.183418287392158</v>
      </c>
      <c r="X99" s="13" t="str">
        <f>IF(V99&gt;W99, "DFL", "RPM")</f>
        <v>DFL</v>
      </c>
      <c r="Y99">
        <f>IF(U99&lt;&gt;X99, 10, 0)</f>
        <v>0</v>
      </c>
      <c r="Z99" s="10"/>
      <c r="AA99" s="10"/>
    </row>
    <row r="100" spans="1:27">
      <c r="A100" s="8" t="s">
        <v>98</v>
      </c>
      <c r="B100" s="8"/>
      <c r="C100" s="10">
        <v>59387</v>
      </c>
      <c r="D100" s="10">
        <v>32928</v>
      </c>
      <c r="E100" s="10">
        <v>94863</v>
      </c>
      <c r="F100" s="15">
        <f>(C100/$E100)*100</f>
        <v>62.602911567207443</v>
      </c>
      <c r="G100" s="15">
        <f>(D100/$E100)*100</f>
        <v>34.71110970557541</v>
      </c>
      <c r="H100" s="13">
        <f>IF(G100&gt;F100,(G100-F100),(F100-G100))</f>
        <v>27.891801861632032</v>
      </c>
      <c r="I100" t="s">
        <v>1487</v>
      </c>
      <c r="J100" t="s">
        <v>152</v>
      </c>
      <c r="K100">
        <v>64.72</v>
      </c>
      <c r="L100">
        <v>5</v>
      </c>
      <c r="O100">
        <v>6</v>
      </c>
      <c r="P100">
        <v>0</v>
      </c>
      <c r="Q100" t="s">
        <v>1586</v>
      </c>
      <c r="R100" s="12">
        <f>IF(J100="DFL", IF(O100=0, F100, F100*O100)*L100, IF(O100=0, F100, F100*O100))</f>
        <v>1878.0873470162232</v>
      </c>
      <c r="S100" s="12">
        <f>IF(J100="RPM", IF(P100=0, G100, G100*P100)*L100,  IF(P100=0, G100, G100*P100))</f>
        <v>34.71110970557541</v>
      </c>
      <c r="T100" s="16">
        <f>S100-R100</f>
        <v>-1843.3762373106479</v>
      </c>
      <c r="U100" s="13" t="str">
        <f>IF(R100&gt;S100, "DFL", "RPM")</f>
        <v>DFL</v>
      </c>
      <c r="V100" s="13">
        <f>VLOOKUP($A100,Sheet10!$A$3:$F$136, 5, FALSE)</f>
        <v>62.342462635190657</v>
      </c>
      <c r="W100" s="13">
        <f>VLOOKUP($A100,Sheet10!$A$3:$F$136, 6, FALSE)</f>
        <v>35.332230340447268</v>
      </c>
      <c r="X100" s="13" t="str">
        <f>IF(V100&gt;W100, "DFL", "RPM")</f>
        <v>DFL</v>
      </c>
      <c r="Y100">
        <f>IF(U100&lt;&gt;X100, 10, 0)</f>
        <v>0</v>
      </c>
      <c r="Z100" s="10"/>
      <c r="AA100" s="10"/>
    </row>
    <row r="101" spans="1:27">
      <c r="A101" s="8" t="s">
        <v>99</v>
      </c>
      <c r="B101" s="8" t="s">
        <v>1595</v>
      </c>
      <c r="C101" s="10">
        <v>64327</v>
      </c>
      <c r="D101" s="10">
        <v>48551</v>
      </c>
      <c r="E101" s="10">
        <v>113030</v>
      </c>
      <c r="F101" s="15">
        <f>(C101/$E101)*100</f>
        <v>56.911439440856412</v>
      </c>
      <c r="G101" s="15">
        <f>(D101/$E101)*100</f>
        <v>42.95408298681766</v>
      </c>
      <c r="H101" s="13">
        <f>IF(G101&gt;F101,(G101-F101),(F101-G101))</f>
        <v>13.957356454038752</v>
      </c>
      <c r="I101" t="s">
        <v>1490</v>
      </c>
      <c r="J101" t="s">
        <v>1585</v>
      </c>
      <c r="K101">
        <v>51</v>
      </c>
      <c r="L101">
        <v>1</v>
      </c>
      <c r="N101" t="s">
        <v>1587</v>
      </c>
      <c r="O101">
        <v>5</v>
      </c>
      <c r="P101">
        <v>1</v>
      </c>
      <c r="Q101" t="s">
        <v>1586</v>
      </c>
      <c r="R101" s="12">
        <f>IF(J101="DFL", IF(O101=0, F101, F101*O101)*L101, IF(O101=0, F101, F101*O101))</f>
        <v>284.55719720428203</v>
      </c>
      <c r="S101" s="12">
        <f>IF(J101="RPM", IF(P101=0, G101, G101*P101)*L101,  IF(P101=0, G101, G101*P101))</f>
        <v>42.95408298681766</v>
      </c>
      <c r="T101" s="16">
        <f>S101-R101</f>
        <v>-241.60311421746437</v>
      </c>
      <c r="U101" s="13" t="str">
        <f>IF(R101&gt;S101, "DFL", "RPM")</f>
        <v>DFL</v>
      </c>
      <c r="V101" s="13">
        <f>VLOOKUP($A101,Sheet10!$A$3:$F$136, 5, FALSE)</f>
        <v>61.821570093921352</v>
      </c>
      <c r="W101" s="13">
        <f>VLOOKUP($A101,Sheet10!$A$3:$F$136, 6, FALSE)</f>
        <v>35.867240194316238</v>
      </c>
      <c r="X101" s="13" t="str">
        <f>IF(V101&gt;W101, "DFL", "RPM")</f>
        <v>DFL</v>
      </c>
      <c r="Y101">
        <f>IF(U101&lt;&gt;X101, 10, 0)</f>
        <v>0</v>
      </c>
      <c r="Z101" s="10"/>
      <c r="AA101" s="10"/>
    </row>
    <row r="102" spans="1:27">
      <c r="A102" s="8" t="s">
        <v>100</v>
      </c>
      <c r="B102" s="8" t="s">
        <v>1595</v>
      </c>
      <c r="C102" s="10">
        <v>57213</v>
      </c>
      <c r="D102" s="10">
        <v>59001</v>
      </c>
      <c r="E102" s="10">
        <v>118560</v>
      </c>
      <c r="F102" s="15">
        <f>(C102/$E102)*100</f>
        <v>48.256578947368425</v>
      </c>
      <c r="G102" s="15">
        <f>(D102/$E102)*100</f>
        <v>49.764676113360323</v>
      </c>
      <c r="H102" s="13">
        <f>IF(G102&gt;F102,(G102-F102),(F102-G102))</f>
        <v>1.5080971659918987</v>
      </c>
      <c r="I102" t="s">
        <v>1491</v>
      </c>
      <c r="J102" t="s">
        <v>152</v>
      </c>
      <c r="K102">
        <v>51.47</v>
      </c>
      <c r="L102">
        <v>1</v>
      </c>
      <c r="O102">
        <v>4</v>
      </c>
      <c r="P102">
        <v>2</v>
      </c>
      <c r="Q102" t="s">
        <v>1586</v>
      </c>
      <c r="R102" s="12">
        <f>IF(J102="DFL", IF(O102=0, F102, F102*O102)*L102, IF(O102=0, F102, F102*O102))</f>
        <v>193.0263157894737</v>
      </c>
      <c r="S102" s="12">
        <f>IF(J102="RPM", IF(P102=0, G102, G102*P102)*L102,  IF(P102=0, G102, G102*P102))</f>
        <v>99.529352226720647</v>
      </c>
      <c r="T102" s="16">
        <f>S102-R102</f>
        <v>-93.496963562753052</v>
      </c>
      <c r="U102" s="13" t="str">
        <f>IF(R102&gt;S102, "DFL", "RPM")</f>
        <v>DFL</v>
      </c>
      <c r="V102" s="13">
        <f>VLOOKUP($A102,Sheet10!$A$3:$F$136, 5, FALSE)</f>
        <v>50.474467578048831</v>
      </c>
      <c r="W102" s="13">
        <f>VLOOKUP($A102,Sheet10!$A$3:$F$136, 6, FALSE)</f>
        <v>47.448563237067688</v>
      </c>
      <c r="X102" s="13" t="str">
        <f>IF(V102&gt;W102, "DFL", "RPM")</f>
        <v>DFL</v>
      </c>
      <c r="Y102">
        <f>IF(U102&lt;&gt;X102, 10, 0)</f>
        <v>0</v>
      </c>
      <c r="Z102" s="10"/>
      <c r="AA102" s="10"/>
    </row>
    <row r="103" spans="1:27">
      <c r="A103" s="8" t="s">
        <v>101</v>
      </c>
      <c r="B103" s="8" t="s">
        <v>1595</v>
      </c>
      <c r="C103" s="10">
        <v>58688</v>
      </c>
      <c r="D103" s="10">
        <v>46584</v>
      </c>
      <c r="E103" s="10">
        <v>106140</v>
      </c>
      <c r="F103" s="15">
        <f>(C103/$E103)*100</f>
        <v>55.293009233088377</v>
      </c>
      <c r="G103" s="15">
        <f>(D103/$E103)*100</f>
        <v>43.889202939513851</v>
      </c>
      <c r="H103" s="13">
        <f>IF(G103&gt;F103,(G103-F103),(F103-G103))</f>
        <v>11.403806293574526</v>
      </c>
      <c r="I103" t="s">
        <v>1493</v>
      </c>
      <c r="J103" t="s">
        <v>152</v>
      </c>
      <c r="K103">
        <v>51.09</v>
      </c>
      <c r="L103">
        <v>2</v>
      </c>
      <c r="O103">
        <v>3</v>
      </c>
      <c r="P103">
        <v>3</v>
      </c>
      <c r="Q103" t="s">
        <v>1586</v>
      </c>
      <c r="R103" s="12">
        <f>IF(J103="DFL", IF(O103=0, F103, F103*O103)*L103, IF(O103=0, F103, F103*O103))</f>
        <v>331.75805539853025</v>
      </c>
      <c r="S103" s="12">
        <f>IF(J103="RPM", IF(P103=0, G103, G103*P103)*L103,  IF(P103=0, G103, G103*P103))</f>
        <v>131.66760881854157</v>
      </c>
      <c r="T103" s="16">
        <f>S103-R103</f>
        <v>-200.09044657998868</v>
      </c>
      <c r="U103" s="13" t="str">
        <f>IF(R103&gt;S103, "DFL", "RPM")</f>
        <v>DFL</v>
      </c>
      <c r="V103" s="13">
        <f>VLOOKUP($A103,Sheet10!$A$3:$F$136, 5, FALSE)</f>
        <v>50.75990489845551</v>
      </c>
      <c r="W103" s="13">
        <f>VLOOKUP($A103,Sheet10!$A$3:$F$136, 6, FALSE)</f>
        <v>47.155846748579826</v>
      </c>
      <c r="X103" s="13" t="str">
        <f>IF(V103&gt;W103, "DFL", "RPM")</f>
        <v>DFL</v>
      </c>
      <c r="Y103">
        <f>IF(U103&lt;&gt;X103, 10, 0)</f>
        <v>0</v>
      </c>
      <c r="Z103" s="10"/>
      <c r="AA103" s="10">
        <v>1</v>
      </c>
    </row>
    <row r="104" spans="1:27">
      <c r="A104" s="8" t="s">
        <v>102</v>
      </c>
      <c r="B104" s="8"/>
      <c r="C104" s="10">
        <v>56174</v>
      </c>
      <c r="D104" s="10">
        <v>68894</v>
      </c>
      <c r="E104" s="10">
        <v>125231</v>
      </c>
      <c r="F104" s="15">
        <f>(C104/$E104)*100</f>
        <v>44.856305547348505</v>
      </c>
      <c r="G104" s="15">
        <f>(D104/$E104)*100</f>
        <v>55.013534987343391</v>
      </c>
      <c r="H104" s="13">
        <f>IF(G104&gt;F104,(G104-F104),(F104-G104))</f>
        <v>10.157229439994886</v>
      </c>
      <c r="I104" t="s">
        <v>1495</v>
      </c>
      <c r="J104" t="s">
        <v>152</v>
      </c>
      <c r="K104">
        <v>59.38</v>
      </c>
      <c r="L104">
        <v>6</v>
      </c>
      <c r="O104">
        <v>6</v>
      </c>
      <c r="P104">
        <v>0</v>
      </c>
      <c r="Q104" t="s">
        <v>1586</v>
      </c>
      <c r="R104" s="12">
        <f>IF(J104="DFL", IF(O104=0, F104, F104*O104)*L104, IF(O104=0, F104, F104*O104))</f>
        <v>1614.8269997045461</v>
      </c>
      <c r="S104" s="12">
        <f>IF(J104="RPM", IF(P104=0, G104, G104*P104)*L104,  IF(P104=0, G104, G104*P104))</f>
        <v>55.013534987343391</v>
      </c>
      <c r="T104" s="16">
        <f>S104-R104</f>
        <v>-1559.8134647172028</v>
      </c>
      <c r="U104" s="13" t="str">
        <f>IF(R104&gt;S104, "DFL", "RPM")</f>
        <v>DFL</v>
      </c>
      <c r="V104" s="13">
        <f>VLOOKUP($A104,Sheet10!$A$3:$F$136, 5, FALSE)</f>
        <v>50.385840758880093</v>
      </c>
      <c r="W104" s="13">
        <f>VLOOKUP($A104,Sheet10!$A$3:$F$136, 6, FALSE)</f>
        <v>47.539680827346146</v>
      </c>
      <c r="X104" s="13" t="str">
        <f>IF(V104&gt;W104, "DFL", "RPM")</f>
        <v>DFL</v>
      </c>
      <c r="Y104">
        <f>IF(U104&lt;&gt;X104, 10, 0)</f>
        <v>0</v>
      </c>
      <c r="Z104" s="10">
        <v>1</v>
      </c>
      <c r="AA104" s="10"/>
    </row>
    <row r="105" spans="1:27">
      <c r="A105" s="18" t="s">
        <v>103</v>
      </c>
      <c r="B105" s="18" t="s">
        <v>1595</v>
      </c>
      <c r="C105" s="19">
        <v>67109</v>
      </c>
      <c r="D105" s="19">
        <v>64770</v>
      </c>
      <c r="E105" s="19">
        <v>131985</v>
      </c>
      <c r="F105" s="20">
        <f>(C105/$E105)*100</f>
        <v>50.845929461681251</v>
      </c>
      <c r="G105" s="20">
        <f>(D105/$E105)*100</f>
        <v>49.073758381634278</v>
      </c>
      <c r="H105" s="21">
        <f>IF(G105&gt;F105,(G105-F105),(F105-G105))</f>
        <v>1.7721710800469737</v>
      </c>
      <c r="I105" s="22" t="s">
        <v>1497</v>
      </c>
      <c r="J105" s="22" t="s">
        <v>152</v>
      </c>
      <c r="K105" s="22">
        <v>64.47</v>
      </c>
      <c r="L105" s="22">
        <v>7</v>
      </c>
      <c r="M105" s="22"/>
      <c r="N105" s="22" t="s">
        <v>1591</v>
      </c>
      <c r="O105" s="22">
        <v>6</v>
      </c>
      <c r="P105" s="22">
        <v>0</v>
      </c>
      <c r="Q105" s="22" t="s">
        <v>1586</v>
      </c>
      <c r="R105" s="12">
        <f>IF(J105="DFL", IF(O105=0, F105, F105*O105)*L105, IF(O105=0, F105, F105*O105))</f>
        <v>2135.5290373906128</v>
      </c>
      <c r="S105" s="12">
        <f>IF(J105="RPM", IF(P105=0, G105, G105*P105)*L105,  IF(P105=0, G105, G105*P105))</f>
        <v>49.073758381634278</v>
      </c>
      <c r="T105" s="16">
        <f>S105-R105</f>
        <v>-2086.4552790089783</v>
      </c>
      <c r="U105" s="13" t="str">
        <f>IF(R105&gt;S105, "DFL", "RPM")</f>
        <v>DFL</v>
      </c>
      <c r="V105" s="13">
        <f>VLOOKUP($A105,Sheet10!$A$3:$F$136, 5, FALSE)</f>
        <v>50.171553560451187</v>
      </c>
      <c r="W105" s="13">
        <f>VLOOKUP($A105,Sheet10!$A$3:$F$136, 6, FALSE)</f>
        <v>47.788031279932525</v>
      </c>
      <c r="X105" s="13" t="str">
        <f>IF(V105&gt;W105, "DFL", "RPM")</f>
        <v>DFL</v>
      </c>
      <c r="Y105">
        <f>IF(U105&lt;&gt;X105, 10, 0)</f>
        <v>0</v>
      </c>
      <c r="Z105" s="10">
        <v>1</v>
      </c>
      <c r="AA105" s="10"/>
    </row>
    <row r="106" spans="1:27">
      <c r="A106" s="8" t="s">
        <v>104</v>
      </c>
      <c r="B106" s="8"/>
      <c r="C106" s="10">
        <v>58949</v>
      </c>
      <c r="D106" s="10">
        <v>56935</v>
      </c>
      <c r="E106" s="10">
        <v>116014</v>
      </c>
      <c r="F106" s="15">
        <f>(C106/$E106)*100</f>
        <v>50.811970969020983</v>
      </c>
      <c r="G106" s="15">
        <f>(D106/$E106)*100</f>
        <v>49.075973589394387</v>
      </c>
      <c r="H106" s="13">
        <f>IF(G106&gt;F106,(G106-F106),(F106-G106))</f>
        <v>1.7359973796265962</v>
      </c>
      <c r="I106" t="s">
        <v>1499</v>
      </c>
      <c r="J106" t="s">
        <v>152</v>
      </c>
      <c r="K106">
        <v>58.36</v>
      </c>
      <c r="L106">
        <v>2</v>
      </c>
      <c r="O106">
        <v>6</v>
      </c>
      <c r="P106">
        <v>0</v>
      </c>
      <c r="Q106" t="s">
        <v>1586</v>
      </c>
      <c r="R106" s="12">
        <f>IF(J106="DFL", IF(O106=0, F106, F106*O106)*L106, IF(O106=0, F106, F106*O106))</f>
        <v>609.74365162825177</v>
      </c>
      <c r="S106" s="12">
        <f>IF(J106="RPM", IF(P106=0, G106, G106*P106)*L106,  IF(P106=0, G106, G106*P106))</f>
        <v>49.075973589394387</v>
      </c>
      <c r="T106" s="16">
        <f>S106-R106</f>
        <v>-560.66767803885739</v>
      </c>
      <c r="U106" s="13" t="str">
        <f>IF(R106&gt;S106, "DFL", "RPM")</f>
        <v>DFL</v>
      </c>
      <c r="V106" s="13">
        <f>VLOOKUP($A106,Sheet10!$A$3:$F$136, 5, FALSE)</f>
        <v>49.822009141653048</v>
      </c>
      <c r="W106" s="13">
        <f>VLOOKUP($A106,Sheet10!$A$3:$F$136, 6, FALSE)</f>
        <v>48.346999696697189</v>
      </c>
      <c r="X106" s="13" t="str">
        <f>IF(V106&gt;W106, "DFL", "RPM")</f>
        <v>DFL</v>
      </c>
      <c r="Y106">
        <f>IF(U106&lt;&gt;X106, 10, 0)</f>
        <v>0</v>
      </c>
      <c r="Z106" s="10">
        <v>1</v>
      </c>
      <c r="AA106" s="10"/>
    </row>
    <row r="107" spans="1:27">
      <c r="A107" s="8" t="s">
        <v>105</v>
      </c>
      <c r="B107" s="8"/>
      <c r="C107" s="10">
        <v>51618</v>
      </c>
      <c r="D107" s="10">
        <v>64363</v>
      </c>
      <c r="E107" s="10">
        <v>116106</v>
      </c>
      <c r="F107" s="15">
        <f>(C107/$E107)*100</f>
        <v>44.4576507674022</v>
      </c>
      <c r="G107" s="15">
        <f>(D107/$E107)*100</f>
        <v>55.434688991094347</v>
      </c>
      <c r="H107" s="13">
        <f>IF(G107&gt;F107,(G107-F107),(F107-G107))</f>
        <v>10.977038223692148</v>
      </c>
      <c r="I107" t="s">
        <v>1502</v>
      </c>
      <c r="J107" t="s">
        <v>1585</v>
      </c>
      <c r="K107">
        <v>56.93</v>
      </c>
      <c r="L107">
        <v>1</v>
      </c>
      <c r="O107">
        <v>1</v>
      </c>
      <c r="P107">
        <v>5</v>
      </c>
      <c r="Q107" t="s">
        <v>1586</v>
      </c>
      <c r="R107" s="12">
        <f>IF(J107="DFL", IF(O107=0, F107, F107*O107)*L107, IF(O107=0, F107, F107*O107))</f>
        <v>44.4576507674022</v>
      </c>
      <c r="S107" s="12">
        <f>IF(J107="RPM", IF(P107=0, G107, G107*P107)*L107,  IF(P107=0, G107, G107*P107))</f>
        <v>277.17344495547172</v>
      </c>
      <c r="T107" s="16">
        <f>S107-R107</f>
        <v>232.71579418806954</v>
      </c>
      <c r="U107" s="13" t="str">
        <f>IF(R107&gt;S107, "DFL", "RPM")</f>
        <v>RPM</v>
      </c>
      <c r="V107" s="13">
        <f>VLOOKUP($A107,Sheet10!$A$3:$F$136, 5, FALSE)</f>
        <v>49.104248331391034</v>
      </c>
      <c r="W107" s="13">
        <f>VLOOKUP($A107,Sheet10!$A$3:$F$136, 6, FALSE)</f>
        <v>49.130734187943638</v>
      </c>
      <c r="X107" s="13" t="str">
        <f>IF(V107&gt;W107, "DFL", "RPM")</f>
        <v>RPM</v>
      </c>
      <c r="Y107">
        <f>IF(U107&lt;&gt;X107, 10, 0)</f>
        <v>0</v>
      </c>
      <c r="Z107" s="10"/>
      <c r="AA107" s="10">
        <v>1</v>
      </c>
    </row>
    <row r="108" spans="1:27">
      <c r="A108" s="8" t="s">
        <v>106</v>
      </c>
      <c r="B108" s="8" t="s">
        <v>1595</v>
      </c>
      <c r="C108" s="10">
        <v>65527</v>
      </c>
      <c r="D108" s="10">
        <v>44774</v>
      </c>
      <c r="E108" s="10">
        <v>111871</v>
      </c>
      <c r="F108" s="15">
        <f>(C108/$E108)*100</f>
        <v>58.573714367441063</v>
      </c>
      <c r="G108" s="15">
        <f>(D108/$E108)*100</f>
        <v>40.022883499745241</v>
      </c>
      <c r="H108" s="13">
        <f>IF(G108&gt;F108,(G108-F108),(F108-G108))</f>
        <v>18.550830867695822</v>
      </c>
      <c r="I108" t="s">
        <v>1503</v>
      </c>
      <c r="J108" t="s">
        <v>152</v>
      </c>
      <c r="K108">
        <v>55.52</v>
      </c>
      <c r="L108">
        <v>2</v>
      </c>
      <c r="N108" t="s">
        <v>1591</v>
      </c>
      <c r="O108">
        <v>5</v>
      </c>
      <c r="P108">
        <v>1</v>
      </c>
      <c r="Q108" t="s">
        <v>1586</v>
      </c>
      <c r="R108" s="12">
        <f>IF(J108="DFL", IF(O108=0, F108, F108*O108)*L108, IF(O108=0, F108, F108*O108))</f>
        <v>585.73714367441062</v>
      </c>
      <c r="S108" s="12">
        <f>IF(J108="RPM", IF(P108=0, G108, G108*P108)*L108,  IF(P108=0, G108, G108*P108))</f>
        <v>40.022883499745241</v>
      </c>
      <c r="T108" s="16">
        <f>S108-R108</f>
        <v>-545.71426017466536</v>
      </c>
      <c r="U108" s="13" t="str">
        <f>IF(R108&gt;S108, "DFL", "RPM")</f>
        <v>DFL</v>
      </c>
      <c r="V108" s="13">
        <f>VLOOKUP($A108,Sheet10!$A$3:$F$136, 5, FALSE)</f>
        <v>51.031347391644267</v>
      </c>
      <c r="W108" s="13">
        <f>VLOOKUP($A108,Sheet10!$A$3:$F$136, 6, FALSE)</f>
        <v>47.023764899917538</v>
      </c>
      <c r="X108" s="13" t="str">
        <f>IF(V108&gt;W108, "DFL", "RPM")</f>
        <v>DFL</v>
      </c>
      <c r="Y108">
        <f>IF(U108&lt;&gt;X108, 10, 0)</f>
        <v>0</v>
      </c>
      <c r="Z108" s="10"/>
      <c r="AA108" s="10"/>
    </row>
    <row r="109" spans="1:27">
      <c r="A109" s="8" t="s">
        <v>107</v>
      </c>
      <c r="B109" s="8"/>
      <c r="C109" s="10">
        <v>55934</v>
      </c>
      <c r="D109" s="10">
        <v>53264</v>
      </c>
      <c r="E109" s="10">
        <v>111898</v>
      </c>
      <c r="F109" s="15">
        <f>(C109/$E109)*100</f>
        <v>49.986594934672645</v>
      </c>
      <c r="G109" s="15">
        <f>(D109/$E109)*100</f>
        <v>47.600493306404047</v>
      </c>
      <c r="H109" s="13">
        <f>IF(G109&gt;F109,(G109-F109),(F109-G109))</f>
        <v>2.3861016282685981</v>
      </c>
      <c r="I109" t="s">
        <v>1506</v>
      </c>
      <c r="J109" t="s">
        <v>1585</v>
      </c>
      <c r="K109">
        <v>60.54</v>
      </c>
      <c r="L109">
        <v>7</v>
      </c>
      <c r="O109">
        <v>0</v>
      </c>
      <c r="P109">
        <v>6</v>
      </c>
      <c r="Q109" t="s">
        <v>1590</v>
      </c>
      <c r="R109" s="12">
        <f>IF(J109="DFL", IF(O109=0, F109, F109*O109)*L109, IF(O109=0, F109, F109*O109))</f>
        <v>49.986594934672645</v>
      </c>
      <c r="S109" s="12">
        <f>IF(J109="RPM", IF(P109=0, G109, G109*P109)*L109,  IF(P109=0, G109, G109*P109))</f>
        <v>1999.2207188689699</v>
      </c>
      <c r="T109" s="16">
        <f>S109-R109</f>
        <v>1949.2341239342973</v>
      </c>
      <c r="U109" s="13" t="str">
        <f>IF(R109&gt;S109, "DFL", "RPM")</f>
        <v>RPM</v>
      </c>
      <c r="V109" s="13">
        <f>VLOOKUP($A109,Sheet10!$A$3:$F$136, 5, FALSE)</f>
        <v>50.455443391268098</v>
      </c>
      <c r="W109" s="13">
        <f>VLOOKUP($A109,Sheet10!$A$3:$F$136, 6, FALSE)</f>
        <v>47.463254616959965</v>
      </c>
      <c r="X109" s="13" t="str">
        <f>IF(V109&gt;W109, "DFL", "RPM")</f>
        <v>DFL</v>
      </c>
      <c r="Y109">
        <f>IF(U109&lt;&gt;X109, 10, 0)</f>
        <v>10</v>
      </c>
      <c r="Z109" s="10"/>
      <c r="AA109" s="10">
        <v>3</v>
      </c>
    </row>
    <row r="110" spans="1:27">
      <c r="A110" s="8" t="s">
        <v>108</v>
      </c>
      <c r="B110" s="8"/>
      <c r="C110" s="10">
        <v>53223</v>
      </c>
      <c r="D110" s="10">
        <v>40276</v>
      </c>
      <c r="E110" s="10">
        <v>98180</v>
      </c>
      <c r="F110" s="15">
        <f>(C110/$E110)*100</f>
        <v>54.209614992870236</v>
      </c>
      <c r="G110" s="15">
        <f>(D110/$E110)*100</f>
        <v>41.022611529843147</v>
      </c>
      <c r="H110" s="13">
        <f>IF(G110&gt;F110,(G110-F110),(F110-G110))</f>
        <v>13.187003463027089</v>
      </c>
      <c r="I110" t="s">
        <v>1509</v>
      </c>
      <c r="J110" t="s">
        <v>1585</v>
      </c>
      <c r="K110">
        <v>56.75</v>
      </c>
      <c r="L110">
        <v>7</v>
      </c>
      <c r="O110">
        <v>0</v>
      </c>
      <c r="P110">
        <v>6</v>
      </c>
      <c r="Q110" t="s">
        <v>1590</v>
      </c>
      <c r="R110" s="12">
        <f>IF(J110="DFL", IF(O110=0, F110, F110*O110)*L110, IF(O110=0, F110, F110*O110))</f>
        <v>54.209614992870236</v>
      </c>
      <c r="S110" s="12">
        <f>IF(J110="RPM", IF(P110=0, G110, G110*P110)*L110,  IF(P110=0, G110, G110*P110))</f>
        <v>1722.9496842534122</v>
      </c>
      <c r="T110" s="16">
        <f>S110-R110</f>
        <v>1668.740069260542</v>
      </c>
      <c r="U110" s="13" t="str">
        <f>IF(R110&gt;S110, "DFL", "RPM")</f>
        <v>RPM</v>
      </c>
      <c r="V110" s="13">
        <f>VLOOKUP($A110,Sheet10!$A$3:$F$136, 5, FALSE)</f>
        <v>45.18650563750613</v>
      </c>
      <c r="W110" s="13">
        <f>VLOOKUP($A110,Sheet10!$A$3:$F$136, 6, FALSE)</f>
        <v>52.778644324613403</v>
      </c>
      <c r="X110" s="13" t="str">
        <f>IF(V110&gt;W110, "DFL", "RPM")</f>
        <v>RPM</v>
      </c>
      <c r="Y110">
        <f>IF(U110&lt;&gt;X110, 10, 0)</f>
        <v>0</v>
      </c>
      <c r="Z110" s="10"/>
      <c r="AA110" s="10">
        <v>1</v>
      </c>
    </row>
    <row r="111" spans="1:27">
      <c r="A111" s="8" t="s">
        <v>109</v>
      </c>
      <c r="B111" s="8"/>
      <c r="C111" s="10">
        <v>56496</v>
      </c>
      <c r="D111" s="10">
        <v>50508</v>
      </c>
      <c r="E111" s="10">
        <v>107651</v>
      </c>
      <c r="F111" s="15">
        <f>(C111/$E111)*100</f>
        <v>52.48070152622828</v>
      </c>
      <c r="G111" s="15">
        <f>(D111/$E111)*100</f>
        <v>46.918282226825575</v>
      </c>
      <c r="H111" s="13">
        <f>IF(G111&gt;F111,(G111-F111),(F111-G111))</f>
        <v>5.5624192994027055</v>
      </c>
      <c r="I111" t="s">
        <v>1512</v>
      </c>
      <c r="J111" t="s">
        <v>1585</v>
      </c>
      <c r="K111">
        <v>61</v>
      </c>
      <c r="L111">
        <v>2</v>
      </c>
      <c r="O111">
        <v>0</v>
      </c>
      <c r="P111">
        <v>6</v>
      </c>
      <c r="Q111" t="s">
        <v>1590</v>
      </c>
      <c r="R111" s="12">
        <f>IF(J111="DFL", IF(O111=0, F111, F111*O111)*L111, IF(O111=0, F111, F111*O111))</f>
        <v>52.48070152622828</v>
      </c>
      <c r="S111" s="12">
        <f>IF(J111="RPM", IF(P111=0, G111, G111*P111)*L111,  IF(P111=0, G111, G111*P111))</f>
        <v>563.01938672190693</v>
      </c>
      <c r="T111" s="16">
        <f>S111-R111</f>
        <v>510.53868519567862</v>
      </c>
      <c r="U111" s="13" t="str">
        <f>IF(R111&gt;S111, "DFL", "RPM")</f>
        <v>RPM</v>
      </c>
      <c r="V111" s="13">
        <f>VLOOKUP($A111,Sheet10!$A$3:$F$136, 5, FALSE)</f>
        <v>43.124577163850617</v>
      </c>
      <c r="W111" s="13">
        <f>VLOOKUP($A111,Sheet10!$A$3:$F$136, 6, FALSE)</f>
        <v>54.956281953567242</v>
      </c>
      <c r="X111" s="13" t="str">
        <f>IF(V111&gt;W111, "DFL", "RPM")</f>
        <v>RPM</v>
      </c>
      <c r="Y111">
        <f>IF(U111&lt;&gt;X111, 10, 0)</f>
        <v>0</v>
      </c>
      <c r="Z111" s="10"/>
      <c r="AA111" s="10">
        <v>1</v>
      </c>
    </row>
    <row r="112" spans="1:27">
      <c r="A112" s="8" t="s">
        <v>110</v>
      </c>
      <c r="B112" s="8"/>
      <c r="C112" s="10">
        <v>54793</v>
      </c>
      <c r="D112" s="10">
        <v>58657</v>
      </c>
      <c r="E112" s="10">
        <v>114604</v>
      </c>
      <c r="F112" s="15">
        <f>(C112/$E112)*100</f>
        <v>47.810722138843317</v>
      </c>
      <c r="G112" s="15">
        <f>(D112/$E112)*100</f>
        <v>51.182332204809612</v>
      </c>
      <c r="H112" s="13">
        <f>IF(G112&gt;F112,(G112-F112),(F112-G112))</f>
        <v>3.3716100659662942</v>
      </c>
      <c r="I112" t="s">
        <v>1514</v>
      </c>
      <c r="J112" t="s">
        <v>1585</v>
      </c>
      <c r="K112">
        <v>55.81</v>
      </c>
      <c r="L112">
        <v>1</v>
      </c>
      <c r="O112">
        <v>0</v>
      </c>
      <c r="P112">
        <v>6</v>
      </c>
      <c r="Q112" t="s">
        <v>1590</v>
      </c>
      <c r="R112" s="12">
        <f>IF(J112="DFL", IF(O112=0, F112, F112*O112)*L112, IF(O112=0, F112, F112*O112))</f>
        <v>47.810722138843317</v>
      </c>
      <c r="S112" s="12">
        <f>IF(J112="RPM", IF(P112=0, G112, G112*P112)*L112,  IF(P112=0, G112, G112*P112))</f>
        <v>307.0939932288577</v>
      </c>
      <c r="T112" s="16">
        <f>S112-R112</f>
        <v>259.28327109001441</v>
      </c>
      <c r="U112" s="13" t="str">
        <f>IF(R112&gt;S112, "DFL", "RPM")</f>
        <v>RPM</v>
      </c>
      <c r="V112" s="13">
        <f>VLOOKUP($A112,Sheet10!$A$3:$F$136, 5, FALSE)</f>
        <v>43.624698587667929</v>
      </c>
      <c r="W112" s="13">
        <f>VLOOKUP($A112,Sheet10!$A$3:$F$136, 6, FALSE)</f>
        <v>54.438511884257665</v>
      </c>
      <c r="X112" s="13" t="str">
        <f>IF(V112&gt;W112, "DFL", "RPM")</f>
        <v>RPM</v>
      </c>
      <c r="Y112">
        <f>IF(U112&lt;&gt;X112, 10, 0)</f>
        <v>0</v>
      </c>
      <c r="Z112" s="10"/>
      <c r="AA112" s="10"/>
    </row>
    <row r="113" spans="1:27">
      <c r="A113" s="8" t="s">
        <v>111</v>
      </c>
      <c r="B113" s="8" t="s">
        <v>1595</v>
      </c>
      <c r="C113" s="10">
        <v>62036</v>
      </c>
      <c r="D113" s="10">
        <v>63408</v>
      </c>
      <c r="E113" s="10">
        <v>125598</v>
      </c>
      <c r="F113" s="15">
        <f>(C113/$E113)*100</f>
        <v>49.392506250099522</v>
      </c>
      <c r="G113" s="15">
        <f>(D113/$E113)*100</f>
        <v>50.484880332489368</v>
      </c>
      <c r="H113" s="13">
        <f>IF(G113&gt;F113,(G113-F113),(F113-G113))</f>
        <v>1.0923740823898456</v>
      </c>
      <c r="I113" t="s">
        <v>1516</v>
      </c>
      <c r="J113" t="s">
        <v>1585</v>
      </c>
      <c r="K113">
        <v>53.99</v>
      </c>
      <c r="L113">
        <v>1</v>
      </c>
      <c r="O113">
        <v>1</v>
      </c>
      <c r="P113">
        <v>5</v>
      </c>
      <c r="Q113" t="s">
        <v>1586</v>
      </c>
      <c r="R113" s="12">
        <f>IF(J113="DFL", IF(O113=0, F113, F113*O113)*L113, IF(O113=0, F113, F113*O113))</f>
        <v>49.392506250099522</v>
      </c>
      <c r="S113" s="12">
        <f>IF(J113="RPM", IF(P113=0, G113, G113*P113)*L113,  IF(P113=0, G113, G113*P113))</f>
        <v>252.42440166244683</v>
      </c>
      <c r="T113" s="16">
        <f>S113-R113</f>
        <v>203.0318954123473</v>
      </c>
      <c r="U113" s="13" t="str">
        <f>IF(R113&gt;S113, "DFL", "RPM")</f>
        <v>RPM</v>
      </c>
      <c r="V113" s="13">
        <f>VLOOKUP($A113,Sheet10!$A$3:$F$136, 5, FALSE)</f>
        <v>49.922660201299308</v>
      </c>
      <c r="W113" s="13">
        <f>VLOOKUP($A113,Sheet10!$A$3:$F$136, 6, FALSE)</f>
        <v>48.03377051303265</v>
      </c>
      <c r="X113" s="13" t="str">
        <f>IF(V113&gt;W113, "DFL", "RPM")</f>
        <v>DFL</v>
      </c>
      <c r="Y113">
        <f>IF(U113&lt;&gt;X113, 10, 0)</f>
        <v>10</v>
      </c>
      <c r="Z113" s="10"/>
      <c r="AA113" s="10">
        <v>1</v>
      </c>
    </row>
    <row r="114" spans="1:27">
      <c r="A114" s="8" t="s">
        <v>112</v>
      </c>
      <c r="B114" s="8" t="s">
        <v>1595</v>
      </c>
      <c r="C114" s="10">
        <v>56351</v>
      </c>
      <c r="D114" s="10">
        <v>46280</v>
      </c>
      <c r="E114" s="10">
        <v>103571</v>
      </c>
      <c r="F114" s="15">
        <f>(C114/$E114)*100</f>
        <v>54.408087205878097</v>
      </c>
      <c r="G114" s="15">
        <f>(D114/$E114)*100</f>
        <v>44.684322831680682</v>
      </c>
      <c r="H114" s="13">
        <f>IF(G114&gt;F114,(G114-F114),(F114-G114))</f>
        <v>9.7237643741974153</v>
      </c>
      <c r="I114" t="s">
        <v>1518</v>
      </c>
      <c r="J114" t="s">
        <v>1585</v>
      </c>
      <c r="K114">
        <v>58.44</v>
      </c>
      <c r="L114">
        <v>4</v>
      </c>
      <c r="N114" t="s">
        <v>1587</v>
      </c>
      <c r="O114">
        <v>0</v>
      </c>
      <c r="P114">
        <v>6</v>
      </c>
      <c r="Q114" t="s">
        <v>1590</v>
      </c>
      <c r="R114" s="12">
        <f>IF(J114="DFL", IF(O114=0, F114, F114*O114)*L114, IF(O114=0, F114, F114*O114))</f>
        <v>54.408087205878097</v>
      </c>
      <c r="S114" s="12">
        <f>IF(J114="RPM", IF(P114=0, G114, G114*P114)*L114,  IF(P114=0, G114, G114*P114))</f>
        <v>1072.4237479603364</v>
      </c>
      <c r="T114" s="16">
        <f>S114-R114</f>
        <v>1018.0156607544583</v>
      </c>
      <c r="U114" s="13" t="str">
        <f>IF(R114&gt;S114, "DFL", "RPM")</f>
        <v>RPM</v>
      </c>
      <c r="V114" s="13">
        <f>VLOOKUP($A114,Sheet10!$A$3:$F$136, 5, FALSE)</f>
        <v>50.822229040647557</v>
      </c>
      <c r="W114" s="13">
        <f>VLOOKUP($A114,Sheet10!$A$3:$F$136, 6, FALSE)</f>
        <v>47.088045352269077</v>
      </c>
      <c r="X114" s="13" t="str">
        <f>IF(V114&gt;W114, "DFL", "RPM")</f>
        <v>DFL</v>
      </c>
      <c r="Y114">
        <f>IF(U114&lt;&gt;X114, 10, 0)</f>
        <v>10</v>
      </c>
      <c r="Z114" s="10"/>
      <c r="AA114" s="10">
        <v>3</v>
      </c>
    </row>
    <row r="115" spans="1:27">
      <c r="A115" s="8" t="s">
        <v>113</v>
      </c>
      <c r="B115" s="8"/>
      <c r="C115" s="10">
        <v>48228</v>
      </c>
      <c r="D115" s="10">
        <v>67805</v>
      </c>
      <c r="E115" s="10">
        <v>117199</v>
      </c>
      <c r="F115" s="15">
        <f>(C115/$E115)*100</f>
        <v>41.150521762131078</v>
      </c>
      <c r="G115" s="15">
        <f>(D115/$E115)*100</f>
        <v>57.854589202979547</v>
      </c>
      <c r="H115" s="13">
        <f>IF(G115&gt;F115,(G115-F115),(F115-G115))</f>
        <v>16.704067440848469</v>
      </c>
      <c r="I115" t="s">
        <v>1520</v>
      </c>
      <c r="J115" t="s">
        <v>1585</v>
      </c>
      <c r="K115">
        <v>58.4</v>
      </c>
      <c r="L115">
        <v>2</v>
      </c>
      <c r="O115">
        <v>1</v>
      </c>
      <c r="P115">
        <v>5</v>
      </c>
      <c r="Q115" t="s">
        <v>1590</v>
      </c>
      <c r="R115" s="12">
        <f>IF(J115="DFL", IF(O115=0, F115, F115*O115)*L115, IF(O115=0, F115, F115*O115))</f>
        <v>41.150521762131078</v>
      </c>
      <c r="S115" s="12">
        <f>IF(J115="RPM", IF(P115=0, G115, G115*P115)*L115,  IF(P115=0, G115, G115*P115))</f>
        <v>578.54589202979548</v>
      </c>
      <c r="T115" s="16">
        <f>S115-R115</f>
        <v>537.39537026766436</v>
      </c>
      <c r="U115" s="13" t="str">
        <f>IF(R115&gt;S115, "DFL", "RPM")</f>
        <v>RPM</v>
      </c>
      <c r="V115" s="13">
        <f>VLOOKUP($A115,Sheet10!$A$3:$F$136, 5, FALSE)</f>
        <v>50.120882169609757</v>
      </c>
      <c r="W115" s="13">
        <f>VLOOKUP($A115,Sheet10!$A$3:$F$136, 6, FALSE)</f>
        <v>47.831146885347501</v>
      </c>
      <c r="X115" s="13" t="str">
        <f>IF(V115&gt;W115, "DFL", "RPM")</f>
        <v>DFL</v>
      </c>
      <c r="Y115">
        <f>IF(U115&lt;&gt;X115, 10, 0)</f>
        <v>10</v>
      </c>
      <c r="Z115" s="10"/>
      <c r="AA115" s="10"/>
    </row>
    <row r="116" spans="1:27">
      <c r="A116" s="8" t="s">
        <v>114</v>
      </c>
      <c r="B116" s="8"/>
      <c r="C116" s="10">
        <v>53019</v>
      </c>
      <c r="D116" s="10">
        <v>29378</v>
      </c>
      <c r="E116" s="10">
        <v>83192</v>
      </c>
      <c r="F116" s="15">
        <f>(C116/$E116)*100</f>
        <v>63.730887585344739</v>
      </c>
      <c r="G116" s="15">
        <f>(D116/$E116)*100</f>
        <v>35.313491681892486</v>
      </c>
      <c r="H116" s="13">
        <f>IF(G116&gt;F116,(G116-F116),(F116-G116))</f>
        <v>28.417395903452253</v>
      </c>
      <c r="I116" t="s">
        <v>1522</v>
      </c>
      <c r="J116" t="s">
        <v>1585</v>
      </c>
      <c r="K116">
        <v>55.28</v>
      </c>
      <c r="L116">
        <v>1</v>
      </c>
      <c r="O116">
        <v>0</v>
      </c>
      <c r="P116">
        <v>6</v>
      </c>
      <c r="Q116" t="s">
        <v>1590</v>
      </c>
      <c r="R116" s="12">
        <f>IF(J116="DFL", IF(O116=0, F116, F116*O116)*L116, IF(O116=0, F116, F116*O116))</f>
        <v>63.730887585344739</v>
      </c>
      <c r="S116" s="12">
        <f>IF(J116="RPM", IF(P116=0, G116, G116*P116)*L116,  IF(P116=0, G116, G116*P116))</f>
        <v>211.88095009135492</v>
      </c>
      <c r="T116" s="16">
        <f>S116-R116</f>
        <v>148.15006250601019</v>
      </c>
      <c r="U116" s="13" t="str">
        <f>IF(R116&gt;S116, "DFL", "RPM")</f>
        <v>RPM</v>
      </c>
      <c r="V116" s="13">
        <f>VLOOKUP($A116,Sheet10!$A$3:$F$136, 5, FALSE)</f>
        <v>51.271351471651926</v>
      </c>
      <c r="W116" s="13">
        <f>VLOOKUP($A116,Sheet10!$A$3:$F$136, 6, FALSE)</f>
        <v>46.612511359632045</v>
      </c>
      <c r="X116" s="13" t="str">
        <f>IF(V116&gt;W116, "DFL", "RPM")</f>
        <v>DFL</v>
      </c>
      <c r="Y116">
        <f>IF(U116&lt;&gt;X116, 10, 0)</f>
        <v>10</v>
      </c>
      <c r="Z116" s="10"/>
      <c r="AA116" s="10">
        <v>2</v>
      </c>
    </row>
    <row r="117" spans="1:27">
      <c r="A117" s="8" t="s">
        <v>115</v>
      </c>
      <c r="B117" s="8"/>
      <c r="C117" s="10">
        <v>49393</v>
      </c>
      <c r="D117" s="10">
        <v>28326</v>
      </c>
      <c r="E117" s="10">
        <v>79733</v>
      </c>
      <c r="F117" s="15">
        <f>(C117/$E117)*100</f>
        <v>61.948001454855586</v>
      </c>
      <c r="G117" s="15">
        <f>(D117/$E117)*100</f>
        <v>35.526068252793699</v>
      </c>
      <c r="H117" s="13">
        <f>IF(G117&gt;F117,(G117-F117),(F117-G117))</f>
        <v>26.421933202061886</v>
      </c>
      <c r="I117" t="s">
        <v>1524</v>
      </c>
      <c r="J117" t="s">
        <v>1585</v>
      </c>
      <c r="K117">
        <v>63.85</v>
      </c>
      <c r="L117">
        <v>6</v>
      </c>
      <c r="O117">
        <v>0</v>
      </c>
      <c r="P117">
        <v>6</v>
      </c>
      <c r="Q117" t="s">
        <v>1590</v>
      </c>
      <c r="R117" s="12">
        <f>IF(J117="DFL", IF(O117=0, F117, F117*O117)*L117, IF(O117=0, F117, F117*O117))</f>
        <v>61.948001454855586</v>
      </c>
      <c r="S117" s="12">
        <f>IF(J117="RPM", IF(P117=0, G117, G117*P117)*L117,  IF(P117=0, G117, G117*P117))</f>
        <v>1278.9384571005733</v>
      </c>
      <c r="T117" s="16">
        <f>S117-R117</f>
        <v>1216.9904556457177</v>
      </c>
      <c r="U117" s="13" t="str">
        <f>IF(R117&gt;S117, "DFL", "RPM")</f>
        <v>RPM</v>
      </c>
      <c r="V117" s="13">
        <f>VLOOKUP($A117,Sheet10!$A$3:$F$136, 5, FALSE)</f>
        <v>51.467142072275109</v>
      </c>
      <c r="W117" s="13">
        <f>VLOOKUP($A117,Sheet10!$A$3:$F$136, 6, FALSE)</f>
        <v>46.429412358303338</v>
      </c>
      <c r="X117" s="13" t="str">
        <f>IF(V117&gt;W117, "DFL", "RPM")</f>
        <v>DFL</v>
      </c>
      <c r="Y117">
        <f>IF(U117&lt;&gt;X117, 10, 0)</f>
        <v>10</v>
      </c>
      <c r="Z117" s="10"/>
      <c r="AA117" s="10">
        <v>2</v>
      </c>
    </row>
    <row r="118" spans="1:27">
      <c r="A118" s="8" t="s">
        <v>116</v>
      </c>
      <c r="B118" s="8"/>
      <c r="C118" s="10">
        <v>68617</v>
      </c>
      <c r="D118" s="10">
        <v>15093</v>
      </c>
      <c r="E118" s="10">
        <v>89886</v>
      </c>
      <c r="F118" s="15">
        <f>(C118/$E118)*100</f>
        <v>76.337805664953379</v>
      </c>
      <c r="G118" s="15">
        <f>(D118/$E118)*100</f>
        <v>16.791268940658167</v>
      </c>
      <c r="H118" s="13">
        <f>IF(G118&gt;F118,(G118-F118),(F118-G118))</f>
        <v>59.546536724295208</v>
      </c>
      <c r="I118" t="s">
        <v>1525</v>
      </c>
      <c r="J118" t="s">
        <v>152</v>
      </c>
      <c r="K118">
        <v>81.98</v>
      </c>
      <c r="L118">
        <v>10</v>
      </c>
      <c r="O118">
        <v>6</v>
      </c>
      <c r="P118">
        <v>0</v>
      </c>
      <c r="Q118" t="s">
        <v>1586</v>
      </c>
      <c r="R118" s="12">
        <f>IF(J118="DFL", IF(O118=0, F118, F118*O118)*L118, IF(O118=0, F118, F118*O118))</f>
        <v>4580.2683398972031</v>
      </c>
      <c r="S118" s="12">
        <f>IF(J118="RPM", IF(P118=0, G118, G118*P118)*L118,  IF(P118=0, G118, G118*P118))</f>
        <v>16.791268940658167</v>
      </c>
      <c r="T118" s="16">
        <f>S118-R118</f>
        <v>-4563.4770709565446</v>
      </c>
      <c r="U118" s="13" t="str">
        <f>IF(R118&gt;S118, "DFL", "RPM")</f>
        <v>DFL</v>
      </c>
      <c r="V118" s="13">
        <f>VLOOKUP($A118,Sheet10!$A$3:$F$136, 5, FALSE)</f>
        <v>63.234001779862481</v>
      </c>
      <c r="W118" s="13">
        <f>VLOOKUP($A118,Sheet10!$A$3:$F$136, 6, FALSE)</f>
        <v>34.439224938129584</v>
      </c>
      <c r="X118" s="13" t="str">
        <f>IF(V118&gt;W118, "DFL", "RPM")</f>
        <v>DFL</v>
      </c>
      <c r="Y118">
        <f>IF(U118&lt;&gt;X118, 10, 0)</f>
        <v>0</v>
      </c>
      <c r="Z118" s="10"/>
      <c r="AA118" s="10"/>
    </row>
    <row r="119" spans="1:27">
      <c r="A119" s="8" t="s">
        <v>117</v>
      </c>
      <c r="B119" s="8"/>
      <c r="C119" s="10">
        <v>59648</v>
      </c>
      <c r="D119" s="10">
        <v>18089</v>
      </c>
      <c r="E119" s="10">
        <v>86777</v>
      </c>
      <c r="F119" s="15">
        <f>(C119/$E119)*100</f>
        <v>68.737107758968392</v>
      </c>
      <c r="G119" s="15">
        <f>(D119/$E119)*100</f>
        <v>20.845385297947612</v>
      </c>
      <c r="H119" s="13">
        <f>IF(G119&gt;F119,(G119-F119),(F119-G119))</f>
        <v>47.891722461020777</v>
      </c>
      <c r="I119" t="s">
        <v>1527</v>
      </c>
      <c r="J119" t="s">
        <v>152</v>
      </c>
      <c r="K119">
        <v>78.099999999999994</v>
      </c>
      <c r="L119">
        <v>2</v>
      </c>
      <c r="O119">
        <v>6</v>
      </c>
      <c r="P119">
        <v>0</v>
      </c>
      <c r="Q119" t="s">
        <v>1586</v>
      </c>
      <c r="R119" s="12">
        <f>IF(J119="DFL", IF(O119=0, F119, F119*O119)*L119, IF(O119=0, F119, F119*O119))</f>
        <v>824.84529310762071</v>
      </c>
      <c r="S119" s="12">
        <f>IF(J119="RPM", IF(P119=0, G119, G119*P119)*L119,  IF(P119=0, G119, G119*P119))</f>
        <v>20.845385297947612</v>
      </c>
      <c r="T119" s="16">
        <f>S119-R119</f>
        <v>-803.99990780967312</v>
      </c>
      <c r="U119" s="13" t="str">
        <f>IF(R119&gt;S119, "DFL", "RPM")</f>
        <v>DFL</v>
      </c>
      <c r="V119" s="13">
        <f>VLOOKUP($A119,Sheet10!$A$3:$F$136, 5, FALSE)</f>
        <v>63.199546667925922</v>
      </c>
      <c r="W119" s="13">
        <f>VLOOKUP($A119,Sheet10!$A$3:$F$136, 6, FALSE)</f>
        <v>34.453376518398557</v>
      </c>
      <c r="X119" s="13" t="str">
        <f>IF(V119&gt;W119, "DFL", "RPM")</f>
        <v>DFL</v>
      </c>
      <c r="Y119">
        <f>IF(U119&lt;&gt;X119, 10, 0)</f>
        <v>0</v>
      </c>
      <c r="Z119" s="10"/>
      <c r="AA119" s="10"/>
    </row>
    <row r="120" spans="1:27">
      <c r="A120" s="8" t="s">
        <v>118</v>
      </c>
      <c r="B120" s="8"/>
      <c r="C120" s="10">
        <v>87511</v>
      </c>
      <c r="D120" s="10">
        <v>21049</v>
      </c>
      <c r="E120" s="10">
        <v>110206</v>
      </c>
      <c r="F120" s="15">
        <f>(C120/$E120)*100</f>
        <v>79.406747364027368</v>
      </c>
      <c r="G120" s="15">
        <f>(D120/$E120)*100</f>
        <v>19.099686042502224</v>
      </c>
      <c r="H120" s="13">
        <f>IF(G120&gt;F120,(G120-F120),(F120-G120))</f>
        <v>60.30706132152514</v>
      </c>
      <c r="I120" t="s">
        <v>1529</v>
      </c>
      <c r="J120" t="s">
        <v>152</v>
      </c>
      <c r="K120">
        <v>82.42</v>
      </c>
      <c r="L120">
        <v>6</v>
      </c>
      <c r="O120">
        <v>6</v>
      </c>
      <c r="P120">
        <v>0</v>
      </c>
      <c r="Q120" t="s">
        <v>1586</v>
      </c>
      <c r="R120" s="12">
        <f>IF(J120="DFL", IF(O120=0, F120, F120*O120)*L120, IF(O120=0, F120, F120*O120))</f>
        <v>2858.6429051049854</v>
      </c>
      <c r="S120" s="12">
        <f>IF(J120="RPM", IF(P120=0, G120, G120*P120)*L120,  IF(P120=0, G120, G120*P120))</f>
        <v>19.099686042502224</v>
      </c>
      <c r="T120" s="16">
        <f>S120-R120</f>
        <v>-2839.5432190624833</v>
      </c>
      <c r="U120" s="13" t="str">
        <f>IF(R120&gt;S120, "DFL", "RPM")</f>
        <v>DFL</v>
      </c>
      <c r="V120" s="13">
        <f>VLOOKUP($A120,Sheet10!$A$3:$F$136, 5, FALSE)</f>
        <v>63.288345652973035</v>
      </c>
      <c r="W120" s="13">
        <f>VLOOKUP($A120,Sheet10!$A$3:$F$136, 6, FALSE)</f>
        <v>34.330010311875732</v>
      </c>
      <c r="X120" s="13" t="str">
        <f>IF(V120&gt;W120, "DFL", "RPM")</f>
        <v>DFL</v>
      </c>
      <c r="Y120">
        <f>IF(U120&lt;&gt;X120, 10, 0)</f>
        <v>0</v>
      </c>
      <c r="Z120" s="10"/>
      <c r="AA120" s="10"/>
    </row>
    <row r="121" spans="1:27">
      <c r="A121" s="8" t="s">
        <v>119</v>
      </c>
      <c r="B121" s="8"/>
      <c r="C121" s="10">
        <v>88103</v>
      </c>
      <c r="D121" s="10">
        <v>22026</v>
      </c>
      <c r="E121" s="10">
        <v>110515</v>
      </c>
      <c r="F121" s="15">
        <f>(C121/$E121)*100</f>
        <v>79.720399945708735</v>
      </c>
      <c r="G121" s="15">
        <f>(D121/$E121)*100</f>
        <v>19.930326200063337</v>
      </c>
      <c r="H121" s="13">
        <f>IF(G121&gt;F121,(G121-F121),(F121-G121))</f>
        <v>59.790073745645401</v>
      </c>
      <c r="I121" t="s">
        <v>1531</v>
      </c>
      <c r="J121" t="s">
        <v>152</v>
      </c>
      <c r="K121">
        <v>76.89</v>
      </c>
      <c r="L121">
        <v>22</v>
      </c>
      <c r="O121">
        <v>6</v>
      </c>
      <c r="P121">
        <v>0</v>
      </c>
      <c r="Q121" t="s">
        <v>1586</v>
      </c>
      <c r="R121" s="12">
        <f>IF(J121="DFL", IF(O121=0, F121, F121*O121)*L121, IF(O121=0, F121, F121*O121))</f>
        <v>10523.092792833553</v>
      </c>
      <c r="S121" s="12">
        <f>IF(J121="RPM", IF(P121=0, G121, G121*P121)*L121,  IF(P121=0, G121, G121*P121))</f>
        <v>19.930326200063337</v>
      </c>
      <c r="T121" s="16">
        <f>S121-R121</f>
        <v>-10503.16246663349</v>
      </c>
      <c r="U121" s="13" t="str">
        <f>IF(R121&gt;S121, "DFL", "RPM")</f>
        <v>DFL</v>
      </c>
      <c r="V121" s="13">
        <f>VLOOKUP($A121,Sheet10!$A$3:$F$136, 5, FALSE)</f>
        <v>63.280934440037662</v>
      </c>
      <c r="W121" s="13">
        <f>VLOOKUP($A121,Sheet10!$A$3:$F$136, 6, FALSE)</f>
        <v>34.348363723588598</v>
      </c>
      <c r="X121" s="13" t="str">
        <f>IF(V121&gt;W121, "DFL", "RPM")</f>
        <v>DFL</v>
      </c>
      <c r="Y121">
        <f>IF(U121&lt;&gt;X121, 10, 0)</f>
        <v>0</v>
      </c>
      <c r="Z121" s="10"/>
      <c r="AA121" s="10"/>
    </row>
    <row r="122" spans="1:27">
      <c r="A122" s="8" t="s">
        <v>120</v>
      </c>
      <c r="B122" s="8"/>
      <c r="C122" s="10">
        <v>68067</v>
      </c>
      <c r="D122" s="10">
        <v>12509</v>
      </c>
      <c r="E122" s="10">
        <v>81688</v>
      </c>
      <c r="F122" s="15">
        <f>(C122/$E122)*100</f>
        <v>83.325580256586022</v>
      </c>
      <c r="G122" s="15">
        <f>(D122/$E122)*100</f>
        <v>15.313142689256685</v>
      </c>
      <c r="H122" s="13">
        <f>IF(G122&gt;F122,(G122-F122),(F122-G122))</f>
        <v>68.012437567329343</v>
      </c>
      <c r="I122" t="s">
        <v>1533</v>
      </c>
      <c r="J122" t="s">
        <v>152</v>
      </c>
      <c r="K122">
        <v>80.790000000000006</v>
      </c>
      <c r="L122">
        <v>7</v>
      </c>
      <c r="O122">
        <v>6</v>
      </c>
      <c r="P122">
        <v>0</v>
      </c>
      <c r="Q122" t="s">
        <v>1586</v>
      </c>
      <c r="R122" s="12">
        <f>IF(J122="DFL", IF(O122=0, F122, F122*O122)*L122, IF(O122=0, F122, F122*O122))</f>
        <v>3499.6743707766127</v>
      </c>
      <c r="S122" s="12">
        <f>IF(J122="RPM", IF(P122=0, G122, G122*P122)*L122,  IF(P122=0, G122, G122*P122))</f>
        <v>15.313142689256685</v>
      </c>
      <c r="T122" s="16">
        <f>S122-R122</f>
        <v>-3484.3612280873558</v>
      </c>
      <c r="U122" s="13" t="str">
        <f>IF(R122&gt;S122, "DFL", "RPM")</f>
        <v>DFL</v>
      </c>
      <c r="V122" s="13">
        <f>VLOOKUP($A122,Sheet10!$A$3:$F$136, 5, FALSE)</f>
        <v>63.345129524399233</v>
      </c>
      <c r="W122" s="13">
        <f>VLOOKUP($A122,Sheet10!$A$3:$F$136, 6, FALSE)</f>
        <v>34.301648366141926</v>
      </c>
      <c r="X122" s="13" t="str">
        <f>IF(V122&gt;W122, "DFL", "RPM")</f>
        <v>DFL</v>
      </c>
      <c r="Y122">
        <f>IF(U122&lt;&gt;X122, 10, 0)</f>
        <v>0</v>
      </c>
      <c r="Z122" s="10"/>
      <c r="AA122" s="10"/>
    </row>
    <row r="123" spans="1:27">
      <c r="A123" s="8" t="s">
        <v>121</v>
      </c>
      <c r="B123" s="8"/>
      <c r="C123" s="10">
        <v>72945</v>
      </c>
      <c r="D123" s="10">
        <v>13183</v>
      </c>
      <c r="E123" s="10">
        <v>90799</v>
      </c>
      <c r="F123" s="15">
        <f>(C123/$E123)*100</f>
        <v>80.336787850086452</v>
      </c>
      <c r="G123" s="15">
        <f>(D123/$E123)*100</f>
        <v>14.518882366545888</v>
      </c>
      <c r="H123" s="13">
        <f>IF(G123&gt;F123,(G123-F123),(F123-G123))</f>
        <v>65.817905483540557</v>
      </c>
      <c r="I123" t="s">
        <v>1535</v>
      </c>
      <c r="J123" t="s">
        <v>152</v>
      </c>
      <c r="K123">
        <v>80.94</v>
      </c>
      <c r="L123">
        <v>7</v>
      </c>
      <c r="O123">
        <v>6</v>
      </c>
      <c r="P123">
        <v>0</v>
      </c>
      <c r="Q123" t="s">
        <v>1586</v>
      </c>
      <c r="R123" s="12">
        <f>IF(J123="DFL", IF(O123=0, F123, F123*O123)*L123, IF(O123=0, F123, F123*O123))</f>
        <v>3374.1450897036307</v>
      </c>
      <c r="S123" s="12">
        <f>IF(J123="RPM", IF(P123=0, G123, G123*P123)*L123,  IF(P123=0, G123, G123*P123))</f>
        <v>14.518882366545888</v>
      </c>
      <c r="T123" s="16">
        <f>S123-R123</f>
        <v>-3359.6262073370849</v>
      </c>
      <c r="U123" s="13" t="str">
        <f>IF(R123&gt;S123, "DFL", "RPM")</f>
        <v>DFL</v>
      </c>
      <c r="V123" s="13">
        <f>VLOOKUP($A123,Sheet10!$A$3:$F$136, 5, FALSE)</f>
        <v>63.402754683516235</v>
      </c>
      <c r="W123" s="13">
        <f>VLOOKUP($A123,Sheet10!$A$3:$F$136, 6, FALSE)</f>
        <v>34.271560802571777</v>
      </c>
      <c r="X123" s="13" t="str">
        <f>IF(V123&gt;W123, "DFL", "RPM")</f>
        <v>DFL</v>
      </c>
      <c r="Y123">
        <f>IF(U123&lt;&gt;X123, 10, 0)</f>
        <v>0</v>
      </c>
      <c r="Z123" s="10"/>
      <c r="AA123" s="10"/>
    </row>
    <row r="124" spans="1:27">
      <c r="A124" s="8" t="s">
        <v>122</v>
      </c>
      <c r="B124" s="8"/>
      <c r="C124" s="10">
        <v>79659</v>
      </c>
      <c r="D124" s="10">
        <v>13952</v>
      </c>
      <c r="E124" s="10">
        <v>96140</v>
      </c>
      <c r="F124" s="15">
        <f>(C124/$E124)*100</f>
        <v>82.857291449968798</v>
      </c>
      <c r="G124" s="15">
        <f>(D124/$E124)*100</f>
        <v>14.51216975244435</v>
      </c>
      <c r="H124" s="13">
        <f>IF(G124&gt;F124,(G124-F124),(F124-G124))</f>
        <v>68.345121697524448</v>
      </c>
      <c r="I124" t="s">
        <v>1537</v>
      </c>
      <c r="J124" t="s">
        <v>152</v>
      </c>
      <c r="K124">
        <v>82.13</v>
      </c>
      <c r="L124">
        <v>18</v>
      </c>
      <c r="O124">
        <v>6</v>
      </c>
      <c r="P124">
        <v>0</v>
      </c>
      <c r="Q124" t="s">
        <v>1586</v>
      </c>
      <c r="R124" s="12">
        <f>IF(J124="DFL", IF(O124=0, F124, F124*O124)*L124, IF(O124=0, F124, F124*O124))</f>
        <v>8948.5874765966309</v>
      </c>
      <c r="S124" s="12">
        <f>IF(J124="RPM", IF(P124=0, G124, G124*P124)*L124,  IF(P124=0, G124, G124*P124))</f>
        <v>14.51216975244435</v>
      </c>
      <c r="T124" s="16">
        <f>S124-R124</f>
        <v>-8934.0753068441863</v>
      </c>
      <c r="U124" s="13" t="str">
        <f>IF(R124&gt;S124, "DFL", "RPM")</f>
        <v>DFL</v>
      </c>
      <c r="V124" s="13">
        <f>VLOOKUP($A124,Sheet10!$A$3:$F$136, 5, FALSE)</f>
        <v>63.398443269635393</v>
      </c>
      <c r="W124" s="13">
        <f>VLOOKUP($A124,Sheet10!$A$3:$F$136, 6, FALSE)</f>
        <v>34.231486306848105</v>
      </c>
      <c r="X124" s="13" t="str">
        <f>IF(V124&gt;W124, "DFL", "RPM")</f>
        <v>DFL</v>
      </c>
      <c r="Y124">
        <f>IF(U124&lt;&gt;X124, 10, 0)</f>
        <v>0</v>
      </c>
      <c r="Z124" s="10"/>
      <c r="AA124" s="10"/>
    </row>
    <row r="125" spans="1:27">
      <c r="A125" s="8" t="s">
        <v>123</v>
      </c>
      <c r="B125" s="8"/>
      <c r="C125" s="10">
        <v>89709</v>
      </c>
      <c r="D125" s="10">
        <v>20737</v>
      </c>
      <c r="E125" s="10">
        <v>110749</v>
      </c>
      <c r="F125" s="15">
        <f>(C125/$E125)*100</f>
        <v>81.002085797614427</v>
      </c>
      <c r="G125" s="15">
        <f>(D125/$E125)*100</f>
        <v>18.724322567246656</v>
      </c>
      <c r="H125" s="13">
        <f>IF(G125&gt;F125,(G125-F125),(F125-G125))</f>
        <v>62.277763230367768</v>
      </c>
      <c r="I125" t="s">
        <v>1540</v>
      </c>
      <c r="J125" t="s">
        <v>152</v>
      </c>
      <c r="K125">
        <v>88.66</v>
      </c>
      <c r="L125">
        <v>3</v>
      </c>
      <c r="O125">
        <v>6</v>
      </c>
      <c r="P125">
        <v>0</v>
      </c>
      <c r="Q125" t="s">
        <v>1586</v>
      </c>
      <c r="R125" s="12">
        <f>IF(J125="DFL", IF(O125=0, F125, F125*O125)*L125, IF(O125=0, F125, F125*O125))</f>
        <v>1458.0375443570597</v>
      </c>
      <c r="S125" s="12">
        <f>IF(J125="RPM", IF(P125=0, G125, G125*P125)*L125,  IF(P125=0, G125, G125*P125))</f>
        <v>18.724322567246656</v>
      </c>
      <c r="T125" s="16">
        <f>S125-R125</f>
        <v>-1439.313221789813</v>
      </c>
      <c r="U125" s="13" t="str">
        <f>IF(R125&gt;S125, "DFL", "RPM")</f>
        <v>DFL</v>
      </c>
      <c r="V125" s="13">
        <f>VLOOKUP($A125,Sheet10!$A$3:$F$136, 5, FALSE)</f>
        <v>63.373979022292957</v>
      </c>
      <c r="W125" s="13">
        <f>VLOOKUP($A125,Sheet10!$A$3:$F$136, 6, FALSE)</f>
        <v>34.282055107927981</v>
      </c>
      <c r="X125" s="13" t="str">
        <f>IF(V125&gt;W125, "DFL", "RPM")</f>
        <v>DFL</v>
      </c>
      <c r="Y125">
        <f>IF(U125&lt;&gt;X125, 10, 0)</f>
        <v>0</v>
      </c>
      <c r="Z125" s="10"/>
      <c r="AA125" s="10"/>
    </row>
    <row r="126" spans="1:27">
      <c r="A126" s="8" t="s">
        <v>124</v>
      </c>
      <c r="B126" s="8"/>
      <c r="C126" s="10">
        <v>87157</v>
      </c>
      <c r="D126" s="10">
        <v>26645</v>
      </c>
      <c r="E126" s="10">
        <v>114037</v>
      </c>
      <c r="F126" s="15">
        <f>(C126/$E126)*100</f>
        <v>76.428702964827195</v>
      </c>
      <c r="G126" s="15">
        <f>(D126/$E126)*100</f>
        <v>23.3652235677894</v>
      </c>
      <c r="H126" s="13">
        <f>IF(G126&gt;F126,(G126-F126),(F126-G126))</f>
        <v>53.063479397037796</v>
      </c>
      <c r="I126" t="s">
        <v>1542</v>
      </c>
      <c r="J126" t="s">
        <v>152</v>
      </c>
      <c r="K126">
        <v>86.44</v>
      </c>
      <c r="L126">
        <v>8</v>
      </c>
      <c r="O126">
        <v>6</v>
      </c>
      <c r="P126">
        <v>0</v>
      </c>
      <c r="Q126" t="s">
        <v>1586</v>
      </c>
      <c r="R126" s="12">
        <f>IF(J126="DFL", IF(O126=0, F126, F126*O126)*L126, IF(O126=0, F126, F126*O126))</f>
        <v>3668.5777423117052</v>
      </c>
      <c r="S126" s="12">
        <f>IF(J126="RPM", IF(P126=0, G126, G126*P126)*L126,  IF(P126=0, G126, G126*P126))</f>
        <v>23.3652235677894</v>
      </c>
      <c r="T126" s="16">
        <f>S126-R126</f>
        <v>-3645.2125187439156</v>
      </c>
      <c r="U126" s="13" t="str">
        <f>IF(R126&gt;S126, "DFL", "RPM")</f>
        <v>DFL</v>
      </c>
      <c r="V126" s="13">
        <f>VLOOKUP($A126,Sheet10!$A$3:$F$136, 5, FALSE)</f>
        <v>63.123455074919846</v>
      </c>
      <c r="W126" s="13">
        <f>VLOOKUP($A126,Sheet10!$A$3:$F$136, 6, FALSE)</f>
        <v>34.541808062703502</v>
      </c>
      <c r="X126" s="13" t="str">
        <f>IF(V126&gt;W126, "DFL", "RPM")</f>
        <v>DFL</v>
      </c>
      <c r="Y126">
        <f>IF(U126&lt;&gt;X126, 10, 0)</f>
        <v>0</v>
      </c>
      <c r="Z126" s="10"/>
      <c r="AA126" s="10"/>
    </row>
    <row r="127" spans="1:27">
      <c r="A127" s="8" t="s">
        <v>125</v>
      </c>
      <c r="B127" s="8"/>
      <c r="C127" s="10">
        <v>66459</v>
      </c>
      <c r="D127" s="10">
        <v>31299</v>
      </c>
      <c r="E127" s="10">
        <v>98467</v>
      </c>
      <c r="F127" s="15">
        <f>(C127/$E127)*100</f>
        <v>67.493678085043712</v>
      </c>
      <c r="G127" s="15">
        <f>(D127/$E127)*100</f>
        <v>31.786283729574379</v>
      </c>
      <c r="H127" s="13">
        <f>IF(G127&gt;F127,(G127-F127),(F127-G127))</f>
        <v>35.707394355469333</v>
      </c>
      <c r="I127" t="s">
        <v>1544</v>
      </c>
      <c r="J127" t="s">
        <v>152</v>
      </c>
      <c r="K127">
        <v>75.06</v>
      </c>
      <c r="L127">
        <v>15</v>
      </c>
      <c r="O127">
        <v>6</v>
      </c>
      <c r="P127">
        <v>0</v>
      </c>
      <c r="Q127" t="s">
        <v>1586</v>
      </c>
      <c r="R127" s="12">
        <f>IF(J127="DFL", IF(O127=0, F127, F127*O127)*L127, IF(O127=0, F127, F127*O127))</f>
        <v>6074.4310276539345</v>
      </c>
      <c r="S127" s="12">
        <f>IF(J127="RPM", IF(P127=0, G127, G127*P127)*L127,  IF(P127=0, G127, G127*P127))</f>
        <v>31.786283729574379</v>
      </c>
      <c r="T127" s="16">
        <f>S127-R127</f>
        <v>-6042.6447439243602</v>
      </c>
      <c r="U127" s="13" t="str">
        <f>IF(R127&gt;S127, "DFL", "RPM")</f>
        <v>DFL</v>
      </c>
      <c r="V127" s="13">
        <f>VLOOKUP($A127,Sheet10!$A$3:$F$136, 5, FALSE)</f>
        <v>62.654972248110461</v>
      </c>
      <c r="W127" s="13">
        <f>VLOOKUP($A127,Sheet10!$A$3:$F$136, 6, FALSE)</f>
        <v>35.025318241025225</v>
      </c>
      <c r="X127" s="13" t="str">
        <f>IF(V127&gt;W127, "DFL", "RPM")</f>
        <v>DFL</v>
      </c>
      <c r="Y127">
        <f>IF(U127&lt;&gt;X127, 10, 0)</f>
        <v>0</v>
      </c>
      <c r="Z127" s="10"/>
      <c r="AA127" s="10"/>
    </row>
    <row r="128" spans="1:27">
      <c r="A128" s="8" t="s">
        <v>126</v>
      </c>
      <c r="B128" s="8"/>
      <c r="C128" s="10">
        <v>87288</v>
      </c>
      <c r="D128" s="10">
        <v>23691</v>
      </c>
      <c r="E128" s="10">
        <v>113927</v>
      </c>
      <c r="F128" s="15">
        <f>(C128/$E128)*100</f>
        <v>76.617483125159097</v>
      </c>
      <c r="G128" s="15">
        <f>(D128/$E128)*100</f>
        <v>20.794894976607829</v>
      </c>
      <c r="H128" s="13">
        <f>IF(G128&gt;F128,(G128-F128),(F128-G128))</f>
        <v>55.822588148551269</v>
      </c>
      <c r="I128" t="s">
        <v>1546</v>
      </c>
      <c r="J128" t="s">
        <v>152</v>
      </c>
      <c r="K128">
        <v>81.209999999999994</v>
      </c>
      <c r="L128">
        <v>5</v>
      </c>
      <c r="O128">
        <v>6</v>
      </c>
      <c r="P128">
        <v>0</v>
      </c>
      <c r="Q128" t="s">
        <v>1586</v>
      </c>
      <c r="R128" s="12">
        <f>IF(J128="DFL", IF(O128=0, F128, F128*O128)*L128, IF(O128=0, F128, F128*O128))</f>
        <v>2298.5244937547732</v>
      </c>
      <c r="S128" s="12">
        <f>IF(J128="RPM", IF(P128=0, G128, G128*P128)*L128,  IF(P128=0, G128, G128*P128))</f>
        <v>20.794894976607829</v>
      </c>
      <c r="T128" s="16">
        <f>S128-R128</f>
        <v>-2277.7295987781654</v>
      </c>
      <c r="U128" s="13" t="str">
        <f>IF(R128&gt;S128, "DFL", "RPM")</f>
        <v>DFL</v>
      </c>
      <c r="V128" s="13">
        <f>VLOOKUP($A128,Sheet10!$A$3:$F$136, 5, FALSE)</f>
        <v>67.806083498640248</v>
      </c>
      <c r="W128" s="13">
        <f>VLOOKUP($A128,Sheet10!$A$3:$F$136, 6, FALSE)</f>
        <v>29.703428674795578</v>
      </c>
      <c r="X128" s="13" t="str">
        <f>IF(V128&gt;W128, "DFL", "RPM")</f>
        <v>DFL</v>
      </c>
      <c r="Y128">
        <f>IF(U128&lt;&gt;X128, 10, 0)</f>
        <v>0</v>
      </c>
      <c r="Z128" s="10"/>
      <c r="AA128" s="10"/>
    </row>
    <row r="129" spans="1:27">
      <c r="A129" s="8" t="s">
        <v>127</v>
      </c>
      <c r="B129" s="8"/>
      <c r="C129" s="10">
        <v>87457</v>
      </c>
      <c r="D129" s="10">
        <v>34787</v>
      </c>
      <c r="E129" s="10">
        <v>122459</v>
      </c>
      <c r="F129" s="15">
        <f>(C129/$E129)*100</f>
        <v>71.417372345029762</v>
      </c>
      <c r="G129" s="15">
        <f>(D129/$E129)*100</f>
        <v>28.407058689030613</v>
      </c>
      <c r="H129" s="13">
        <f>IF(G129&gt;F129,(G129-F129),(F129-G129))</f>
        <v>43.010313655999148</v>
      </c>
      <c r="I129" t="s">
        <v>1548</v>
      </c>
      <c r="J129" t="s">
        <v>152</v>
      </c>
      <c r="K129">
        <v>73.489999999999995</v>
      </c>
      <c r="L129">
        <v>1</v>
      </c>
      <c r="O129">
        <v>6</v>
      </c>
      <c r="P129">
        <v>0</v>
      </c>
      <c r="Q129" t="s">
        <v>1586</v>
      </c>
      <c r="R129" s="12">
        <f>IF(J129="DFL", IF(O129=0, F129, F129*O129)*L129, IF(O129=0, F129, F129*O129))</f>
        <v>428.50423407017854</v>
      </c>
      <c r="S129" s="12">
        <f>IF(J129="RPM", IF(P129=0, G129, G129*P129)*L129,  IF(P129=0, G129, G129*P129))</f>
        <v>28.407058689030613</v>
      </c>
      <c r="T129" s="16">
        <f>S129-R129</f>
        <v>-400.09717538114791</v>
      </c>
      <c r="U129" s="13" t="str">
        <f>IF(R129&gt;S129, "DFL", "RPM")</f>
        <v>DFL</v>
      </c>
      <c r="V129" s="13">
        <f>VLOOKUP($A129,Sheet10!$A$3:$F$136, 5, FALSE)</f>
        <v>66.759419830484205</v>
      </c>
      <c r="W129" s="13">
        <f>VLOOKUP($A129,Sheet10!$A$3:$F$136, 6, FALSE)</f>
        <v>30.821276945911595</v>
      </c>
      <c r="X129" s="13" t="str">
        <f>IF(V129&gt;W129, "DFL", "RPM")</f>
        <v>DFL</v>
      </c>
      <c r="Y129">
        <f>IF(U129&lt;&gt;X129, 10, 0)</f>
        <v>0</v>
      </c>
      <c r="Z129" s="10"/>
      <c r="AA129" s="10"/>
    </row>
    <row r="130" spans="1:27">
      <c r="A130" s="8" t="s">
        <v>128</v>
      </c>
      <c r="B130" s="8"/>
      <c r="C130" s="10">
        <v>48585</v>
      </c>
      <c r="D130" s="10">
        <v>11391</v>
      </c>
      <c r="E130" s="10">
        <v>61539</v>
      </c>
      <c r="F130" s="15">
        <f>(C130/$E130)*100</f>
        <v>78.949934188075858</v>
      </c>
      <c r="G130" s="15">
        <f>(D130/$E130)*100</f>
        <v>18.510213035635939</v>
      </c>
      <c r="H130" s="13">
        <f>IF(G130&gt;F130,(G130-F130),(F130-G130))</f>
        <v>60.439721152439915</v>
      </c>
      <c r="I130" t="s">
        <v>1550</v>
      </c>
      <c r="J130" t="s">
        <v>152</v>
      </c>
      <c r="K130">
        <v>71.2</v>
      </c>
      <c r="L130">
        <v>3</v>
      </c>
      <c r="O130">
        <v>6</v>
      </c>
      <c r="P130">
        <v>0</v>
      </c>
      <c r="Q130" t="s">
        <v>1586</v>
      </c>
      <c r="R130" s="12">
        <f>IF(J130="DFL", IF(O130=0, F130, F130*O130)*L130, IF(O130=0, F130, F130*O130))</f>
        <v>1421.0988153853655</v>
      </c>
      <c r="S130" s="12">
        <f>IF(J130="RPM", IF(P130=0, G130, G130*P130)*L130,  IF(P130=0, G130, G130*P130))</f>
        <v>18.510213035635939</v>
      </c>
      <c r="T130" s="16">
        <f>S130-R130</f>
        <v>-1402.5886023497296</v>
      </c>
      <c r="U130" s="13" t="str">
        <f>IF(R130&gt;S130, "DFL", "RPM")</f>
        <v>DFL</v>
      </c>
      <c r="V130" s="13">
        <f>VLOOKUP($A130,Sheet10!$A$3:$F$136, 5, FALSE)</f>
        <v>67.870255455579681</v>
      </c>
      <c r="W130" s="13">
        <f>VLOOKUP($A130,Sheet10!$A$3:$F$136, 6, FALSE)</f>
        <v>29.645645878581036</v>
      </c>
      <c r="X130" s="13" t="str">
        <f>IF(V130&gt;W130, "DFL", "RPM")</f>
        <v>DFL</v>
      </c>
      <c r="Y130">
        <f>IF(U130&lt;&gt;X130, 10, 0)</f>
        <v>0</v>
      </c>
      <c r="Z130" s="10"/>
      <c r="AA130" s="10"/>
    </row>
    <row r="131" spans="1:27">
      <c r="A131" s="8" t="s">
        <v>129</v>
      </c>
      <c r="B131" s="8"/>
      <c r="C131" s="10">
        <v>63819</v>
      </c>
      <c r="D131" s="10">
        <v>19291</v>
      </c>
      <c r="E131" s="10">
        <v>84678</v>
      </c>
      <c r="F131" s="15">
        <f>(C131/$E131)*100</f>
        <v>75.366683199886637</v>
      </c>
      <c r="G131" s="15">
        <f>(D131/$E131)*100</f>
        <v>22.781596164292971</v>
      </c>
      <c r="H131" s="13">
        <f>IF(G131&gt;F131,(G131-F131),(F131-G131))</f>
        <v>52.585087035593666</v>
      </c>
      <c r="I131" t="s">
        <v>1553</v>
      </c>
      <c r="J131" t="s">
        <v>152</v>
      </c>
      <c r="K131">
        <v>77.540000000000006</v>
      </c>
      <c r="L131">
        <v>13</v>
      </c>
      <c r="O131">
        <v>6</v>
      </c>
      <c r="P131">
        <v>0</v>
      </c>
      <c r="Q131" t="s">
        <v>1586</v>
      </c>
      <c r="R131" s="12">
        <f>IF(J131="DFL", IF(O131=0, F131, F131*O131)*L131, IF(O131=0, F131, F131*O131))</f>
        <v>5878.6012895911581</v>
      </c>
      <c r="S131" s="12">
        <f>IF(J131="RPM", IF(P131=0, G131, G131*P131)*L131,  IF(P131=0, G131, G131*P131))</f>
        <v>22.781596164292971</v>
      </c>
      <c r="T131" s="16">
        <f>S131-R131</f>
        <v>-5855.8196934268653</v>
      </c>
      <c r="U131" s="13" t="str">
        <f>IF(R131&gt;S131, "DFL", "RPM")</f>
        <v>DFL</v>
      </c>
      <c r="V131" s="13">
        <f>VLOOKUP($A131,Sheet10!$A$3:$F$136, 5, FALSE)</f>
        <v>67.464533387426002</v>
      </c>
      <c r="W131" s="13">
        <f>VLOOKUP($A131,Sheet10!$A$3:$F$136, 6, FALSE)</f>
        <v>30.029983391863279</v>
      </c>
      <c r="X131" s="13" t="str">
        <f>IF(V131&gt;W131, "DFL", "RPM")</f>
        <v>DFL</v>
      </c>
      <c r="Y131">
        <f>IF(U131&lt;&gt;X131, 10, 0)</f>
        <v>0</v>
      </c>
      <c r="Z131" s="10"/>
      <c r="AA131" s="10"/>
    </row>
    <row r="132" spans="1:27">
      <c r="A132" s="8" t="s">
        <v>130</v>
      </c>
      <c r="B132" s="8"/>
      <c r="C132" s="10">
        <v>54012</v>
      </c>
      <c r="D132" s="10">
        <v>21707</v>
      </c>
      <c r="E132" s="10">
        <v>77250</v>
      </c>
      <c r="F132" s="15">
        <f>(C132/$E132)*100</f>
        <v>69.918446601941753</v>
      </c>
      <c r="G132" s="15">
        <f>(D132/$E132)*100</f>
        <v>28.099676375404531</v>
      </c>
      <c r="H132" s="13">
        <f>IF(G132&gt;F132,(G132-F132),(F132-G132))</f>
        <v>41.818770226537225</v>
      </c>
      <c r="I132" t="s">
        <v>1555</v>
      </c>
      <c r="J132" t="s">
        <v>152</v>
      </c>
      <c r="K132">
        <v>67.09</v>
      </c>
      <c r="L132">
        <v>14</v>
      </c>
      <c r="O132">
        <v>6</v>
      </c>
      <c r="P132">
        <v>0</v>
      </c>
      <c r="Q132" t="s">
        <v>1586</v>
      </c>
      <c r="R132" s="12">
        <f>IF(J132="DFL", IF(O132=0, F132, F132*O132)*L132, IF(O132=0, F132, F132*O132))</f>
        <v>5873.149514563107</v>
      </c>
      <c r="S132" s="12">
        <f>IF(J132="RPM", IF(P132=0, G132, G132*P132)*L132,  IF(P132=0, G132, G132*P132))</f>
        <v>28.099676375404531</v>
      </c>
      <c r="T132" s="16">
        <f>S132-R132</f>
        <v>-5845.0498381877023</v>
      </c>
      <c r="U132" s="13" t="str">
        <f>IF(R132&gt;S132, "DFL", "RPM")</f>
        <v>DFL</v>
      </c>
      <c r="V132" s="13">
        <f>VLOOKUP($A132,Sheet10!$A$3:$F$136, 5, FALSE)</f>
        <v>66.551664218125524</v>
      </c>
      <c r="W132" s="13">
        <f>VLOOKUP($A132,Sheet10!$A$3:$F$136, 6, FALSE)</f>
        <v>30.983997598849978</v>
      </c>
      <c r="X132" s="13" t="str">
        <f>IF(V132&gt;W132, "DFL", "RPM")</f>
        <v>DFL</v>
      </c>
      <c r="Y132">
        <f>IF(U132&lt;&gt;X132, 10, 0)</f>
        <v>0</v>
      </c>
      <c r="Z132" s="10"/>
      <c r="AA132" s="10"/>
    </row>
    <row r="133" spans="1:27">
      <c r="A133" s="8" t="s">
        <v>131</v>
      </c>
      <c r="B133" s="8"/>
      <c r="C133" s="10">
        <v>73285</v>
      </c>
      <c r="D133" s="10">
        <v>21044</v>
      </c>
      <c r="E133" s="10">
        <v>94640</v>
      </c>
      <c r="F133" s="15">
        <f>(C133/$E133)*100</f>
        <v>77.435545224006759</v>
      </c>
      <c r="G133" s="15">
        <f>(D133/$E133)*100</f>
        <v>22.235841081994927</v>
      </c>
      <c r="H133" s="13">
        <f>IF(G133&gt;F133,(G133-F133),(F133-G133))</f>
        <v>55.199704142011832</v>
      </c>
      <c r="I133" t="s">
        <v>1557</v>
      </c>
      <c r="J133" t="s">
        <v>152</v>
      </c>
      <c r="K133">
        <v>76.41</v>
      </c>
      <c r="L133">
        <v>7</v>
      </c>
      <c r="O133">
        <v>6</v>
      </c>
      <c r="P133">
        <v>0</v>
      </c>
      <c r="Q133" t="s">
        <v>1586</v>
      </c>
      <c r="R133" s="12">
        <f>IF(J133="DFL", IF(O133=0, F133, F133*O133)*L133, IF(O133=0, F133, F133*O133))</f>
        <v>3252.2928994082836</v>
      </c>
      <c r="S133" s="12">
        <f>IF(J133="RPM", IF(P133=0, G133, G133*P133)*L133,  IF(P133=0, G133, G133*P133))</f>
        <v>22.235841081994927</v>
      </c>
      <c r="T133" s="16">
        <f>S133-R133</f>
        <v>-3230.0570583262888</v>
      </c>
      <c r="U133" s="13" t="str">
        <f>IF(R133&gt;S133, "DFL", "RPM")</f>
        <v>DFL</v>
      </c>
      <c r="V133" s="13">
        <f>VLOOKUP($A133,Sheet10!$A$3:$F$136, 5, FALSE)</f>
        <v>67.432241279143199</v>
      </c>
      <c r="W133" s="13">
        <f>VLOOKUP($A133,Sheet10!$A$3:$F$136, 6, FALSE)</f>
        <v>30.103058930511001</v>
      </c>
      <c r="X133" s="13" t="str">
        <f>IF(V133&gt;W133, "DFL", "RPM")</f>
        <v>DFL</v>
      </c>
      <c r="Y133">
        <f>IF(U133&lt;&gt;X133, 10, 0)</f>
        <v>0</v>
      </c>
      <c r="Z133" s="10"/>
      <c r="AA133" s="10"/>
    </row>
    <row r="134" spans="1:27">
      <c r="A134" s="8" t="s">
        <v>132</v>
      </c>
      <c r="B134" s="8"/>
      <c r="C134" s="10">
        <v>49413</v>
      </c>
      <c r="D134" s="10">
        <v>15755</v>
      </c>
      <c r="E134" s="10">
        <v>65385</v>
      </c>
      <c r="F134" s="15">
        <f>(C134/$E134)*100</f>
        <v>75.572378986005958</v>
      </c>
      <c r="G134" s="15">
        <f>(D134/$E134)*100</f>
        <v>24.095740613290509</v>
      </c>
      <c r="H134" s="13">
        <f>IF(G134&gt;F134,(G134-F134),(F134-G134))</f>
        <v>51.476638372715449</v>
      </c>
      <c r="I134" t="s">
        <v>1559</v>
      </c>
      <c r="J134" t="s">
        <v>152</v>
      </c>
      <c r="K134">
        <v>72.430000000000007</v>
      </c>
      <c r="L134">
        <v>9</v>
      </c>
      <c r="O134">
        <v>6</v>
      </c>
      <c r="P134">
        <v>0</v>
      </c>
      <c r="Q134" t="s">
        <v>1586</v>
      </c>
      <c r="R134" s="12">
        <f>IF(J134="DFL", IF(O134=0, F134, F134*O134)*L134, IF(O134=0, F134, F134*O134))</f>
        <v>4080.9084652443216</v>
      </c>
      <c r="S134" s="12">
        <f>IF(J134="RPM", IF(P134=0, G134, G134*P134)*L134,  IF(P134=0, G134, G134*P134))</f>
        <v>24.095740613290509</v>
      </c>
      <c r="T134" s="16">
        <f>S134-R134</f>
        <v>-4056.812724631031</v>
      </c>
      <c r="U134" s="13" t="str">
        <f>IF(R134&gt;S134, "DFL", "RPM")</f>
        <v>DFL</v>
      </c>
      <c r="V134" s="13">
        <f>VLOOKUP($A134,Sheet10!$A$3:$F$136, 5, FALSE)</f>
        <v>66.983086564597812</v>
      </c>
      <c r="W134" s="13">
        <f>VLOOKUP($A134,Sheet10!$A$3:$F$136, 6, FALSE)</f>
        <v>30.556659846993689</v>
      </c>
      <c r="X134" s="13" t="str">
        <f>IF(V134&gt;W134, "DFL", "RPM")</f>
        <v>DFL</v>
      </c>
      <c r="Y134">
        <f>IF(U134&lt;&gt;X134, 10, 0)</f>
        <v>0</v>
      </c>
      <c r="Z134" s="10"/>
      <c r="AA134" s="10"/>
    </row>
    <row r="135" spans="1:27">
      <c r="A135" s="8" t="s">
        <v>133</v>
      </c>
      <c r="B135" s="8"/>
      <c r="C135" s="10">
        <v>49049</v>
      </c>
      <c r="D135" s="10">
        <v>18530</v>
      </c>
      <c r="E135" s="10">
        <v>70017</v>
      </c>
      <c r="F135" s="15">
        <f>(C135/$E135)*100</f>
        <v>70.052987131696582</v>
      </c>
      <c r="G135" s="15">
        <f>(D135/$E135)*100</f>
        <v>26.465001356813346</v>
      </c>
      <c r="H135" s="13">
        <f>IF(G135&gt;F135,(G135-F135),(F135-G135))</f>
        <v>43.587985774883236</v>
      </c>
      <c r="I135" t="s">
        <v>1561</v>
      </c>
      <c r="J135" t="s">
        <v>152</v>
      </c>
      <c r="K135">
        <v>72.819999999999993</v>
      </c>
      <c r="L135">
        <v>8</v>
      </c>
      <c r="O135">
        <v>6</v>
      </c>
      <c r="P135">
        <v>0</v>
      </c>
      <c r="Q135" t="s">
        <v>1586</v>
      </c>
      <c r="R135" s="12">
        <f>IF(J135="DFL", IF(O135=0, F135, F135*O135)*L135, IF(O135=0, F135, F135*O135))</f>
        <v>3362.5433823214362</v>
      </c>
      <c r="S135" s="12">
        <f>IF(J135="RPM", IF(P135=0, G135, G135*P135)*L135,  IF(P135=0, G135, G135*P135))</f>
        <v>26.465001356813346</v>
      </c>
      <c r="T135" s="16">
        <f>S135-R135</f>
        <v>-3336.0783809646227</v>
      </c>
      <c r="U135" s="13" t="str">
        <f>IF(R135&gt;S135, "DFL", "RPM")</f>
        <v>DFL</v>
      </c>
      <c r="V135" s="13">
        <f>VLOOKUP($A135,Sheet10!$A$3:$F$136, 5, FALSE)</f>
        <v>66.8914744645799</v>
      </c>
      <c r="W135" s="13">
        <f>VLOOKUP($A135,Sheet10!$A$3:$F$136, 6, FALSE)</f>
        <v>30.640895284184516</v>
      </c>
      <c r="X135" s="13" t="str">
        <f>IF(V135&gt;W135, "DFL", "RPM")</f>
        <v>DFL</v>
      </c>
      <c r="Y135">
        <f>IF(U135&lt;&gt;X135, 10, 0)</f>
        <v>0</v>
      </c>
      <c r="Z135" s="10"/>
      <c r="AA135" s="10"/>
    </row>
  </sheetData>
  <sortState ref="A2:AA135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8"/>
  <sheetViews>
    <sheetView topLeftCell="A100" workbookViewId="0">
      <selection activeCell="A4" sqref="A4:D137"/>
    </sheetView>
  </sheetViews>
  <sheetFormatPr baseColWidth="10" defaultColWidth="8.83203125" defaultRowHeight="14" x14ac:dyDescent="0"/>
  <cols>
    <col min="1" max="1" width="13.1640625" bestFit="1" customWidth="1"/>
    <col min="2" max="2" width="16.1640625" bestFit="1" customWidth="1"/>
    <col min="3" max="3" width="17.33203125" bestFit="1" customWidth="1"/>
    <col min="4" max="4" width="17.83203125" bestFit="1" customWidth="1"/>
  </cols>
  <sheetData>
    <row r="3" spans="1:4">
      <c r="A3" s="7" t="s">
        <v>1566</v>
      </c>
      <c r="B3" t="s">
        <v>1651</v>
      </c>
      <c r="C3" t="s">
        <v>1652</v>
      </c>
      <c r="D3" t="s">
        <v>1572</v>
      </c>
    </row>
    <row r="4" spans="1:4">
      <c r="A4" s="8" t="s">
        <v>0</v>
      </c>
      <c r="B4" s="10">
        <v>18058</v>
      </c>
      <c r="C4" s="10">
        <v>25587</v>
      </c>
      <c r="D4" s="10">
        <v>44533</v>
      </c>
    </row>
    <row r="5" spans="1:4">
      <c r="A5" s="8" t="s">
        <v>1</v>
      </c>
      <c r="B5" s="10">
        <v>23408</v>
      </c>
      <c r="C5" s="10">
        <v>27556</v>
      </c>
      <c r="D5" s="10">
        <v>51917</v>
      </c>
    </row>
    <row r="6" spans="1:4">
      <c r="A6" s="8" t="s">
        <v>2</v>
      </c>
      <c r="B6" s="10">
        <v>29972</v>
      </c>
      <c r="C6" s="10">
        <v>30150</v>
      </c>
      <c r="D6" s="10">
        <v>61381</v>
      </c>
    </row>
    <row r="7" spans="1:4">
      <c r="A7" s="8" t="s">
        <v>3</v>
      </c>
      <c r="B7" s="10">
        <v>24381</v>
      </c>
      <c r="C7" s="10">
        <v>30596</v>
      </c>
      <c r="D7" s="10">
        <v>55933</v>
      </c>
    </row>
    <row r="8" spans="1:4">
      <c r="A8" s="8" t="s">
        <v>4</v>
      </c>
      <c r="B8" s="10">
        <v>96850</v>
      </c>
      <c r="C8" s="10">
        <v>57712</v>
      </c>
      <c r="D8" s="10">
        <v>158501</v>
      </c>
    </row>
    <row r="9" spans="1:4">
      <c r="A9" s="8" t="s">
        <v>5</v>
      </c>
      <c r="B9" s="10">
        <v>97882</v>
      </c>
      <c r="C9" s="10">
        <v>58498</v>
      </c>
      <c r="D9" s="10">
        <v>160178</v>
      </c>
    </row>
    <row r="10" spans="1:4">
      <c r="A10" s="8" t="s">
        <v>6</v>
      </c>
      <c r="B10" s="10">
        <v>35635</v>
      </c>
      <c r="C10" s="10">
        <v>30942</v>
      </c>
      <c r="D10" s="10">
        <v>68088</v>
      </c>
    </row>
    <row r="11" spans="1:4">
      <c r="A11" s="8" t="s">
        <v>7</v>
      </c>
      <c r="B11" s="10">
        <v>34151</v>
      </c>
      <c r="C11" s="10">
        <v>37082</v>
      </c>
      <c r="D11" s="10">
        <v>72672</v>
      </c>
    </row>
    <row r="12" spans="1:4">
      <c r="A12" s="8" t="s">
        <v>8</v>
      </c>
      <c r="B12" s="10">
        <v>36802</v>
      </c>
      <c r="C12" s="10">
        <v>25697</v>
      </c>
      <c r="D12" s="10">
        <v>63868</v>
      </c>
    </row>
    <row r="13" spans="1:4">
      <c r="A13" s="8" t="s">
        <v>9</v>
      </c>
      <c r="B13" s="10">
        <v>37173</v>
      </c>
      <c r="C13" s="10">
        <v>27877</v>
      </c>
      <c r="D13" s="10">
        <v>66263</v>
      </c>
    </row>
    <row r="14" spans="1:4">
      <c r="A14" s="8" t="s">
        <v>10</v>
      </c>
      <c r="B14" s="10">
        <v>99888</v>
      </c>
      <c r="C14" s="10">
        <v>56155</v>
      </c>
      <c r="D14" s="10">
        <v>159921</v>
      </c>
    </row>
    <row r="15" spans="1:4">
      <c r="A15" s="8" t="s">
        <v>11</v>
      </c>
      <c r="B15" s="10">
        <v>101720</v>
      </c>
      <c r="C15" s="10">
        <v>55921</v>
      </c>
      <c r="D15" s="10">
        <v>161456</v>
      </c>
    </row>
    <row r="16" spans="1:4">
      <c r="A16" s="8" t="s">
        <v>12</v>
      </c>
      <c r="B16" s="10">
        <v>105017</v>
      </c>
      <c r="C16" s="10">
        <v>54602</v>
      </c>
      <c r="D16" s="10">
        <v>163639</v>
      </c>
    </row>
    <row r="17" spans="1:4">
      <c r="A17" s="8" t="s">
        <v>13</v>
      </c>
      <c r="B17" s="10">
        <v>102732</v>
      </c>
      <c r="C17" s="10">
        <v>50365</v>
      </c>
      <c r="D17" s="10">
        <v>156963</v>
      </c>
    </row>
    <row r="18" spans="1:4">
      <c r="A18" s="8" t="s">
        <v>14</v>
      </c>
      <c r="B18" s="10">
        <v>33439</v>
      </c>
      <c r="C18" s="10">
        <v>39410</v>
      </c>
      <c r="D18" s="10">
        <v>74145</v>
      </c>
    </row>
    <row r="19" spans="1:4">
      <c r="A19" s="8" t="s">
        <v>15</v>
      </c>
      <c r="B19" s="10">
        <v>26746</v>
      </c>
      <c r="C19" s="10">
        <v>35562</v>
      </c>
      <c r="D19" s="10">
        <v>63441</v>
      </c>
    </row>
    <row r="20" spans="1:4">
      <c r="A20" s="8" t="s">
        <v>16</v>
      </c>
      <c r="B20" s="10">
        <v>21572</v>
      </c>
      <c r="C20" s="10">
        <v>28645</v>
      </c>
      <c r="D20" s="10">
        <v>51157</v>
      </c>
    </row>
    <row r="21" spans="1:4">
      <c r="A21" s="8" t="s">
        <v>17</v>
      </c>
      <c r="B21" s="10">
        <v>22043</v>
      </c>
      <c r="C21" s="10">
        <v>33503</v>
      </c>
      <c r="D21" s="10">
        <v>56630</v>
      </c>
    </row>
    <row r="22" spans="1:4">
      <c r="A22" s="8" t="s">
        <v>18</v>
      </c>
      <c r="B22" s="10">
        <v>31689</v>
      </c>
      <c r="C22" s="10">
        <v>43707</v>
      </c>
      <c r="D22" s="10">
        <v>76767</v>
      </c>
    </row>
    <row r="23" spans="1:4">
      <c r="A23" s="8" t="s">
        <v>19</v>
      </c>
      <c r="B23" s="10">
        <v>32255</v>
      </c>
      <c r="C23" s="10">
        <v>43722</v>
      </c>
      <c r="D23" s="10">
        <v>77394</v>
      </c>
    </row>
    <row r="24" spans="1:4">
      <c r="A24" s="8" t="s">
        <v>20</v>
      </c>
      <c r="B24" s="10">
        <v>33875</v>
      </c>
      <c r="C24" s="10">
        <v>25734</v>
      </c>
      <c r="D24" s="10">
        <v>60828</v>
      </c>
    </row>
    <row r="25" spans="1:4">
      <c r="A25" s="8" t="s">
        <v>21</v>
      </c>
      <c r="B25" s="10">
        <v>23712</v>
      </c>
      <c r="C25" s="10">
        <v>28259</v>
      </c>
      <c r="D25" s="10">
        <v>53140</v>
      </c>
    </row>
    <row r="26" spans="1:4">
      <c r="A26" s="8" t="s">
        <v>22</v>
      </c>
      <c r="B26" s="10">
        <v>21661</v>
      </c>
      <c r="C26" s="10">
        <v>25537</v>
      </c>
      <c r="D26" s="10">
        <v>48064</v>
      </c>
    </row>
    <row r="27" spans="1:4">
      <c r="A27" s="8" t="s">
        <v>23</v>
      </c>
      <c r="B27" s="10">
        <v>49254</v>
      </c>
      <c r="C27" s="10">
        <v>67414</v>
      </c>
      <c r="D27" s="10">
        <v>119234</v>
      </c>
    </row>
    <row r="28" spans="1:4">
      <c r="A28" s="8" t="s">
        <v>24</v>
      </c>
      <c r="B28" s="10">
        <v>50731</v>
      </c>
      <c r="C28" s="10">
        <v>67159</v>
      </c>
      <c r="D28" s="10">
        <v>120494</v>
      </c>
    </row>
    <row r="29" spans="1:4">
      <c r="A29" s="8" t="s">
        <v>25</v>
      </c>
      <c r="B29" s="10">
        <v>50380</v>
      </c>
      <c r="C29" s="10">
        <v>65557</v>
      </c>
      <c r="D29" s="10">
        <v>118499</v>
      </c>
    </row>
    <row r="30" spans="1:4">
      <c r="A30" s="8" t="s">
        <v>26</v>
      </c>
      <c r="B30" s="10">
        <v>52223</v>
      </c>
      <c r="C30" s="10">
        <v>65805</v>
      </c>
      <c r="D30" s="10">
        <v>120655</v>
      </c>
    </row>
    <row r="31" spans="1:4">
      <c r="A31" s="8" t="s">
        <v>27</v>
      </c>
      <c r="B31" s="10">
        <v>52811</v>
      </c>
      <c r="C31" s="10">
        <v>63684</v>
      </c>
      <c r="D31" s="10">
        <v>119397</v>
      </c>
    </row>
    <row r="32" spans="1:4">
      <c r="A32" s="8" t="s">
        <v>28</v>
      </c>
      <c r="B32" s="10">
        <v>23643</v>
      </c>
      <c r="C32" s="10">
        <v>29280</v>
      </c>
      <c r="D32" s="10">
        <v>53940</v>
      </c>
    </row>
    <row r="33" spans="1:4">
      <c r="A33" s="8" t="s">
        <v>29</v>
      </c>
      <c r="B33" s="10">
        <v>35028</v>
      </c>
      <c r="C33" s="10">
        <v>49211</v>
      </c>
      <c r="D33" s="10">
        <v>86095</v>
      </c>
    </row>
    <row r="34" spans="1:4">
      <c r="A34" s="8" t="s">
        <v>30</v>
      </c>
      <c r="B34" s="10">
        <v>23400</v>
      </c>
      <c r="C34" s="10">
        <v>29515</v>
      </c>
      <c r="D34" s="10">
        <v>53969</v>
      </c>
    </row>
    <row r="35" spans="1:4">
      <c r="A35" s="8" t="s">
        <v>31</v>
      </c>
      <c r="B35" s="10">
        <v>22556</v>
      </c>
      <c r="C35" s="10">
        <v>35048</v>
      </c>
      <c r="D35" s="10">
        <v>58693</v>
      </c>
    </row>
    <row r="36" spans="1:4">
      <c r="A36" s="8" t="s">
        <v>32</v>
      </c>
      <c r="B36" s="10">
        <v>22374</v>
      </c>
      <c r="C36" s="10">
        <v>27748</v>
      </c>
      <c r="D36" s="10">
        <v>50932</v>
      </c>
    </row>
    <row r="37" spans="1:4">
      <c r="A37" s="8" t="s">
        <v>33</v>
      </c>
      <c r="B37" s="10">
        <v>30094</v>
      </c>
      <c r="C37" s="10">
        <v>35515</v>
      </c>
      <c r="D37" s="10">
        <v>66667</v>
      </c>
    </row>
    <row r="38" spans="1:4">
      <c r="A38" s="8" t="s">
        <v>34</v>
      </c>
      <c r="B38" s="10">
        <v>20175</v>
      </c>
      <c r="C38" s="10">
        <v>30809</v>
      </c>
      <c r="D38" s="10">
        <v>52111</v>
      </c>
    </row>
    <row r="39" spans="1:4">
      <c r="A39" s="8" t="s">
        <v>35</v>
      </c>
      <c r="B39" s="10">
        <v>22788</v>
      </c>
      <c r="C39" s="10">
        <v>34481</v>
      </c>
      <c r="D39" s="10">
        <v>58573</v>
      </c>
    </row>
    <row r="40" spans="1:4">
      <c r="A40" s="8" t="s">
        <v>36</v>
      </c>
      <c r="B40" s="10">
        <v>30256</v>
      </c>
      <c r="C40" s="10">
        <v>31658</v>
      </c>
      <c r="D40" s="10">
        <v>63189</v>
      </c>
    </row>
    <row r="41" spans="1:4">
      <c r="A41" s="8" t="s">
        <v>37</v>
      </c>
      <c r="B41" s="10">
        <v>39959</v>
      </c>
      <c r="C41" s="10">
        <v>40251</v>
      </c>
      <c r="D41" s="10">
        <v>82346</v>
      </c>
    </row>
    <row r="42" spans="1:4">
      <c r="A42" s="8" t="s">
        <v>38</v>
      </c>
      <c r="B42" s="10">
        <v>47951</v>
      </c>
      <c r="C42" s="10">
        <v>61657</v>
      </c>
      <c r="D42" s="10">
        <v>111891</v>
      </c>
    </row>
    <row r="43" spans="1:4">
      <c r="A43" s="8" t="s">
        <v>39</v>
      </c>
      <c r="B43" s="10">
        <v>38015</v>
      </c>
      <c r="C43" s="10">
        <v>33223</v>
      </c>
      <c r="D43" s="10">
        <v>72865</v>
      </c>
    </row>
    <row r="44" spans="1:4">
      <c r="A44" s="8" t="s">
        <v>40</v>
      </c>
      <c r="B44" s="10">
        <v>24066</v>
      </c>
      <c r="C44" s="10">
        <v>26762</v>
      </c>
      <c r="D44" s="10">
        <v>51831</v>
      </c>
    </row>
    <row r="45" spans="1:4">
      <c r="A45" s="8" t="s">
        <v>41</v>
      </c>
      <c r="B45" s="10">
        <v>28595</v>
      </c>
      <c r="C45" s="10">
        <v>35528</v>
      </c>
      <c r="D45" s="10">
        <v>65460</v>
      </c>
    </row>
    <row r="46" spans="1:4">
      <c r="A46" s="8" t="s">
        <v>42</v>
      </c>
      <c r="B46" s="10">
        <v>17961</v>
      </c>
      <c r="C46" s="10">
        <v>25159</v>
      </c>
      <c r="D46" s="10">
        <v>43888</v>
      </c>
    </row>
    <row r="47" spans="1:4">
      <c r="A47" s="8" t="s">
        <v>43</v>
      </c>
      <c r="B47" s="10">
        <v>19216</v>
      </c>
      <c r="C47" s="10">
        <v>23725</v>
      </c>
      <c r="D47" s="10">
        <v>43631</v>
      </c>
    </row>
    <row r="48" spans="1:4">
      <c r="A48" s="8" t="s">
        <v>44</v>
      </c>
      <c r="B48" s="10">
        <v>22361</v>
      </c>
      <c r="C48" s="10">
        <v>29683</v>
      </c>
      <c r="D48" s="10">
        <v>53073</v>
      </c>
    </row>
    <row r="49" spans="1:4">
      <c r="A49" s="8" t="s">
        <v>45</v>
      </c>
      <c r="B49" s="10">
        <v>24018</v>
      </c>
      <c r="C49" s="10">
        <v>22570</v>
      </c>
      <c r="D49" s="10">
        <v>47500</v>
      </c>
    </row>
    <row r="50" spans="1:4">
      <c r="A50" s="8" t="s">
        <v>46</v>
      </c>
      <c r="B50" s="10">
        <v>25452</v>
      </c>
      <c r="C50" s="10">
        <v>30866</v>
      </c>
      <c r="D50" s="10">
        <v>57527</v>
      </c>
    </row>
    <row r="51" spans="1:4">
      <c r="A51" s="8" t="s">
        <v>47</v>
      </c>
      <c r="B51" s="10">
        <v>34916</v>
      </c>
      <c r="C51" s="10">
        <v>34702</v>
      </c>
      <c r="D51" s="10">
        <v>71199</v>
      </c>
    </row>
    <row r="52" spans="1:4">
      <c r="A52" s="8" t="s">
        <v>48</v>
      </c>
      <c r="B52" s="10">
        <v>58046</v>
      </c>
      <c r="C52" s="10">
        <v>59488</v>
      </c>
      <c r="D52" s="10">
        <v>120521</v>
      </c>
    </row>
    <row r="53" spans="1:4">
      <c r="A53" s="8" t="s">
        <v>49</v>
      </c>
      <c r="B53" s="10">
        <v>62987</v>
      </c>
      <c r="C53" s="10">
        <v>57327</v>
      </c>
      <c r="D53" s="10">
        <v>123271</v>
      </c>
    </row>
    <row r="54" spans="1:4">
      <c r="A54" s="8" t="s">
        <v>50</v>
      </c>
      <c r="B54" s="10">
        <v>58462</v>
      </c>
      <c r="C54" s="10">
        <v>55325</v>
      </c>
      <c r="D54" s="10">
        <v>116727</v>
      </c>
    </row>
    <row r="55" spans="1:4">
      <c r="A55" s="8" t="s">
        <v>51</v>
      </c>
      <c r="B55" s="10">
        <v>58225</v>
      </c>
      <c r="C55" s="10">
        <v>58140</v>
      </c>
      <c r="D55" s="10">
        <v>119243</v>
      </c>
    </row>
    <row r="56" spans="1:4">
      <c r="A56" s="8" t="s">
        <v>52</v>
      </c>
      <c r="B56" s="10">
        <v>32093</v>
      </c>
      <c r="C56" s="10">
        <v>24346</v>
      </c>
      <c r="D56" s="10">
        <v>57581</v>
      </c>
    </row>
    <row r="57" spans="1:4">
      <c r="A57" s="8" t="s">
        <v>53</v>
      </c>
      <c r="B57" s="10">
        <v>33915</v>
      </c>
      <c r="C57" s="10">
        <v>21620</v>
      </c>
      <c r="D57" s="10">
        <v>56709</v>
      </c>
    </row>
    <row r="58" spans="1:4">
      <c r="A58" s="8" t="s">
        <v>54</v>
      </c>
      <c r="B58" s="10">
        <v>37407</v>
      </c>
      <c r="C58" s="10">
        <v>29980</v>
      </c>
      <c r="D58" s="10">
        <v>69010</v>
      </c>
    </row>
    <row r="59" spans="1:4">
      <c r="A59" s="8" t="s">
        <v>55</v>
      </c>
      <c r="B59" s="10">
        <v>25951</v>
      </c>
      <c r="C59" s="10">
        <v>25906</v>
      </c>
      <c r="D59" s="10">
        <v>52844</v>
      </c>
    </row>
    <row r="60" spans="1:4">
      <c r="A60" s="8" t="s">
        <v>56</v>
      </c>
      <c r="B60" s="10">
        <v>43926</v>
      </c>
      <c r="C60" s="10">
        <v>66934</v>
      </c>
      <c r="D60" s="10">
        <v>113231</v>
      </c>
    </row>
    <row r="61" spans="1:4">
      <c r="A61" s="8" t="s">
        <v>57</v>
      </c>
      <c r="B61" s="10">
        <v>43515</v>
      </c>
      <c r="C61" s="10">
        <v>62550</v>
      </c>
      <c r="D61" s="10">
        <v>108380</v>
      </c>
    </row>
    <row r="62" spans="1:4">
      <c r="A62" s="8" t="s">
        <v>58</v>
      </c>
      <c r="B62" s="10">
        <v>35480</v>
      </c>
      <c r="C62" s="10">
        <v>48438</v>
      </c>
      <c r="D62" s="10">
        <v>85617</v>
      </c>
    </row>
    <row r="63" spans="1:4">
      <c r="A63" s="8" t="s">
        <v>59</v>
      </c>
      <c r="B63" s="10">
        <v>43294</v>
      </c>
      <c r="C63" s="10">
        <v>66785</v>
      </c>
      <c r="D63" s="10">
        <v>112333</v>
      </c>
    </row>
    <row r="64" spans="1:4">
      <c r="A64" s="8" t="s">
        <v>60</v>
      </c>
      <c r="B64" s="10">
        <v>107104</v>
      </c>
      <c r="C64" s="10">
        <v>115928</v>
      </c>
      <c r="D64" s="10">
        <v>228264</v>
      </c>
    </row>
    <row r="65" spans="1:4">
      <c r="A65" s="8" t="s">
        <v>61</v>
      </c>
      <c r="B65" s="10">
        <v>107551</v>
      </c>
      <c r="C65" s="10">
        <v>117118</v>
      </c>
      <c r="D65" s="10">
        <v>229834</v>
      </c>
    </row>
    <row r="66" spans="1:4">
      <c r="A66" s="8" t="s">
        <v>62</v>
      </c>
      <c r="B66" s="10">
        <v>26621</v>
      </c>
      <c r="C66" s="10">
        <v>40802</v>
      </c>
      <c r="D66" s="10">
        <v>68601</v>
      </c>
    </row>
    <row r="67" spans="1:4">
      <c r="A67" s="8" t="s">
        <v>63</v>
      </c>
      <c r="B67" s="10">
        <v>31931</v>
      </c>
      <c r="C67" s="10">
        <v>40576</v>
      </c>
      <c r="D67" s="10">
        <v>73837</v>
      </c>
    </row>
    <row r="68" spans="1:4">
      <c r="A68" s="8" t="s">
        <v>64</v>
      </c>
      <c r="B68" s="10">
        <v>442871</v>
      </c>
      <c r="C68" s="10">
        <v>270063</v>
      </c>
      <c r="D68" s="10">
        <v>729584</v>
      </c>
    </row>
    <row r="69" spans="1:4">
      <c r="A69" s="8" t="s">
        <v>65</v>
      </c>
      <c r="B69" s="10">
        <v>445649</v>
      </c>
      <c r="C69" s="10">
        <v>267351</v>
      </c>
      <c r="D69" s="10">
        <v>729684</v>
      </c>
    </row>
    <row r="70" spans="1:4">
      <c r="A70" s="8" t="s">
        <v>66</v>
      </c>
      <c r="B70" s="10">
        <v>442221</v>
      </c>
      <c r="C70" s="10">
        <v>270416</v>
      </c>
      <c r="D70" s="10">
        <v>729273</v>
      </c>
    </row>
    <row r="71" spans="1:4">
      <c r="A71" s="8" t="s">
        <v>67</v>
      </c>
      <c r="B71" s="10">
        <v>444296</v>
      </c>
      <c r="C71" s="10">
        <v>266179</v>
      </c>
      <c r="D71" s="10">
        <v>727103</v>
      </c>
    </row>
    <row r="72" spans="1:4">
      <c r="A72" s="8" t="s">
        <v>68</v>
      </c>
      <c r="B72" s="10">
        <v>109134</v>
      </c>
      <c r="C72" s="10">
        <v>119932</v>
      </c>
      <c r="D72" s="10">
        <v>234260</v>
      </c>
    </row>
    <row r="73" spans="1:4">
      <c r="A73" s="8" t="s">
        <v>69</v>
      </c>
      <c r="B73" s="10">
        <v>107371</v>
      </c>
      <c r="C73" s="10">
        <v>121876</v>
      </c>
      <c r="D73" s="10">
        <v>234232</v>
      </c>
    </row>
    <row r="74" spans="1:4">
      <c r="A74" s="8" t="s">
        <v>70</v>
      </c>
      <c r="B74" s="10">
        <v>443733</v>
      </c>
      <c r="C74" s="10">
        <v>264778</v>
      </c>
      <c r="D74" s="10">
        <v>725157</v>
      </c>
    </row>
    <row r="75" spans="1:4">
      <c r="A75" s="8" t="s">
        <v>71</v>
      </c>
      <c r="B75" s="10">
        <v>446542</v>
      </c>
      <c r="C75" s="10">
        <v>264519</v>
      </c>
      <c r="D75" s="10">
        <v>727700</v>
      </c>
    </row>
    <row r="76" spans="1:4">
      <c r="A76" s="8" t="s">
        <v>72</v>
      </c>
      <c r="B76" s="10">
        <v>111563</v>
      </c>
      <c r="C76" s="10">
        <v>115311</v>
      </c>
      <c r="D76" s="10">
        <v>232000</v>
      </c>
    </row>
    <row r="77" spans="1:4">
      <c r="A77" s="8" t="s">
        <v>73</v>
      </c>
      <c r="B77" s="10">
        <v>110313</v>
      </c>
      <c r="C77" s="10">
        <v>117194</v>
      </c>
      <c r="D77" s="10">
        <v>232560</v>
      </c>
    </row>
    <row r="78" spans="1:4">
      <c r="A78" s="8" t="s">
        <v>74</v>
      </c>
      <c r="B78" s="10">
        <v>109496</v>
      </c>
      <c r="C78" s="10">
        <v>115726</v>
      </c>
      <c r="D78" s="10">
        <v>230318</v>
      </c>
    </row>
    <row r="79" spans="1:4">
      <c r="A79" s="8" t="s">
        <v>75</v>
      </c>
      <c r="B79" s="10">
        <v>207102</v>
      </c>
      <c r="C79" s="10">
        <v>110717</v>
      </c>
      <c r="D79" s="10">
        <v>325519</v>
      </c>
    </row>
    <row r="80" spans="1:4">
      <c r="A80" s="8" t="s">
        <v>76</v>
      </c>
      <c r="B80" s="10">
        <v>93722</v>
      </c>
      <c r="C80" s="10">
        <v>91296</v>
      </c>
      <c r="D80" s="10">
        <v>188464</v>
      </c>
    </row>
    <row r="81" spans="1:4">
      <c r="A81" s="8" t="s">
        <v>77</v>
      </c>
      <c r="B81" s="10">
        <v>93396</v>
      </c>
      <c r="C81" s="10">
        <v>91441</v>
      </c>
      <c r="D81" s="10">
        <v>188250</v>
      </c>
    </row>
    <row r="82" spans="1:4">
      <c r="A82" s="8" t="s">
        <v>78</v>
      </c>
      <c r="B82" s="10">
        <v>445622</v>
      </c>
      <c r="C82" s="10">
        <v>254557</v>
      </c>
      <c r="D82" s="10">
        <v>716678</v>
      </c>
    </row>
    <row r="83" spans="1:4">
      <c r="A83" s="8" t="s">
        <v>79</v>
      </c>
      <c r="B83" s="10">
        <v>448279</v>
      </c>
      <c r="C83" s="10">
        <v>255872</v>
      </c>
      <c r="D83" s="10">
        <v>720756</v>
      </c>
    </row>
    <row r="84" spans="1:4">
      <c r="A84" s="8" t="s">
        <v>80</v>
      </c>
      <c r="B84" s="10">
        <v>114616</v>
      </c>
      <c r="C84" s="10">
        <v>114012</v>
      </c>
      <c r="D84" s="10">
        <v>233731</v>
      </c>
    </row>
    <row r="85" spans="1:4">
      <c r="A85" s="8" t="s">
        <v>81</v>
      </c>
      <c r="B85" s="10">
        <v>209909</v>
      </c>
      <c r="C85" s="10">
        <v>106169</v>
      </c>
      <c r="D85" s="10">
        <v>323913</v>
      </c>
    </row>
    <row r="86" spans="1:4">
      <c r="A86" s="8" t="s">
        <v>82</v>
      </c>
      <c r="B86" s="10">
        <v>208782</v>
      </c>
      <c r="C86" s="10">
        <v>109548</v>
      </c>
      <c r="D86" s="10">
        <v>326119</v>
      </c>
    </row>
    <row r="87" spans="1:4">
      <c r="A87" s="8" t="s">
        <v>83</v>
      </c>
      <c r="B87" s="10">
        <v>209033</v>
      </c>
      <c r="C87" s="10">
        <v>110281</v>
      </c>
      <c r="D87" s="10">
        <v>327098</v>
      </c>
    </row>
    <row r="88" spans="1:4">
      <c r="A88" s="8" t="s">
        <v>84</v>
      </c>
      <c r="B88" s="10">
        <v>209555</v>
      </c>
      <c r="C88" s="10">
        <v>109007</v>
      </c>
      <c r="D88" s="10">
        <v>326222</v>
      </c>
    </row>
    <row r="89" spans="1:4">
      <c r="A89" s="8" t="s">
        <v>85</v>
      </c>
      <c r="B89" s="10">
        <v>95712</v>
      </c>
      <c r="C89" s="10">
        <v>89227</v>
      </c>
      <c r="D89" s="10">
        <v>188422</v>
      </c>
    </row>
    <row r="90" spans="1:4">
      <c r="A90" s="8" t="s">
        <v>86</v>
      </c>
      <c r="B90" s="10">
        <v>449976</v>
      </c>
      <c r="C90" s="10">
        <v>260487</v>
      </c>
      <c r="D90" s="10">
        <v>727080</v>
      </c>
    </row>
    <row r="91" spans="1:4">
      <c r="A91" s="8" t="s">
        <v>87</v>
      </c>
      <c r="B91" s="10">
        <v>453332</v>
      </c>
      <c r="C91" s="10">
        <v>259846</v>
      </c>
      <c r="D91" s="10">
        <v>729810</v>
      </c>
    </row>
    <row r="92" spans="1:4">
      <c r="A92" s="8" t="s">
        <v>88</v>
      </c>
      <c r="B92" s="10">
        <v>448914</v>
      </c>
      <c r="C92" s="10">
        <v>258046</v>
      </c>
      <c r="D92" s="10">
        <v>723664</v>
      </c>
    </row>
    <row r="93" spans="1:4">
      <c r="A93" s="8" t="s">
        <v>89</v>
      </c>
      <c r="B93" s="10">
        <v>452993</v>
      </c>
      <c r="C93" s="10">
        <v>257420</v>
      </c>
      <c r="D93" s="10">
        <v>727311</v>
      </c>
    </row>
    <row r="94" spans="1:4">
      <c r="A94" s="8" t="s">
        <v>90</v>
      </c>
      <c r="B94" s="10">
        <v>449374</v>
      </c>
      <c r="C94" s="10">
        <v>254681</v>
      </c>
      <c r="D94" s="10">
        <v>720750</v>
      </c>
    </row>
    <row r="95" spans="1:4">
      <c r="A95" s="8" t="s">
        <v>91</v>
      </c>
      <c r="B95" s="10">
        <v>449998</v>
      </c>
      <c r="C95" s="10">
        <v>254263</v>
      </c>
      <c r="D95" s="10">
        <v>720998</v>
      </c>
    </row>
    <row r="96" spans="1:4">
      <c r="A96" s="8" t="s">
        <v>92</v>
      </c>
      <c r="B96" s="10">
        <v>37928</v>
      </c>
      <c r="C96" s="10">
        <v>56768</v>
      </c>
      <c r="D96" s="10">
        <v>96278</v>
      </c>
    </row>
    <row r="97" spans="1:4">
      <c r="A97" s="8" t="s">
        <v>93</v>
      </c>
      <c r="B97" s="10">
        <v>41095</v>
      </c>
      <c r="C97" s="10">
        <v>54878</v>
      </c>
      <c r="D97" s="10">
        <v>97559</v>
      </c>
    </row>
    <row r="98" spans="1:4">
      <c r="A98" s="8" t="s">
        <v>94</v>
      </c>
      <c r="B98" s="10">
        <v>446332</v>
      </c>
      <c r="C98" s="10">
        <v>265743</v>
      </c>
      <c r="D98" s="10">
        <v>728783</v>
      </c>
    </row>
    <row r="99" spans="1:4">
      <c r="A99" s="8" t="s">
        <v>95</v>
      </c>
      <c r="B99" s="10">
        <v>443634</v>
      </c>
      <c r="C99" s="10">
        <v>263477</v>
      </c>
      <c r="D99" s="10">
        <v>723705</v>
      </c>
    </row>
    <row r="100" spans="1:4">
      <c r="A100" s="8" t="s">
        <v>96</v>
      </c>
      <c r="B100" s="10">
        <v>446522</v>
      </c>
      <c r="C100" s="10">
        <v>266980</v>
      </c>
      <c r="D100" s="10">
        <v>730019</v>
      </c>
    </row>
    <row r="101" spans="1:4">
      <c r="A101" s="8" t="s">
        <v>97</v>
      </c>
      <c r="B101" s="10">
        <v>447642</v>
      </c>
      <c r="C101" s="10">
        <v>263217</v>
      </c>
      <c r="D101" s="10">
        <v>727452</v>
      </c>
    </row>
    <row r="102" spans="1:4">
      <c r="A102" s="8" t="s">
        <v>98</v>
      </c>
      <c r="B102" s="10">
        <v>449155</v>
      </c>
      <c r="C102" s="10">
        <v>254556</v>
      </c>
      <c r="D102" s="10">
        <v>720464</v>
      </c>
    </row>
    <row r="103" spans="1:4">
      <c r="A103" s="8" t="s">
        <v>99</v>
      </c>
      <c r="B103" s="10">
        <v>448845</v>
      </c>
      <c r="C103" s="10">
        <v>260408</v>
      </c>
      <c r="D103" s="10">
        <v>726033</v>
      </c>
    </row>
    <row r="104" spans="1:4">
      <c r="A104" s="8" t="s">
        <v>100</v>
      </c>
      <c r="B104" s="10">
        <v>139785</v>
      </c>
      <c r="C104" s="10">
        <v>131405</v>
      </c>
      <c r="D104" s="10">
        <v>276942</v>
      </c>
    </row>
    <row r="105" spans="1:4">
      <c r="A105" s="8" t="s">
        <v>101</v>
      </c>
      <c r="B105" s="10">
        <v>139841</v>
      </c>
      <c r="C105" s="10">
        <v>129912</v>
      </c>
      <c r="D105" s="10">
        <v>275495</v>
      </c>
    </row>
    <row r="106" spans="1:4">
      <c r="A106" s="8" t="s">
        <v>102</v>
      </c>
      <c r="B106" s="10">
        <v>140120</v>
      </c>
      <c r="C106" s="10">
        <v>132205</v>
      </c>
      <c r="D106" s="10">
        <v>278094</v>
      </c>
    </row>
    <row r="107" spans="1:4">
      <c r="A107" s="8" t="s">
        <v>103</v>
      </c>
      <c r="B107" s="10">
        <v>140378</v>
      </c>
      <c r="C107" s="10">
        <v>133709</v>
      </c>
      <c r="D107" s="10">
        <v>279796</v>
      </c>
    </row>
    <row r="108" spans="1:4">
      <c r="A108" s="8" t="s">
        <v>104</v>
      </c>
      <c r="B108" s="10">
        <v>93631</v>
      </c>
      <c r="C108" s="10">
        <v>90859</v>
      </c>
      <c r="D108" s="10">
        <v>187931</v>
      </c>
    </row>
    <row r="109" spans="1:4">
      <c r="A109" s="8" t="s">
        <v>105</v>
      </c>
      <c r="B109" s="10">
        <v>92699</v>
      </c>
      <c r="C109" s="10">
        <v>92749</v>
      </c>
      <c r="D109" s="10">
        <v>188780</v>
      </c>
    </row>
    <row r="110" spans="1:4">
      <c r="A110" s="8" t="s">
        <v>106</v>
      </c>
      <c r="B110" s="10">
        <v>95299</v>
      </c>
      <c r="C110" s="10">
        <v>87815</v>
      </c>
      <c r="D110" s="10">
        <v>186746</v>
      </c>
    </row>
    <row r="111" spans="1:4">
      <c r="A111" s="8" t="s">
        <v>107</v>
      </c>
      <c r="B111" s="10">
        <v>139199</v>
      </c>
      <c r="C111" s="10">
        <v>130944</v>
      </c>
      <c r="D111" s="10">
        <v>275885</v>
      </c>
    </row>
    <row r="112" spans="1:4">
      <c r="A112" s="8" t="s">
        <v>108</v>
      </c>
      <c r="B112" s="10">
        <v>50697</v>
      </c>
      <c r="C112" s="10">
        <v>59215</v>
      </c>
      <c r="D112" s="10">
        <v>112195</v>
      </c>
    </row>
    <row r="113" spans="1:4">
      <c r="A113" s="8" t="s">
        <v>109</v>
      </c>
      <c r="B113" s="10">
        <v>50357</v>
      </c>
      <c r="C113" s="10">
        <v>64173</v>
      </c>
      <c r="D113" s="10">
        <v>116771</v>
      </c>
    </row>
    <row r="114" spans="1:4">
      <c r="A114" s="8" t="s">
        <v>110</v>
      </c>
      <c r="B114" s="10">
        <v>50657</v>
      </c>
      <c r="C114" s="10">
        <v>63214</v>
      </c>
      <c r="D114" s="10">
        <v>116120</v>
      </c>
    </row>
    <row r="115" spans="1:4">
      <c r="A115" s="8" t="s">
        <v>111</v>
      </c>
      <c r="B115" s="10">
        <v>138782</v>
      </c>
      <c r="C115" s="10">
        <v>133531</v>
      </c>
      <c r="D115" s="10">
        <v>277994</v>
      </c>
    </row>
    <row r="116" spans="1:4">
      <c r="A116" s="8" t="s">
        <v>112</v>
      </c>
      <c r="B116" s="10">
        <v>139135</v>
      </c>
      <c r="C116" s="10">
        <v>128912</v>
      </c>
      <c r="D116" s="10">
        <v>273768</v>
      </c>
    </row>
    <row r="117" spans="1:4">
      <c r="A117" s="8" t="s">
        <v>113</v>
      </c>
      <c r="B117" s="10">
        <v>139107</v>
      </c>
      <c r="C117" s="10">
        <v>132752</v>
      </c>
      <c r="D117" s="10">
        <v>277543</v>
      </c>
    </row>
    <row r="118" spans="1:4">
      <c r="A118" s="8" t="s">
        <v>114</v>
      </c>
      <c r="B118" s="10">
        <v>138225</v>
      </c>
      <c r="C118" s="10">
        <v>125665</v>
      </c>
      <c r="D118" s="10">
        <v>269595</v>
      </c>
    </row>
    <row r="119" spans="1:4">
      <c r="A119" s="8" t="s">
        <v>115</v>
      </c>
      <c r="B119" s="10">
        <v>137706</v>
      </c>
      <c r="C119" s="10">
        <v>124227</v>
      </c>
      <c r="D119" s="10">
        <v>267561</v>
      </c>
    </row>
    <row r="120" spans="1:4">
      <c r="A120" s="8" t="s">
        <v>116</v>
      </c>
      <c r="B120" s="10">
        <v>454041</v>
      </c>
      <c r="C120" s="10">
        <v>247285</v>
      </c>
      <c r="D120" s="10">
        <v>718033</v>
      </c>
    </row>
    <row r="121" spans="1:4">
      <c r="A121" s="8" t="s">
        <v>117</v>
      </c>
      <c r="B121" s="10">
        <v>455038</v>
      </c>
      <c r="C121" s="10">
        <v>248065</v>
      </c>
      <c r="D121" s="10">
        <v>720002</v>
      </c>
    </row>
    <row r="122" spans="1:4">
      <c r="A122" s="8" t="s">
        <v>118</v>
      </c>
      <c r="B122" s="10">
        <v>459693</v>
      </c>
      <c r="C122" s="10">
        <v>249355</v>
      </c>
      <c r="D122" s="10">
        <v>726347</v>
      </c>
    </row>
    <row r="123" spans="1:4">
      <c r="A123" s="8" t="s">
        <v>119</v>
      </c>
      <c r="B123" s="10">
        <v>459038</v>
      </c>
      <c r="C123" s="10">
        <v>249162</v>
      </c>
      <c r="D123" s="10">
        <v>725397</v>
      </c>
    </row>
    <row r="124" spans="1:4">
      <c r="A124" s="8" t="s">
        <v>120</v>
      </c>
      <c r="B124" s="10">
        <v>456268</v>
      </c>
      <c r="C124" s="10">
        <v>247071</v>
      </c>
      <c r="D124" s="10">
        <v>720289</v>
      </c>
    </row>
    <row r="125" spans="1:4">
      <c r="A125" s="8" t="s">
        <v>121</v>
      </c>
      <c r="B125" s="10">
        <v>457565</v>
      </c>
      <c r="C125" s="10">
        <v>247331</v>
      </c>
      <c r="D125" s="10">
        <v>721680</v>
      </c>
    </row>
    <row r="126" spans="1:4">
      <c r="A126" s="8" t="s">
        <v>122</v>
      </c>
      <c r="B126" s="10">
        <v>454984</v>
      </c>
      <c r="C126" s="10">
        <v>245665</v>
      </c>
      <c r="D126" s="10">
        <v>717658</v>
      </c>
    </row>
    <row r="127" spans="1:4">
      <c r="A127" s="8" t="s">
        <v>123</v>
      </c>
      <c r="B127" s="10">
        <v>458711</v>
      </c>
      <c r="C127" s="10">
        <v>248139</v>
      </c>
      <c r="D127" s="10">
        <v>723816</v>
      </c>
    </row>
    <row r="128" spans="1:4">
      <c r="A128" s="8" t="s">
        <v>124</v>
      </c>
      <c r="B128" s="10">
        <v>458893</v>
      </c>
      <c r="C128" s="10">
        <v>251111</v>
      </c>
      <c r="D128" s="10">
        <v>726977</v>
      </c>
    </row>
    <row r="129" spans="1:4">
      <c r="A129" s="8" t="s">
        <v>125</v>
      </c>
      <c r="B129" s="10">
        <v>453117</v>
      </c>
      <c r="C129" s="10">
        <v>253301</v>
      </c>
      <c r="D129" s="10">
        <v>723194</v>
      </c>
    </row>
    <row r="130" spans="1:4">
      <c r="A130" s="8" t="s">
        <v>126</v>
      </c>
      <c r="B130" s="10">
        <v>221157</v>
      </c>
      <c r="C130" s="10">
        <v>96881</v>
      </c>
      <c r="D130" s="10">
        <v>326161</v>
      </c>
    </row>
    <row r="131" spans="1:4">
      <c r="A131" s="8" t="s">
        <v>127</v>
      </c>
      <c r="B131" s="10">
        <v>219045</v>
      </c>
      <c r="C131" s="10">
        <v>101128</v>
      </c>
      <c r="D131" s="10">
        <v>328111</v>
      </c>
    </row>
    <row r="132" spans="1:4">
      <c r="A132" s="8" t="s">
        <v>128</v>
      </c>
      <c r="B132" s="10">
        <v>209996</v>
      </c>
      <c r="C132" s="10">
        <v>91726</v>
      </c>
      <c r="D132" s="10">
        <v>309408</v>
      </c>
    </row>
    <row r="133" spans="1:4">
      <c r="A133" s="8" t="s">
        <v>129</v>
      </c>
      <c r="B133" s="10">
        <v>212856</v>
      </c>
      <c r="C133" s="10">
        <v>94747</v>
      </c>
      <c r="D133" s="10">
        <v>315508</v>
      </c>
    </row>
    <row r="134" spans="1:4">
      <c r="A134" s="8" t="s">
        <v>130</v>
      </c>
      <c r="B134" s="10">
        <v>210646</v>
      </c>
      <c r="C134" s="10">
        <v>98069</v>
      </c>
      <c r="D134" s="10">
        <v>316515</v>
      </c>
    </row>
    <row r="135" spans="1:4">
      <c r="A135" s="8" t="s">
        <v>131</v>
      </c>
      <c r="B135" s="10">
        <v>213566</v>
      </c>
      <c r="C135" s="10">
        <v>95340</v>
      </c>
      <c r="D135" s="10">
        <v>316712</v>
      </c>
    </row>
    <row r="136" spans="1:4">
      <c r="A136" s="8" t="s">
        <v>132</v>
      </c>
      <c r="B136" s="10">
        <v>207245</v>
      </c>
      <c r="C136" s="10">
        <v>94542</v>
      </c>
      <c r="D136" s="10">
        <v>309399</v>
      </c>
    </row>
    <row r="137" spans="1:4">
      <c r="A137" s="8" t="s">
        <v>133</v>
      </c>
      <c r="B137" s="10">
        <v>207888</v>
      </c>
      <c r="C137" s="10">
        <v>95227</v>
      </c>
      <c r="D137" s="10">
        <v>310784</v>
      </c>
    </row>
    <row r="138" spans="1:4">
      <c r="A138" s="8" t="s">
        <v>1567</v>
      </c>
      <c r="B138" s="10">
        <v>21815414</v>
      </c>
      <c r="C138" s="10">
        <v>14642766</v>
      </c>
      <c r="D138" s="10">
        <v>37300697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9"/>
  <sheetViews>
    <sheetView workbookViewId="0"/>
  </sheetViews>
  <sheetFormatPr baseColWidth="10" defaultColWidth="8.83203125" defaultRowHeight="14" x14ac:dyDescent="0"/>
  <cols>
    <col min="1" max="1" width="22" bestFit="1" customWidth="1"/>
    <col min="2" max="2" width="16.33203125" bestFit="1" customWidth="1"/>
    <col min="3" max="3" width="4.1640625" bestFit="1" customWidth="1"/>
    <col min="4" max="4" width="5.1640625" bestFit="1" customWidth="1"/>
    <col min="5" max="5" width="11.33203125" bestFit="1" customWidth="1"/>
  </cols>
  <sheetData>
    <row r="3" spans="1:5">
      <c r="A3" s="7" t="s">
        <v>1668</v>
      </c>
      <c r="B3" s="7" t="s">
        <v>1568</v>
      </c>
    </row>
    <row r="4" spans="1:5">
      <c r="A4" s="7" t="s">
        <v>1566</v>
      </c>
      <c r="C4" t="s">
        <v>152</v>
      </c>
      <c r="D4" t="s">
        <v>1585</v>
      </c>
      <c r="E4" t="s">
        <v>1567</v>
      </c>
    </row>
    <row r="5" spans="1:5">
      <c r="A5" s="8" t="s">
        <v>0</v>
      </c>
      <c r="B5" s="10">
        <v>0</v>
      </c>
      <c r="C5" s="10">
        <v>1</v>
      </c>
      <c r="D5" s="10"/>
      <c r="E5" s="10">
        <v>1</v>
      </c>
    </row>
    <row r="6" spans="1:5">
      <c r="A6" s="8" t="s">
        <v>1</v>
      </c>
      <c r="B6" s="10">
        <v>0</v>
      </c>
      <c r="C6" s="10">
        <v>2</v>
      </c>
      <c r="D6" s="10"/>
      <c r="E6" s="10">
        <v>2</v>
      </c>
    </row>
    <row r="7" spans="1:5">
      <c r="A7" s="8" t="s">
        <v>2</v>
      </c>
      <c r="B7" s="10">
        <v>0</v>
      </c>
      <c r="C7" s="10">
        <v>2</v>
      </c>
      <c r="D7" s="10"/>
      <c r="E7" s="10">
        <v>2</v>
      </c>
    </row>
    <row r="8" spans="1:5">
      <c r="A8" s="8" t="s">
        <v>3</v>
      </c>
      <c r="B8" s="10">
        <v>0</v>
      </c>
      <c r="C8" s="10">
        <v>2</v>
      </c>
      <c r="D8" s="10"/>
      <c r="E8" s="10">
        <v>2</v>
      </c>
    </row>
    <row r="9" spans="1:5">
      <c r="A9" s="8" t="s">
        <v>4</v>
      </c>
      <c r="B9" s="10">
        <v>0</v>
      </c>
      <c r="C9" s="10"/>
      <c r="D9" s="10"/>
      <c r="E9" s="10">
        <v>0</v>
      </c>
    </row>
    <row r="10" spans="1:5">
      <c r="A10" s="8" t="s">
        <v>5</v>
      </c>
      <c r="B10" s="10">
        <v>0</v>
      </c>
      <c r="C10" s="10">
        <v>1</v>
      </c>
      <c r="D10" s="10"/>
      <c r="E10" s="10">
        <v>1</v>
      </c>
    </row>
    <row r="11" spans="1:5">
      <c r="A11" s="8" t="s">
        <v>6</v>
      </c>
      <c r="B11" s="10">
        <v>0</v>
      </c>
      <c r="C11" s="10"/>
      <c r="D11" s="10">
        <v>1</v>
      </c>
      <c r="E11" s="10">
        <v>1</v>
      </c>
    </row>
    <row r="12" spans="1:5">
      <c r="A12" s="8" t="s">
        <v>7</v>
      </c>
      <c r="B12" s="10">
        <v>0</v>
      </c>
      <c r="C12" s="10">
        <v>2</v>
      </c>
      <c r="D12" s="10"/>
      <c r="E12" s="10">
        <v>2</v>
      </c>
    </row>
    <row r="13" spans="1:5">
      <c r="A13" s="8" t="s">
        <v>8</v>
      </c>
      <c r="B13" s="10">
        <v>0</v>
      </c>
      <c r="C13" s="10"/>
      <c r="D13" s="10"/>
      <c r="E13" s="10">
        <v>0</v>
      </c>
    </row>
    <row r="14" spans="1:5">
      <c r="A14" s="8" t="s">
        <v>9</v>
      </c>
      <c r="B14" s="10">
        <v>0</v>
      </c>
      <c r="C14" s="10"/>
      <c r="D14" s="10"/>
      <c r="E14" s="10">
        <v>0</v>
      </c>
    </row>
    <row r="15" spans="1:5">
      <c r="A15" s="8" t="s">
        <v>10</v>
      </c>
      <c r="B15" s="10">
        <v>0</v>
      </c>
      <c r="C15" s="10"/>
      <c r="D15" s="10"/>
      <c r="E15" s="10">
        <v>0</v>
      </c>
    </row>
    <row r="16" spans="1:5">
      <c r="A16" s="8" t="s">
        <v>11</v>
      </c>
      <c r="B16" s="10">
        <v>0</v>
      </c>
      <c r="C16" s="10"/>
      <c r="D16" s="10"/>
      <c r="E16" s="10">
        <v>0</v>
      </c>
    </row>
    <row r="17" spans="1:5">
      <c r="A17" s="8" t="s">
        <v>12</v>
      </c>
      <c r="B17" s="10">
        <v>0</v>
      </c>
      <c r="C17" s="10"/>
      <c r="D17" s="10"/>
      <c r="E17" s="10">
        <v>0</v>
      </c>
    </row>
    <row r="18" spans="1:5">
      <c r="A18" s="8" t="s">
        <v>13</v>
      </c>
      <c r="B18" s="10">
        <v>0</v>
      </c>
      <c r="C18" s="10"/>
      <c r="D18" s="10"/>
      <c r="E18" s="10">
        <v>0</v>
      </c>
    </row>
    <row r="19" spans="1:5">
      <c r="A19" s="8" t="s">
        <v>14</v>
      </c>
      <c r="B19" s="10">
        <v>0</v>
      </c>
      <c r="C19" s="10"/>
      <c r="D19" s="10">
        <v>1</v>
      </c>
      <c r="E19" s="10">
        <v>1</v>
      </c>
    </row>
    <row r="20" spans="1:5">
      <c r="A20" s="8" t="s">
        <v>15</v>
      </c>
      <c r="B20" s="10">
        <v>0</v>
      </c>
      <c r="C20" s="10"/>
      <c r="D20" s="10"/>
      <c r="E20" s="10">
        <v>0</v>
      </c>
    </row>
    <row r="21" spans="1:5">
      <c r="A21" s="8" t="s">
        <v>16</v>
      </c>
      <c r="B21" s="10">
        <v>0</v>
      </c>
      <c r="C21" s="10">
        <v>1</v>
      </c>
      <c r="D21" s="10"/>
      <c r="E21" s="10">
        <v>1</v>
      </c>
    </row>
    <row r="22" spans="1:5">
      <c r="A22" s="8" t="s">
        <v>17</v>
      </c>
      <c r="B22" s="10">
        <v>0</v>
      </c>
      <c r="C22" s="10"/>
      <c r="D22" s="10"/>
      <c r="E22" s="10">
        <v>0</v>
      </c>
    </row>
    <row r="23" spans="1:5">
      <c r="A23" s="8" t="s">
        <v>18</v>
      </c>
      <c r="B23" s="10">
        <v>0</v>
      </c>
      <c r="C23" s="10">
        <v>2</v>
      </c>
      <c r="D23" s="10"/>
      <c r="E23" s="10">
        <v>2</v>
      </c>
    </row>
    <row r="24" spans="1:5">
      <c r="A24" s="8" t="s">
        <v>19</v>
      </c>
      <c r="B24" s="10"/>
      <c r="C24" s="10">
        <v>3</v>
      </c>
      <c r="D24" s="10"/>
      <c r="E24" s="10">
        <v>3</v>
      </c>
    </row>
    <row r="25" spans="1:5">
      <c r="A25" s="8" t="s">
        <v>20</v>
      </c>
      <c r="B25" s="10">
        <v>0</v>
      </c>
      <c r="C25" s="10">
        <v>1</v>
      </c>
      <c r="D25" s="10"/>
      <c r="E25" s="10">
        <v>1</v>
      </c>
    </row>
    <row r="26" spans="1:5">
      <c r="A26" s="8" t="s">
        <v>21</v>
      </c>
      <c r="B26" s="10"/>
      <c r="C26" s="10">
        <v>3</v>
      </c>
      <c r="D26" s="10"/>
      <c r="E26" s="10">
        <v>3</v>
      </c>
    </row>
    <row r="27" spans="1:5">
      <c r="A27" s="8" t="s">
        <v>22</v>
      </c>
      <c r="B27" s="10">
        <v>0</v>
      </c>
      <c r="C27" s="10">
        <v>1</v>
      </c>
      <c r="D27" s="10"/>
      <c r="E27" s="10">
        <v>1</v>
      </c>
    </row>
    <row r="28" spans="1:5">
      <c r="A28" s="8" t="s">
        <v>23</v>
      </c>
      <c r="B28" s="10">
        <v>0</v>
      </c>
      <c r="C28" s="10"/>
      <c r="D28" s="10"/>
      <c r="E28" s="10">
        <v>0</v>
      </c>
    </row>
    <row r="29" spans="1:5">
      <c r="A29" s="8" t="s">
        <v>24</v>
      </c>
      <c r="B29" s="10">
        <v>0</v>
      </c>
      <c r="C29" s="10">
        <v>2</v>
      </c>
      <c r="D29" s="10"/>
      <c r="E29" s="10">
        <v>2</v>
      </c>
    </row>
    <row r="30" spans="1:5">
      <c r="A30" s="8" t="s">
        <v>25</v>
      </c>
      <c r="B30" s="10">
        <v>0</v>
      </c>
      <c r="C30" s="10"/>
      <c r="D30" s="10"/>
      <c r="E30" s="10">
        <v>0</v>
      </c>
    </row>
    <row r="31" spans="1:5">
      <c r="A31" s="8" t="s">
        <v>26</v>
      </c>
      <c r="B31" s="10">
        <v>0</v>
      </c>
      <c r="C31" s="10"/>
      <c r="D31" s="10"/>
      <c r="E31" s="10">
        <v>0</v>
      </c>
    </row>
    <row r="32" spans="1:5">
      <c r="A32" s="8" t="s">
        <v>27</v>
      </c>
      <c r="B32" s="10">
        <v>0</v>
      </c>
      <c r="C32" s="10">
        <v>2</v>
      </c>
      <c r="D32" s="10"/>
      <c r="E32" s="10">
        <v>2</v>
      </c>
    </row>
    <row r="33" spans="1:5">
      <c r="A33" s="8" t="s">
        <v>28</v>
      </c>
      <c r="B33" s="10">
        <v>0</v>
      </c>
      <c r="C33" s="10">
        <v>1</v>
      </c>
      <c r="D33" s="10"/>
      <c r="E33" s="10">
        <v>1</v>
      </c>
    </row>
    <row r="34" spans="1:5">
      <c r="A34" s="8" t="s">
        <v>29</v>
      </c>
      <c r="B34" s="10">
        <v>0</v>
      </c>
      <c r="C34" s="10"/>
      <c r="D34" s="10">
        <v>1</v>
      </c>
      <c r="E34" s="10">
        <v>1</v>
      </c>
    </row>
    <row r="35" spans="1:5">
      <c r="A35" s="8" t="s">
        <v>30</v>
      </c>
      <c r="B35" s="10">
        <v>0</v>
      </c>
      <c r="C35" s="10"/>
      <c r="D35" s="10"/>
      <c r="E35" s="10">
        <v>0</v>
      </c>
    </row>
    <row r="36" spans="1:5">
      <c r="A36" s="8" t="s">
        <v>31</v>
      </c>
      <c r="B36" s="10">
        <v>0</v>
      </c>
      <c r="C36" s="10"/>
      <c r="D36" s="10"/>
      <c r="E36" s="10">
        <v>0</v>
      </c>
    </row>
    <row r="37" spans="1:5">
      <c r="A37" s="8" t="s">
        <v>32</v>
      </c>
      <c r="B37" s="10"/>
      <c r="C37" s="10">
        <v>3</v>
      </c>
      <c r="D37" s="10"/>
      <c r="E37" s="10">
        <v>3</v>
      </c>
    </row>
    <row r="38" spans="1:5">
      <c r="A38" s="8" t="s">
        <v>33</v>
      </c>
      <c r="B38" s="10"/>
      <c r="C38" s="10">
        <v>3</v>
      </c>
      <c r="D38" s="10"/>
      <c r="E38" s="10">
        <v>3</v>
      </c>
    </row>
    <row r="39" spans="1:5">
      <c r="A39" s="8" t="s">
        <v>34</v>
      </c>
      <c r="B39" s="10">
        <v>0</v>
      </c>
      <c r="C39" s="10"/>
      <c r="D39" s="10"/>
      <c r="E39" s="10">
        <v>0</v>
      </c>
    </row>
    <row r="40" spans="1:5">
      <c r="A40" s="8" t="s">
        <v>35</v>
      </c>
      <c r="B40" s="10">
        <v>0</v>
      </c>
      <c r="C40" s="10"/>
      <c r="D40" s="10"/>
      <c r="E40" s="10">
        <v>0</v>
      </c>
    </row>
    <row r="41" spans="1:5">
      <c r="A41" s="8" t="s">
        <v>36</v>
      </c>
      <c r="B41" s="10">
        <v>0</v>
      </c>
      <c r="C41" s="10">
        <v>1</v>
      </c>
      <c r="D41" s="10"/>
      <c r="E41" s="10">
        <v>1</v>
      </c>
    </row>
    <row r="42" spans="1:5">
      <c r="A42" s="8" t="s">
        <v>37</v>
      </c>
      <c r="B42" s="10">
        <v>0</v>
      </c>
      <c r="C42" s="10">
        <v>1</v>
      </c>
      <c r="D42" s="10"/>
      <c r="E42" s="10">
        <v>1</v>
      </c>
    </row>
    <row r="43" spans="1:5">
      <c r="A43" s="8" t="s">
        <v>38</v>
      </c>
      <c r="B43" s="10">
        <v>0</v>
      </c>
      <c r="C43" s="10"/>
      <c r="D43" s="10">
        <v>1</v>
      </c>
      <c r="E43" s="10">
        <v>1</v>
      </c>
    </row>
    <row r="44" spans="1:5">
      <c r="A44" s="8" t="s">
        <v>39</v>
      </c>
      <c r="B44" s="10">
        <v>0</v>
      </c>
      <c r="C44" s="10"/>
      <c r="D44" s="10"/>
      <c r="E44" s="10">
        <v>0</v>
      </c>
    </row>
    <row r="45" spans="1:5">
      <c r="A45" s="8" t="s">
        <v>40</v>
      </c>
      <c r="B45" s="10">
        <v>0</v>
      </c>
      <c r="C45" s="10"/>
      <c r="D45" s="10">
        <v>1</v>
      </c>
      <c r="E45" s="10">
        <v>1</v>
      </c>
    </row>
    <row r="46" spans="1:5">
      <c r="A46" s="8" t="s">
        <v>41</v>
      </c>
      <c r="B46" s="10">
        <v>0</v>
      </c>
      <c r="C46" s="10"/>
      <c r="D46" s="10"/>
      <c r="E46" s="10">
        <v>0</v>
      </c>
    </row>
    <row r="47" spans="1:5">
      <c r="A47" s="8" t="s">
        <v>42</v>
      </c>
      <c r="B47" s="10">
        <v>0</v>
      </c>
      <c r="C47" s="10"/>
      <c r="D47" s="10"/>
      <c r="E47" s="10">
        <v>0</v>
      </c>
    </row>
    <row r="48" spans="1:5">
      <c r="A48" s="8" t="s">
        <v>43</v>
      </c>
      <c r="B48" s="10">
        <v>0</v>
      </c>
      <c r="C48" s="10"/>
      <c r="D48" s="10"/>
      <c r="E48" s="10">
        <v>0</v>
      </c>
    </row>
    <row r="49" spans="1:5">
      <c r="A49" s="8" t="s">
        <v>44</v>
      </c>
      <c r="B49" s="10">
        <v>0</v>
      </c>
      <c r="C49" s="10"/>
      <c r="D49" s="10"/>
      <c r="E49" s="10">
        <v>0</v>
      </c>
    </row>
    <row r="50" spans="1:5">
      <c r="A50" s="8" t="s">
        <v>45</v>
      </c>
      <c r="B50" s="10">
        <v>0</v>
      </c>
      <c r="C50" s="10"/>
      <c r="D50" s="10">
        <v>1</v>
      </c>
      <c r="E50" s="10">
        <v>1</v>
      </c>
    </row>
    <row r="51" spans="1:5">
      <c r="A51" s="8" t="s">
        <v>46</v>
      </c>
      <c r="B51" s="10">
        <v>0</v>
      </c>
      <c r="C51" s="10">
        <v>1</v>
      </c>
      <c r="D51" s="10"/>
      <c r="E51" s="10">
        <v>1</v>
      </c>
    </row>
    <row r="52" spans="1:5">
      <c r="A52" s="8" t="s">
        <v>47</v>
      </c>
      <c r="B52" s="10">
        <v>0</v>
      </c>
      <c r="C52" s="10">
        <v>1</v>
      </c>
      <c r="D52" s="10"/>
      <c r="E52" s="10">
        <v>1</v>
      </c>
    </row>
    <row r="53" spans="1:5">
      <c r="A53" s="8" t="s">
        <v>48</v>
      </c>
      <c r="B53" s="10">
        <v>0</v>
      </c>
      <c r="C53" s="10"/>
      <c r="D53" s="10">
        <v>1</v>
      </c>
      <c r="E53" s="10">
        <v>1</v>
      </c>
    </row>
    <row r="54" spans="1:5">
      <c r="A54" s="8" t="s">
        <v>49</v>
      </c>
      <c r="B54" s="10">
        <v>0</v>
      </c>
      <c r="C54" s="10"/>
      <c r="D54" s="10">
        <v>1</v>
      </c>
      <c r="E54" s="10">
        <v>1</v>
      </c>
    </row>
    <row r="55" spans="1:5">
      <c r="A55" s="8" t="s">
        <v>50</v>
      </c>
      <c r="B55" s="10">
        <v>0</v>
      </c>
      <c r="C55" s="10">
        <v>1</v>
      </c>
      <c r="D55" s="10"/>
      <c r="E55" s="10">
        <v>1</v>
      </c>
    </row>
    <row r="56" spans="1:5">
      <c r="A56" s="8" t="s">
        <v>51</v>
      </c>
      <c r="B56" s="10">
        <v>0</v>
      </c>
      <c r="C56" s="10"/>
      <c r="D56" s="10"/>
      <c r="E56" s="10">
        <v>0</v>
      </c>
    </row>
    <row r="57" spans="1:5">
      <c r="A57" s="8" t="s">
        <v>52</v>
      </c>
      <c r="B57" s="10">
        <v>0</v>
      </c>
      <c r="C57" s="10"/>
      <c r="D57" s="10">
        <v>1</v>
      </c>
      <c r="E57" s="10">
        <v>1</v>
      </c>
    </row>
    <row r="58" spans="1:5">
      <c r="A58" s="8" t="s">
        <v>53</v>
      </c>
      <c r="B58" s="10">
        <v>0</v>
      </c>
      <c r="C58" s="10"/>
      <c r="D58" s="10"/>
      <c r="E58" s="10">
        <v>0</v>
      </c>
    </row>
    <row r="59" spans="1:5">
      <c r="A59" s="8" t="s">
        <v>54</v>
      </c>
      <c r="B59" s="10">
        <v>0</v>
      </c>
      <c r="C59" s="10"/>
      <c r="D59" s="10"/>
      <c r="E59" s="10">
        <v>0</v>
      </c>
    </row>
    <row r="60" spans="1:5">
      <c r="A60" s="8" t="s">
        <v>55</v>
      </c>
      <c r="B60" s="10">
        <v>0</v>
      </c>
      <c r="C60" s="10"/>
      <c r="D60" s="10">
        <v>2</v>
      </c>
      <c r="E60" s="10">
        <v>2</v>
      </c>
    </row>
    <row r="61" spans="1:5">
      <c r="A61" s="8" t="s">
        <v>56</v>
      </c>
      <c r="B61" s="10">
        <v>0</v>
      </c>
      <c r="C61" s="10"/>
      <c r="D61" s="10"/>
      <c r="E61" s="10">
        <v>0</v>
      </c>
    </row>
    <row r="62" spans="1:5">
      <c r="A62" s="8" t="s">
        <v>57</v>
      </c>
      <c r="B62" s="10">
        <v>0</v>
      </c>
      <c r="C62" s="10"/>
      <c r="D62" s="10"/>
      <c r="E62" s="10">
        <v>0</v>
      </c>
    </row>
    <row r="63" spans="1:5">
      <c r="A63" s="8" t="s">
        <v>58</v>
      </c>
      <c r="B63" s="10">
        <v>0</v>
      </c>
      <c r="C63" s="10"/>
      <c r="D63" s="10">
        <v>1</v>
      </c>
      <c r="E63" s="10">
        <v>1</v>
      </c>
    </row>
    <row r="64" spans="1:5">
      <c r="A64" s="8" t="s">
        <v>59</v>
      </c>
      <c r="B64" s="10">
        <v>0</v>
      </c>
      <c r="C64" s="10"/>
      <c r="D64" s="10"/>
      <c r="E64" s="10">
        <v>0</v>
      </c>
    </row>
    <row r="65" spans="1:5">
      <c r="A65" s="8" t="s">
        <v>60</v>
      </c>
      <c r="B65" s="10">
        <v>0</v>
      </c>
      <c r="C65" s="10"/>
      <c r="D65" s="10">
        <v>1</v>
      </c>
      <c r="E65" s="10">
        <v>1</v>
      </c>
    </row>
    <row r="66" spans="1:5">
      <c r="A66" s="8" t="s">
        <v>61</v>
      </c>
      <c r="B66" s="10">
        <v>0</v>
      </c>
      <c r="C66" s="10"/>
      <c r="D66" s="10">
        <v>1</v>
      </c>
      <c r="E66" s="10">
        <v>1</v>
      </c>
    </row>
    <row r="67" spans="1:5">
      <c r="A67" s="8" t="s">
        <v>62</v>
      </c>
      <c r="B67" s="10">
        <v>0</v>
      </c>
      <c r="C67" s="10"/>
      <c r="D67" s="10"/>
      <c r="E67" s="10">
        <v>0</v>
      </c>
    </row>
    <row r="68" spans="1:5">
      <c r="A68" s="8" t="s">
        <v>63</v>
      </c>
      <c r="B68" s="10">
        <v>0</v>
      </c>
      <c r="C68" s="10">
        <v>1</v>
      </c>
      <c r="D68" s="10"/>
      <c r="E68" s="10">
        <v>1</v>
      </c>
    </row>
    <row r="69" spans="1:5">
      <c r="A69" s="8" t="s">
        <v>64</v>
      </c>
      <c r="B69" s="10">
        <v>0</v>
      </c>
      <c r="C69" s="10"/>
      <c r="D69" s="10">
        <v>1</v>
      </c>
      <c r="E69" s="10">
        <v>1</v>
      </c>
    </row>
    <row r="70" spans="1:5">
      <c r="A70" s="8" t="s">
        <v>65</v>
      </c>
      <c r="B70" s="10">
        <v>0</v>
      </c>
      <c r="C70" s="10"/>
      <c r="D70" s="10">
        <v>1</v>
      </c>
      <c r="E70" s="10">
        <v>1</v>
      </c>
    </row>
    <row r="71" spans="1:5">
      <c r="A71" s="8" t="s">
        <v>66</v>
      </c>
      <c r="B71" s="10">
        <v>0</v>
      </c>
      <c r="C71" s="10"/>
      <c r="D71" s="10">
        <v>1</v>
      </c>
      <c r="E71" s="10">
        <v>1</v>
      </c>
    </row>
    <row r="72" spans="1:5">
      <c r="A72" s="8" t="s">
        <v>67</v>
      </c>
      <c r="B72" s="10">
        <v>0</v>
      </c>
      <c r="C72" s="10"/>
      <c r="D72" s="10">
        <v>1</v>
      </c>
      <c r="E72" s="10">
        <v>1</v>
      </c>
    </row>
    <row r="73" spans="1:5">
      <c r="A73" s="8" t="s">
        <v>68</v>
      </c>
      <c r="B73" s="10">
        <v>0</v>
      </c>
      <c r="C73" s="10"/>
      <c r="D73" s="10"/>
      <c r="E73" s="10">
        <v>0</v>
      </c>
    </row>
    <row r="74" spans="1:5">
      <c r="A74" s="8" t="s">
        <v>69</v>
      </c>
      <c r="B74" s="10">
        <v>0</v>
      </c>
      <c r="C74" s="10"/>
      <c r="D74" s="10"/>
      <c r="E74" s="10">
        <v>0</v>
      </c>
    </row>
    <row r="75" spans="1:5">
      <c r="A75" s="8" t="s">
        <v>70</v>
      </c>
      <c r="B75" s="10">
        <v>0</v>
      </c>
      <c r="C75" s="10">
        <v>1</v>
      </c>
      <c r="D75" s="10"/>
      <c r="E75" s="10">
        <v>1</v>
      </c>
    </row>
    <row r="76" spans="1:5">
      <c r="A76" s="8" t="s">
        <v>71</v>
      </c>
      <c r="B76" s="10">
        <v>0</v>
      </c>
      <c r="C76" s="10"/>
      <c r="D76" s="10"/>
      <c r="E76" s="10">
        <v>0</v>
      </c>
    </row>
    <row r="77" spans="1:5">
      <c r="A77" s="8" t="s">
        <v>72</v>
      </c>
      <c r="B77" s="10">
        <v>0</v>
      </c>
      <c r="C77" s="10">
        <v>2</v>
      </c>
      <c r="D77" s="10"/>
      <c r="E77" s="10">
        <v>2</v>
      </c>
    </row>
    <row r="78" spans="1:5">
      <c r="A78" s="8" t="s">
        <v>73</v>
      </c>
      <c r="B78" s="10">
        <v>0</v>
      </c>
      <c r="C78" s="10"/>
      <c r="D78" s="10"/>
      <c r="E78" s="10">
        <v>0</v>
      </c>
    </row>
    <row r="79" spans="1:5">
      <c r="A79" s="8" t="s">
        <v>74</v>
      </c>
      <c r="B79" s="10">
        <v>0</v>
      </c>
      <c r="C79" s="10"/>
      <c r="D79" s="10">
        <v>1</v>
      </c>
      <c r="E79" s="10">
        <v>1</v>
      </c>
    </row>
    <row r="80" spans="1:5">
      <c r="A80" s="8" t="s">
        <v>75</v>
      </c>
      <c r="B80" s="10">
        <v>0</v>
      </c>
      <c r="C80" s="10"/>
      <c r="D80" s="10">
        <v>1</v>
      </c>
      <c r="E80" s="10">
        <v>1</v>
      </c>
    </row>
    <row r="81" spans="1:5">
      <c r="A81" s="8" t="s">
        <v>76</v>
      </c>
      <c r="B81" s="10">
        <v>0</v>
      </c>
      <c r="C81" s="10"/>
      <c r="D81" s="10">
        <v>2</v>
      </c>
      <c r="E81" s="10">
        <v>2</v>
      </c>
    </row>
    <row r="82" spans="1:5">
      <c r="A82" s="8" t="s">
        <v>77</v>
      </c>
      <c r="B82" s="10">
        <v>0</v>
      </c>
      <c r="C82" s="10"/>
      <c r="D82" s="10">
        <v>1</v>
      </c>
      <c r="E82" s="10">
        <v>1</v>
      </c>
    </row>
    <row r="83" spans="1:5">
      <c r="A83" s="8" t="s">
        <v>78</v>
      </c>
      <c r="B83" s="10">
        <v>0</v>
      </c>
      <c r="C83" s="10"/>
      <c r="D83" s="10"/>
      <c r="E83" s="10">
        <v>0</v>
      </c>
    </row>
    <row r="84" spans="1:5">
      <c r="A84" s="8" t="s">
        <v>79</v>
      </c>
      <c r="B84" s="10">
        <v>0</v>
      </c>
      <c r="C84" s="10"/>
      <c r="D84" s="10"/>
      <c r="E84" s="10">
        <v>0</v>
      </c>
    </row>
    <row r="85" spans="1:5">
      <c r="A85" s="8" t="s">
        <v>80</v>
      </c>
      <c r="B85" s="10">
        <v>0</v>
      </c>
      <c r="C85" s="10">
        <v>1</v>
      </c>
      <c r="D85" s="10"/>
      <c r="E85" s="10">
        <v>1</v>
      </c>
    </row>
    <row r="86" spans="1:5">
      <c r="A86" s="8" t="s">
        <v>81</v>
      </c>
      <c r="B86" s="10">
        <v>0</v>
      </c>
      <c r="C86" s="10">
        <v>1</v>
      </c>
      <c r="D86" s="10"/>
      <c r="E86" s="10">
        <v>1</v>
      </c>
    </row>
    <row r="87" spans="1:5">
      <c r="A87" s="8" t="s">
        <v>82</v>
      </c>
      <c r="B87" s="10">
        <v>0</v>
      </c>
      <c r="C87" s="10"/>
      <c r="D87" s="10"/>
      <c r="E87" s="10">
        <v>0</v>
      </c>
    </row>
    <row r="88" spans="1:5">
      <c r="A88" s="8" t="s">
        <v>83</v>
      </c>
      <c r="B88" s="10">
        <v>0</v>
      </c>
      <c r="C88" s="10">
        <v>1</v>
      </c>
      <c r="D88" s="10"/>
      <c r="E88" s="10">
        <v>1</v>
      </c>
    </row>
    <row r="89" spans="1:5">
      <c r="A89" s="8" t="s">
        <v>84</v>
      </c>
      <c r="B89" s="10">
        <v>0</v>
      </c>
      <c r="C89" s="10">
        <v>1</v>
      </c>
      <c r="D89" s="10"/>
      <c r="E89" s="10">
        <v>1</v>
      </c>
    </row>
    <row r="90" spans="1:5">
      <c r="A90" s="8" t="s">
        <v>85</v>
      </c>
      <c r="B90" s="10">
        <v>0</v>
      </c>
      <c r="C90" s="10"/>
      <c r="D90" s="10"/>
      <c r="E90" s="10">
        <v>0</v>
      </c>
    </row>
    <row r="91" spans="1:5">
      <c r="A91" s="8" t="s">
        <v>86</v>
      </c>
      <c r="B91" s="10">
        <v>0</v>
      </c>
      <c r="C91" s="10"/>
      <c r="D91" s="10">
        <v>2</v>
      </c>
      <c r="E91" s="10">
        <v>2</v>
      </c>
    </row>
    <row r="92" spans="1:5">
      <c r="A92" s="8" t="s">
        <v>87</v>
      </c>
      <c r="B92" s="10">
        <v>0</v>
      </c>
      <c r="C92" s="10"/>
      <c r="D92" s="10">
        <v>1</v>
      </c>
      <c r="E92" s="10">
        <v>1</v>
      </c>
    </row>
    <row r="93" spans="1:5">
      <c r="A93" s="8" t="s">
        <v>88</v>
      </c>
      <c r="B93" s="10">
        <v>0</v>
      </c>
      <c r="C93" s="10"/>
      <c r="D93" s="10"/>
      <c r="E93" s="10">
        <v>0</v>
      </c>
    </row>
    <row r="94" spans="1:5">
      <c r="A94" s="8" t="s">
        <v>89</v>
      </c>
      <c r="B94" s="10">
        <v>0</v>
      </c>
      <c r="C94" s="10"/>
      <c r="D94" s="10"/>
      <c r="E94" s="10">
        <v>0</v>
      </c>
    </row>
    <row r="95" spans="1:5">
      <c r="A95" s="8" t="s">
        <v>90</v>
      </c>
      <c r="B95" s="10">
        <v>0</v>
      </c>
      <c r="C95" s="10"/>
      <c r="D95" s="10"/>
      <c r="E95" s="10">
        <v>0</v>
      </c>
    </row>
    <row r="96" spans="1:5">
      <c r="A96" s="8" t="s">
        <v>91</v>
      </c>
      <c r="B96" s="10">
        <v>0</v>
      </c>
      <c r="C96" s="10"/>
      <c r="D96" s="10"/>
      <c r="E96" s="10">
        <v>0</v>
      </c>
    </row>
    <row r="97" spans="1:5">
      <c r="A97" s="8" t="s">
        <v>92</v>
      </c>
      <c r="B97" s="10">
        <v>0</v>
      </c>
      <c r="C97" s="10"/>
      <c r="D97" s="10"/>
      <c r="E97" s="10">
        <v>0</v>
      </c>
    </row>
    <row r="98" spans="1:5">
      <c r="A98" s="8" t="s">
        <v>93</v>
      </c>
      <c r="B98" s="10">
        <v>0</v>
      </c>
      <c r="C98" s="10"/>
      <c r="D98" s="10"/>
      <c r="E98" s="10">
        <v>0</v>
      </c>
    </row>
    <row r="99" spans="1:5">
      <c r="A99" s="8" t="s">
        <v>94</v>
      </c>
      <c r="B99" s="10">
        <v>0</v>
      </c>
      <c r="C99" s="10"/>
      <c r="D99" s="10"/>
      <c r="E99" s="10">
        <v>0</v>
      </c>
    </row>
    <row r="100" spans="1:5">
      <c r="A100" s="8" t="s">
        <v>95</v>
      </c>
      <c r="B100" s="10">
        <v>0</v>
      </c>
      <c r="C100" s="10"/>
      <c r="D100" s="10">
        <v>1</v>
      </c>
      <c r="E100" s="10">
        <v>1</v>
      </c>
    </row>
    <row r="101" spans="1:5">
      <c r="A101" s="8" t="s">
        <v>96</v>
      </c>
      <c r="B101" s="10">
        <v>0</v>
      </c>
      <c r="C101" s="10"/>
      <c r="D101" s="10">
        <v>1</v>
      </c>
      <c r="E101" s="10">
        <v>1</v>
      </c>
    </row>
    <row r="102" spans="1:5">
      <c r="A102" s="8" t="s">
        <v>97</v>
      </c>
      <c r="B102" s="10">
        <v>0</v>
      </c>
      <c r="C102" s="10"/>
      <c r="D102" s="10"/>
      <c r="E102" s="10">
        <v>0</v>
      </c>
    </row>
    <row r="103" spans="1:5">
      <c r="A103" s="8" t="s">
        <v>98</v>
      </c>
      <c r="B103" s="10">
        <v>0</v>
      </c>
      <c r="C103" s="10"/>
      <c r="D103" s="10"/>
      <c r="E103" s="10">
        <v>0</v>
      </c>
    </row>
    <row r="104" spans="1:5">
      <c r="A104" s="8" t="s">
        <v>99</v>
      </c>
      <c r="B104" s="10">
        <v>0</v>
      </c>
      <c r="C104" s="10"/>
      <c r="D104" s="10"/>
      <c r="E104" s="10">
        <v>0</v>
      </c>
    </row>
    <row r="105" spans="1:5">
      <c r="A105" s="8" t="s">
        <v>100</v>
      </c>
      <c r="B105" s="10">
        <v>0</v>
      </c>
      <c r="C105" s="10"/>
      <c r="D105" s="10"/>
      <c r="E105" s="10">
        <v>0</v>
      </c>
    </row>
    <row r="106" spans="1:5">
      <c r="A106" s="8" t="s">
        <v>101</v>
      </c>
      <c r="B106" s="10">
        <v>0</v>
      </c>
      <c r="C106" s="10"/>
      <c r="D106" s="10">
        <v>1</v>
      </c>
      <c r="E106" s="10">
        <v>1</v>
      </c>
    </row>
    <row r="107" spans="1:5">
      <c r="A107" s="8" t="s">
        <v>102</v>
      </c>
      <c r="B107" s="10">
        <v>0</v>
      </c>
      <c r="C107" s="10">
        <v>1</v>
      </c>
      <c r="D107" s="10"/>
      <c r="E107" s="10">
        <v>1</v>
      </c>
    </row>
    <row r="108" spans="1:5">
      <c r="A108" s="8" t="s">
        <v>103</v>
      </c>
      <c r="B108" s="10">
        <v>0</v>
      </c>
      <c r="C108" s="10">
        <v>1</v>
      </c>
      <c r="D108" s="10"/>
      <c r="E108" s="10">
        <v>1</v>
      </c>
    </row>
    <row r="109" spans="1:5">
      <c r="A109" s="8" t="s">
        <v>104</v>
      </c>
      <c r="B109" s="10">
        <v>0</v>
      </c>
      <c r="C109" s="10">
        <v>1</v>
      </c>
      <c r="D109" s="10"/>
      <c r="E109" s="10">
        <v>1</v>
      </c>
    </row>
    <row r="110" spans="1:5">
      <c r="A110" s="8" t="s">
        <v>105</v>
      </c>
      <c r="B110" s="10">
        <v>0</v>
      </c>
      <c r="C110" s="10"/>
      <c r="D110" s="10">
        <v>1</v>
      </c>
      <c r="E110" s="10">
        <v>1</v>
      </c>
    </row>
    <row r="111" spans="1:5">
      <c r="A111" s="8" t="s">
        <v>106</v>
      </c>
      <c r="B111" s="10">
        <v>0</v>
      </c>
      <c r="C111" s="10"/>
      <c r="D111" s="10"/>
      <c r="E111" s="10">
        <v>0</v>
      </c>
    </row>
    <row r="112" spans="1:5">
      <c r="A112" s="8" t="s">
        <v>107</v>
      </c>
      <c r="B112" s="10"/>
      <c r="C112" s="10"/>
      <c r="D112" s="10">
        <v>3</v>
      </c>
      <c r="E112" s="10">
        <v>3</v>
      </c>
    </row>
    <row r="113" spans="1:5">
      <c r="A113" s="8" t="s">
        <v>108</v>
      </c>
      <c r="B113" s="10">
        <v>0</v>
      </c>
      <c r="C113" s="10"/>
      <c r="D113" s="10">
        <v>1</v>
      </c>
      <c r="E113" s="10">
        <v>1</v>
      </c>
    </row>
    <row r="114" spans="1:5">
      <c r="A114" s="8" t="s">
        <v>109</v>
      </c>
      <c r="B114" s="10">
        <v>0</v>
      </c>
      <c r="C114" s="10"/>
      <c r="D114" s="10">
        <v>1</v>
      </c>
      <c r="E114" s="10">
        <v>1</v>
      </c>
    </row>
    <row r="115" spans="1:5">
      <c r="A115" s="8" t="s">
        <v>110</v>
      </c>
      <c r="B115" s="10">
        <v>0</v>
      </c>
      <c r="C115" s="10"/>
      <c r="D115" s="10"/>
      <c r="E115" s="10">
        <v>0</v>
      </c>
    </row>
    <row r="116" spans="1:5">
      <c r="A116" s="8" t="s">
        <v>111</v>
      </c>
      <c r="B116" s="10">
        <v>0</v>
      </c>
      <c r="C116" s="10"/>
      <c r="D116" s="10">
        <v>1</v>
      </c>
      <c r="E116" s="10">
        <v>1</v>
      </c>
    </row>
    <row r="117" spans="1:5">
      <c r="A117" s="8" t="s">
        <v>112</v>
      </c>
      <c r="B117" s="10"/>
      <c r="C117" s="10"/>
      <c r="D117" s="10">
        <v>3</v>
      </c>
      <c r="E117" s="10">
        <v>3</v>
      </c>
    </row>
    <row r="118" spans="1:5">
      <c r="A118" s="8" t="s">
        <v>113</v>
      </c>
      <c r="B118" s="10">
        <v>0</v>
      </c>
      <c r="C118" s="10"/>
      <c r="D118" s="10"/>
      <c r="E118" s="10">
        <v>0</v>
      </c>
    </row>
    <row r="119" spans="1:5">
      <c r="A119" s="8" t="s">
        <v>114</v>
      </c>
      <c r="B119" s="10">
        <v>0</v>
      </c>
      <c r="C119" s="10"/>
      <c r="D119" s="10">
        <v>2</v>
      </c>
      <c r="E119" s="10">
        <v>2</v>
      </c>
    </row>
    <row r="120" spans="1:5">
      <c r="A120" s="8" t="s">
        <v>115</v>
      </c>
      <c r="B120" s="10">
        <v>0</v>
      </c>
      <c r="C120" s="10"/>
      <c r="D120" s="10">
        <v>2</v>
      </c>
      <c r="E120" s="10">
        <v>2</v>
      </c>
    </row>
    <row r="121" spans="1:5">
      <c r="A121" s="8" t="s">
        <v>116</v>
      </c>
      <c r="B121" s="10">
        <v>0</v>
      </c>
      <c r="C121" s="10"/>
      <c r="D121" s="10"/>
      <c r="E121" s="10">
        <v>0</v>
      </c>
    </row>
    <row r="122" spans="1:5">
      <c r="A122" s="8" t="s">
        <v>117</v>
      </c>
      <c r="B122" s="10">
        <v>0</v>
      </c>
      <c r="C122" s="10"/>
      <c r="D122" s="10"/>
      <c r="E122" s="10">
        <v>0</v>
      </c>
    </row>
    <row r="123" spans="1:5">
      <c r="A123" s="8" t="s">
        <v>118</v>
      </c>
      <c r="B123" s="10">
        <v>0</v>
      </c>
      <c r="C123" s="10"/>
      <c r="D123" s="10"/>
      <c r="E123" s="10">
        <v>0</v>
      </c>
    </row>
    <row r="124" spans="1:5">
      <c r="A124" s="8" t="s">
        <v>119</v>
      </c>
      <c r="B124" s="10">
        <v>0</v>
      </c>
      <c r="C124" s="10"/>
      <c r="D124" s="10"/>
      <c r="E124" s="10">
        <v>0</v>
      </c>
    </row>
    <row r="125" spans="1:5">
      <c r="A125" s="8" t="s">
        <v>120</v>
      </c>
      <c r="B125" s="10">
        <v>0</v>
      </c>
      <c r="C125" s="10"/>
      <c r="D125" s="10"/>
      <c r="E125" s="10">
        <v>0</v>
      </c>
    </row>
    <row r="126" spans="1:5">
      <c r="A126" s="8" t="s">
        <v>121</v>
      </c>
      <c r="B126" s="10">
        <v>0</v>
      </c>
      <c r="C126" s="10"/>
      <c r="D126" s="10"/>
      <c r="E126" s="10">
        <v>0</v>
      </c>
    </row>
    <row r="127" spans="1:5">
      <c r="A127" s="8" t="s">
        <v>122</v>
      </c>
      <c r="B127" s="10">
        <v>0</v>
      </c>
      <c r="C127" s="10"/>
      <c r="D127" s="10"/>
      <c r="E127" s="10">
        <v>0</v>
      </c>
    </row>
    <row r="128" spans="1:5">
      <c r="A128" s="8" t="s">
        <v>123</v>
      </c>
      <c r="B128" s="10">
        <v>0</v>
      </c>
      <c r="C128" s="10"/>
      <c r="D128" s="10"/>
      <c r="E128" s="10">
        <v>0</v>
      </c>
    </row>
    <row r="129" spans="1:5">
      <c r="A129" s="8" t="s">
        <v>124</v>
      </c>
      <c r="B129" s="10">
        <v>0</v>
      </c>
      <c r="C129" s="10"/>
      <c r="D129" s="10"/>
      <c r="E129" s="10">
        <v>0</v>
      </c>
    </row>
    <row r="130" spans="1:5">
      <c r="A130" s="8" t="s">
        <v>125</v>
      </c>
      <c r="B130" s="10">
        <v>0</v>
      </c>
      <c r="C130" s="10"/>
      <c r="D130" s="10"/>
      <c r="E130" s="10">
        <v>0</v>
      </c>
    </row>
    <row r="131" spans="1:5">
      <c r="A131" s="8" t="s">
        <v>126</v>
      </c>
      <c r="B131" s="10">
        <v>0</v>
      </c>
      <c r="C131" s="10"/>
      <c r="D131" s="10"/>
      <c r="E131" s="10">
        <v>0</v>
      </c>
    </row>
    <row r="132" spans="1:5">
      <c r="A132" s="8" t="s">
        <v>127</v>
      </c>
      <c r="B132" s="10">
        <v>0</v>
      </c>
      <c r="C132" s="10"/>
      <c r="D132" s="10"/>
      <c r="E132" s="10">
        <v>0</v>
      </c>
    </row>
    <row r="133" spans="1:5">
      <c r="A133" s="8" t="s">
        <v>128</v>
      </c>
      <c r="B133" s="10">
        <v>0</v>
      </c>
      <c r="C133" s="10"/>
      <c r="D133" s="10"/>
      <c r="E133" s="10">
        <v>0</v>
      </c>
    </row>
    <row r="134" spans="1:5">
      <c r="A134" s="8" t="s">
        <v>129</v>
      </c>
      <c r="B134" s="10">
        <v>0</v>
      </c>
      <c r="C134" s="10"/>
      <c r="D134" s="10"/>
      <c r="E134" s="10">
        <v>0</v>
      </c>
    </row>
    <row r="135" spans="1:5">
      <c r="A135" s="8" t="s">
        <v>130</v>
      </c>
      <c r="B135" s="10">
        <v>0</v>
      </c>
      <c r="C135" s="10"/>
      <c r="D135" s="10"/>
      <c r="E135" s="10">
        <v>0</v>
      </c>
    </row>
    <row r="136" spans="1:5">
      <c r="A136" s="8" t="s">
        <v>131</v>
      </c>
      <c r="B136" s="10">
        <v>0</v>
      </c>
      <c r="C136" s="10"/>
      <c r="D136" s="10"/>
      <c r="E136" s="10">
        <v>0</v>
      </c>
    </row>
    <row r="137" spans="1:5">
      <c r="A137" s="8" t="s">
        <v>132</v>
      </c>
      <c r="B137" s="10">
        <v>0</v>
      </c>
      <c r="C137" s="10"/>
      <c r="D137" s="10"/>
      <c r="E137" s="10">
        <v>0</v>
      </c>
    </row>
    <row r="138" spans="1:5">
      <c r="A138" s="8" t="s">
        <v>133</v>
      </c>
      <c r="B138" s="10">
        <v>0</v>
      </c>
      <c r="C138" s="10"/>
      <c r="D138" s="10"/>
      <c r="E138" s="10">
        <v>0</v>
      </c>
    </row>
    <row r="139" spans="1:5">
      <c r="A139" s="8" t="s">
        <v>1567</v>
      </c>
      <c r="B139" s="10">
        <v>0</v>
      </c>
      <c r="C139" s="10">
        <v>48</v>
      </c>
      <c r="D139" s="10">
        <v>43</v>
      </c>
      <c r="E139" s="10">
        <v>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"/>
  <sheetViews>
    <sheetView workbookViewId="0">
      <selection activeCell="J6" sqref="J6"/>
    </sheetView>
  </sheetViews>
  <sheetFormatPr baseColWidth="10" defaultColWidth="8.83203125" defaultRowHeight="14" x14ac:dyDescent="0"/>
  <cols>
    <col min="6" max="6" width="15.33203125" bestFit="1" customWidth="1"/>
    <col min="7" max="7" width="11.5" bestFit="1" customWidth="1"/>
    <col min="8" max="8" width="10.1640625" bestFit="1" customWidth="1"/>
    <col min="10" max="10" width="15" bestFit="1" customWidth="1"/>
  </cols>
  <sheetData>
    <row r="1" spans="1:11">
      <c r="A1" t="s">
        <v>138</v>
      </c>
      <c r="B1" t="s">
        <v>1599</v>
      </c>
      <c r="C1" t="s">
        <v>1600</v>
      </c>
      <c r="D1" t="s">
        <v>146</v>
      </c>
      <c r="E1" t="s">
        <v>1598</v>
      </c>
      <c r="F1" t="s">
        <v>1650</v>
      </c>
      <c r="G1" t="s">
        <v>1665</v>
      </c>
      <c r="H1" t="s">
        <v>1663</v>
      </c>
      <c r="I1" t="s">
        <v>1666</v>
      </c>
      <c r="J1" t="s">
        <v>1667</v>
      </c>
      <c r="K1" t="s">
        <v>1669</v>
      </c>
    </row>
    <row r="2" spans="1:11">
      <c r="A2" s="8" t="s">
        <v>0</v>
      </c>
      <c r="B2" s="10">
        <v>7142</v>
      </c>
      <c r="C2" s="10">
        <v>10884</v>
      </c>
      <c r="D2" s="10">
        <v>18307</v>
      </c>
      <c r="E2">
        <v>2004</v>
      </c>
      <c r="G2" t="str">
        <f>IF(B2&gt;C2, "DFL", "RPM")</f>
        <v>RPM</v>
      </c>
      <c r="H2" t="s">
        <v>1585</v>
      </c>
      <c r="I2" t="str">
        <f>IF(G2&lt;&gt;H2, "opposite", "same")</f>
        <v>same</v>
      </c>
      <c r="J2">
        <f>IF(I2="opposite", 1, 0)</f>
        <v>0</v>
      </c>
      <c r="K2" t="str">
        <f>IF(J2=1, H2, "")</f>
        <v/>
      </c>
    </row>
    <row r="3" spans="1:11">
      <c r="A3" s="8" t="s">
        <v>1</v>
      </c>
      <c r="B3" s="10">
        <v>8043</v>
      </c>
      <c r="C3" s="10">
        <v>10264</v>
      </c>
      <c r="D3" s="10">
        <v>18585</v>
      </c>
      <c r="E3" s="10">
        <v>2004</v>
      </c>
      <c r="G3" t="str">
        <f t="shared" ref="G3:G66" si="0">IF(B3&gt;C3, "DFL", "RPM")</f>
        <v>RPM</v>
      </c>
      <c r="H3" t="s">
        <v>152</v>
      </c>
      <c r="I3" t="str">
        <f t="shared" ref="I3:I66" si="1">IF(G3&lt;&gt;H3, "opposite", "same")</f>
        <v>opposite</v>
      </c>
      <c r="J3">
        <f t="shared" ref="J3:J66" si="2">IF(I3="opposite", 1, 0)</f>
        <v>1</v>
      </c>
      <c r="K3" t="str">
        <f t="shared" ref="K3:K66" si="3">IF(J3=1, H3, "")</f>
        <v>DFL</v>
      </c>
    </row>
    <row r="4" spans="1:11">
      <c r="A4" s="8" t="s">
        <v>2</v>
      </c>
      <c r="B4" s="10">
        <v>8426</v>
      </c>
      <c r="C4" s="10">
        <v>10378</v>
      </c>
      <c r="D4" s="10">
        <v>19096</v>
      </c>
      <c r="E4">
        <v>2004</v>
      </c>
      <c r="G4" t="str">
        <f t="shared" si="0"/>
        <v>RPM</v>
      </c>
      <c r="H4" t="s">
        <v>152</v>
      </c>
      <c r="I4" t="str">
        <f t="shared" si="1"/>
        <v>opposite</v>
      </c>
      <c r="J4">
        <f t="shared" si="2"/>
        <v>1</v>
      </c>
      <c r="K4" t="str">
        <f t="shared" si="3"/>
        <v>DFL</v>
      </c>
    </row>
    <row r="5" spans="1:11">
      <c r="A5" s="8" t="s">
        <v>3</v>
      </c>
      <c r="B5" s="10">
        <v>9253</v>
      </c>
      <c r="C5" s="10">
        <v>10360</v>
      </c>
      <c r="D5" s="10">
        <v>19870</v>
      </c>
      <c r="E5" s="10">
        <v>2004</v>
      </c>
      <c r="G5" t="str">
        <f t="shared" si="0"/>
        <v>RPM</v>
      </c>
      <c r="H5" t="s">
        <v>152</v>
      </c>
      <c r="I5" t="str">
        <f t="shared" si="1"/>
        <v>opposite</v>
      </c>
      <c r="J5">
        <f t="shared" si="2"/>
        <v>1</v>
      </c>
      <c r="K5" t="str">
        <f t="shared" si="3"/>
        <v>DFL</v>
      </c>
    </row>
    <row r="6" spans="1:11">
      <c r="A6" s="8" t="s">
        <v>4</v>
      </c>
      <c r="B6" s="10">
        <v>10754</v>
      </c>
      <c r="C6" s="10">
        <v>8842</v>
      </c>
      <c r="D6" s="10">
        <v>19915</v>
      </c>
      <c r="E6">
        <v>2004</v>
      </c>
      <c r="G6" t="str">
        <f t="shared" si="0"/>
        <v>DFL</v>
      </c>
      <c r="H6" t="s">
        <v>152</v>
      </c>
      <c r="I6" t="str">
        <f t="shared" si="1"/>
        <v>same</v>
      </c>
      <c r="J6">
        <f t="shared" si="2"/>
        <v>0</v>
      </c>
      <c r="K6" t="str">
        <f t="shared" si="3"/>
        <v/>
      </c>
    </row>
    <row r="7" spans="1:11">
      <c r="A7" s="8" t="s">
        <v>5</v>
      </c>
      <c r="B7" s="10">
        <v>10457</v>
      </c>
      <c r="C7" s="10">
        <v>10472</v>
      </c>
      <c r="D7" s="10">
        <v>21246</v>
      </c>
      <c r="E7" s="10">
        <v>2004</v>
      </c>
      <c r="G7" t="str">
        <f t="shared" si="0"/>
        <v>RPM</v>
      </c>
      <c r="H7" t="s">
        <v>152</v>
      </c>
      <c r="I7" t="str">
        <f t="shared" si="1"/>
        <v>opposite</v>
      </c>
      <c r="J7">
        <f t="shared" si="2"/>
        <v>1</v>
      </c>
      <c r="K7" t="str">
        <f t="shared" si="3"/>
        <v>DFL</v>
      </c>
    </row>
    <row r="8" spans="1:11">
      <c r="A8" s="8" t="s">
        <v>6</v>
      </c>
      <c r="B8" s="10">
        <v>9703</v>
      </c>
      <c r="C8" s="10">
        <v>9821</v>
      </c>
      <c r="D8" s="10">
        <v>19818</v>
      </c>
      <c r="E8">
        <v>2004</v>
      </c>
      <c r="G8" t="str">
        <f t="shared" si="0"/>
        <v>RPM</v>
      </c>
      <c r="H8" t="s">
        <v>1585</v>
      </c>
      <c r="I8" t="str">
        <f t="shared" si="1"/>
        <v>same</v>
      </c>
      <c r="J8">
        <f t="shared" si="2"/>
        <v>0</v>
      </c>
      <c r="K8" t="str">
        <f t="shared" si="3"/>
        <v/>
      </c>
    </row>
    <row r="9" spans="1:11">
      <c r="A9" s="8" t="s">
        <v>7</v>
      </c>
      <c r="B9" s="10">
        <v>9699</v>
      </c>
      <c r="C9" s="10">
        <v>13975</v>
      </c>
      <c r="D9" s="10">
        <v>23970</v>
      </c>
      <c r="E9" s="10">
        <v>2004</v>
      </c>
      <c r="G9" t="str">
        <f t="shared" si="0"/>
        <v>RPM</v>
      </c>
      <c r="H9" t="s">
        <v>152</v>
      </c>
      <c r="I9" t="str">
        <f t="shared" si="1"/>
        <v>opposite</v>
      </c>
      <c r="J9">
        <f t="shared" si="2"/>
        <v>1</v>
      </c>
      <c r="K9" t="str">
        <f t="shared" si="3"/>
        <v>DFL</v>
      </c>
    </row>
    <row r="10" spans="1:11">
      <c r="A10" s="8" t="s">
        <v>8</v>
      </c>
      <c r="B10" s="10">
        <v>14385</v>
      </c>
      <c r="C10" s="10">
        <v>6728</v>
      </c>
      <c r="D10" s="10">
        <v>21453</v>
      </c>
      <c r="E10">
        <v>2004</v>
      </c>
      <c r="G10" t="str">
        <f t="shared" si="0"/>
        <v>DFL</v>
      </c>
      <c r="H10" t="s">
        <v>152</v>
      </c>
      <c r="I10" t="str">
        <f t="shared" si="1"/>
        <v>same</v>
      </c>
      <c r="J10">
        <f t="shared" si="2"/>
        <v>0</v>
      </c>
      <c r="K10" t="str">
        <f t="shared" si="3"/>
        <v/>
      </c>
    </row>
    <row r="11" spans="1:11">
      <c r="A11" s="8" t="s">
        <v>9</v>
      </c>
      <c r="B11" s="10">
        <v>13691</v>
      </c>
      <c r="C11" s="10">
        <v>6939</v>
      </c>
      <c r="D11" s="10">
        <v>20862</v>
      </c>
      <c r="E11" s="10">
        <v>2004</v>
      </c>
      <c r="G11" t="str">
        <f t="shared" si="0"/>
        <v>DFL</v>
      </c>
      <c r="H11" t="s">
        <v>152</v>
      </c>
      <c r="I11" t="str">
        <f t="shared" si="1"/>
        <v>same</v>
      </c>
      <c r="J11">
        <f t="shared" si="2"/>
        <v>0</v>
      </c>
      <c r="K11" t="str">
        <f t="shared" si="3"/>
        <v/>
      </c>
    </row>
    <row r="12" spans="1:11">
      <c r="A12" s="8" t="s">
        <v>10</v>
      </c>
      <c r="B12" s="10">
        <v>13184</v>
      </c>
      <c r="C12" s="10">
        <v>9735</v>
      </c>
      <c r="D12" s="10">
        <v>23242</v>
      </c>
      <c r="E12">
        <v>2004</v>
      </c>
      <c r="G12" t="str">
        <f t="shared" si="0"/>
        <v>DFL</v>
      </c>
      <c r="H12" t="s">
        <v>152</v>
      </c>
      <c r="I12" t="str">
        <f t="shared" si="1"/>
        <v>same</v>
      </c>
      <c r="J12">
        <f t="shared" si="2"/>
        <v>0</v>
      </c>
      <c r="K12" t="str">
        <f t="shared" si="3"/>
        <v/>
      </c>
    </row>
    <row r="13" spans="1:11">
      <c r="A13" s="8" t="s">
        <v>11</v>
      </c>
      <c r="B13" s="10">
        <v>14089</v>
      </c>
      <c r="C13" s="10">
        <v>8513</v>
      </c>
      <c r="D13" s="10">
        <v>22808</v>
      </c>
      <c r="E13" s="10">
        <v>2004</v>
      </c>
      <c r="G13" t="str">
        <f t="shared" si="0"/>
        <v>DFL</v>
      </c>
      <c r="H13" t="s">
        <v>152</v>
      </c>
      <c r="I13" t="str">
        <f t="shared" si="1"/>
        <v>same</v>
      </c>
      <c r="J13">
        <f t="shared" si="2"/>
        <v>0</v>
      </c>
      <c r="K13" t="str">
        <f t="shared" si="3"/>
        <v/>
      </c>
    </row>
    <row r="14" spans="1:11">
      <c r="A14" s="8" t="s">
        <v>12</v>
      </c>
      <c r="B14" s="10">
        <v>15410</v>
      </c>
      <c r="C14" s="10">
        <v>8155</v>
      </c>
      <c r="D14" s="10">
        <v>23877</v>
      </c>
      <c r="E14">
        <v>2004</v>
      </c>
      <c r="G14" t="str">
        <f t="shared" si="0"/>
        <v>DFL</v>
      </c>
      <c r="H14" t="s">
        <v>152</v>
      </c>
      <c r="I14" t="str">
        <f t="shared" si="1"/>
        <v>same</v>
      </c>
      <c r="J14">
        <f t="shared" si="2"/>
        <v>0</v>
      </c>
      <c r="K14" t="str">
        <f t="shared" si="3"/>
        <v/>
      </c>
    </row>
    <row r="15" spans="1:11">
      <c r="A15" s="8" t="s">
        <v>13</v>
      </c>
      <c r="B15" s="10">
        <v>14467</v>
      </c>
      <c r="C15" s="10">
        <v>5357</v>
      </c>
      <c r="D15" s="10">
        <v>20098</v>
      </c>
      <c r="E15" s="10">
        <v>2004</v>
      </c>
      <c r="G15" t="str">
        <f t="shared" si="0"/>
        <v>DFL</v>
      </c>
      <c r="H15" t="s">
        <v>152</v>
      </c>
      <c r="I15" t="str">
        <f t="shared" si="1"/>
        <v>same</v>
      </c>
      <c r="J15">
        <f t="shared" si="2"/>
        <v>0</v>
      </c>
      <c r="K15" t="str">
        <f t="shared" si="3"/>
        <v/>
      </c>
    </row>
    <row r="16" spans="1:11">
      <c r="A16" s="8" t="s">
        <v>14</v>
      </c>
      <c r="B16" s="10">
        <v>12673</v>
      </c>
      <c r="C16" s="10">
        <v>7628</v>
      </c>
      <c r="D16" s="10">
        <v>20601</v>
      </c>
      <c r="E16">
        <v>2004</v>
      </c>
      <c r="G16" t="str">
        <f t="shared" si="0"/>
        <v>DFL</v>
      </c>
      <c r="H16" t="s">
        <v>1585</v>
      </c>
      <c r="I16" t="str">
        <f t="shared" si="1"/>
        <v>opposite</v>
      </c>
      <c r="J16">
        <f t="shared" si="2"/>
        <v>1</v>
      </c>
      <c r="K16" t="str">
        <f t="shared" si="3"/>
        <v>RPM</v>
      </c>
    </row>
    <row r="17" spans="1:11">
      <c r="A17" s="8" t="s">
        <v>15</v>
      </c>
      <c r="B17" s="10">
        <v>9186</v>
      </c>
      <c r="C17" s="10">
        <v>10843</v>
      </c>
      <c r="D17" s="10">
        <v>20351</v>
      </c>
      <c r="E17" s="10">
        <v>2004</v>
      </c>
      <c r="G17" t="str">
        <f t="shared" si="0"/>
        <v>RPM</v>
      </c>
      <c r="H17" t="s">
        <v>1585</v>
      </c>
      <c r="I17" t="str">
        <f t="shared" si="1"/>
        <v>same</v>
      </c>
      <c r="J17">
        <f t="shared" si="2"/>
        <v>0</v>
      </c>
      <c r="K17" t="str">
        <f t="shared" si="3"/>
        <v/>
      </c>
    </row>
    <row r="18" spans="1:11">
      <c r="A18" s="8" t="s">
        <v>16</v>
      </c>
      <c r="B18" s="10">
        <v>9313</v>
      </c>
      <c r="C18" s="10">
        <v>9987</v>
      </c>
      <c r="D18" s="10">
        <v>19574</v>
      </c>
      <c r="E18">
        <v>2004</v>
      </c>
      <c r="G18" t="str">
        <f t="shared" si="0"/>
        <v>RPM</v>
      </c>
      <c r="H18" t="s">
        <v>152</v>
      </c>
      <c r="I18" t="str">
        <f t="shared" si="1"/>
        <v>opposite</v>
      </c>
      <c r="J18">
        <f t="shared" si="2"/>
        <v>1</v>
      </c>
      <c r="K18" t="str">
        <f t="shared" si="3"/>
        <v>DFL</v>
      </c>
    </row>
    <row r="19" spans="1:11">
      <c r="A19" s="8" t="s">
        <v>17</v>
      </c>
      <c r="B19" s="10">
        <v>8568</v>
      </c>
      <c r="C19" s="10">
        <v>11579</v>
      </c>
      <c r="D19" s="10">
        <v>20442</v>
      </c>
      <c r="E19" s="10">
        <v>2004</v>
      </c>
      <c r="G19" t="str">
        <f t="shared" si="0"/>
        <v>RPM</v>
      </c>
      <c r="H19" t="s">
        <v>1585</v>
      </c>
      <c r="I19" t="str">
        <f t="shared" si="1"/>
        <v>same</v>
      </c>
      <c r="J19">
        <f t="shared" si="2"/>
        <v>0</v>
      </c>
      <c r="K19" t="str">
        <f t="shared" si="3"/>
        <v/>
      </c>
    </row>
    <row r="20" spans="1:11">
      <c r="A20" s="8" t="s">
        <v>18</v>
      </c>
      <c r="B20" s="10">
        <v>7855</v>
      </c>
      <c r="C20" s="10">
        <v>12499</v>
      </c>
      <c r="D20" s="10">
        <v>20588</v>
      </c>
      <c r="E20">
        <v>2004</v>
      </c>
      <c r="G20" t="str">
        <f t="shared" si="0"/>
        <v>RPM</v>
      </c>
      <c r="H20" t="s">
        <v>1585</v>
      </c>
      <c r="I20" t="str">
        <f t="shared" si="1"/>
        <v>same</v>
      </c>
      <c r="J20">
        <f t="shared" si="2"/>
        <v>0</v>
      </c>
      <c r="K20" t="str">
        <f t="shared" si="3"/>
        <v/>
      </c>
    </row>
    <row r="21" spans="1:11">
      <c r="A21" s="8" t="s">
        <v>19</v>
      </c>
      <c r="B21" s="10">
        <v>7397</v>
      </c>
      <c r="C21" s="10">
        <v>12152</v>
      </c>
      <c r="D21" s="10">
        <v>19824</v>
      </c>
      <c r="E21" s="10">
        <v>2004</v>
      </c>
      <c r="G21" t="str">
        <f t="shared" si="0"/>
        <v>RPM</v>
      </c>
      <c r="H21" t="s">
        <v>152</v>
      </c>
      <c r="I21" t="str">
        <f t="shared" si="1"/>
        <v>opposite</v>
      </c>
      <c r="J21">
        <f t="shared" si="2"/>
        <v>1</v>
      </c>
      <c r="K21" t="str">
        <f t="shared" si="3"/>
        <v>DFL</v>
      </c>
    </row>
    <row r="22" spans="1:11">
      <c r="A22" s="8" t="s">
        <v>20</v>
      </c>
      <c r="B22" s="10">
        <v>9754</v>
      </c>
      <c r="C22" s="10">
        <v>11822</v>
      </c>
      <c r="D22" s="10">
        <v>21920</v>
      </c>
      <c r="E22">
        <v>2004</v>
      </c>
      <c r="G22" t="str">
        <f t="shared" si="0"/>
        <v>RPM</v>
      </c>
      <c r="H22" t="s">
        <v>152</v>
      </c>
      <c r="I22" t="str">
        <f t="shared" si="1"/>
        <v>opposite</v>
      </c>
      <c r="J22">
        <f t="shared" si="2"/>
        <v>1</v>
      </c>
      <c r="K22" t="str">
        <f t="shared" si="3"/>
        <v>DFL</v>
      </c>
    </row>
    <row r="23" spans="1:11">
      <c r="A23" s="8" t="s">
        <v>21</v>
      </c>
      <c r="B23" s="10">
        <v>8176</v>
      </c>
      <c r="C23" s="10">
        <v>11839</v>
      </c>
      <c r="D23" s="10">
        <v>20371</v>
      </c>
      <c r="E23" s="10">
        <v>2004</v>
      </c>
      <c r="G23" t="str">
        <f t="shared" si="0"/>
        <v>RPM</v>
      </c>
      <c r="H23" t="s">
        <v>152</v>
      </c>
      <c r="I23" t="str">
        <f t="shared" si="1"/>
        <v>opposite</v>
      </c>
      <c r="J23">
        <f t="shared" si="2"/>
        <v>1</v>
      </c>
      <c r="K23" t="str">
        <f t="shared" si="3"/>
        <v>DFL</v>
      </c>
    </row>
    <row r="24" spans="1:11">
      <c r="A24" s="8" t="s">
        <v>22</v>
      </c>
      <c r="B24" s="10">
        <v>8789</v>
      </c>
      <c r="C24" s="10">
        <v>11458</v>
      </c>
      <c r="D24" s="10">
        <v>20531</v>
      </c>
      <c r="E24">
        <v>2004</v>
      </c>
      <c r="G24" t="str">
        <f t="shared" si="0"/>
        <v>RPM</v>
      </c>
      <c r="H24" t="s">
        <v>1585</v>
      </c>
      <c r="I24" t="str">
        <f t="shared" si="1"/>
        <v>same</v>
      </c>
      <c r="J24">
        <f t="shared" si="2"/>
        <v>0</v>
      </c>
      <c r="K24" t="str">
        <f t="shared" si="3"/>
        <v/>
      </c>
    </row>
    <row r="25" spans="1:11">
      <c r="A25" s="8" t="s">
        <v>23</v>
      </c>
      <c r="B25" s="10">
        <v>8280</v>
      </c>
      <c r="C25" s="10">
        <v>11730</v>
      </c>
      <c r="D25" s="10">
        <v>20317</v>
      </c>
      <c r="E25" s="10">
        <v>2004</v>
      </c>
      <c r="G25" t="str">
        <f t="shared" si="0"/>
        <v>RPM</v>
      </c>
      <c r="H25" t="s">
        <v>1585</v>
      </c>
      <c r="I25" t="str">
        <f t="shared" si="1"/>
        <v>same</v>
      </c>
      <c r="J25">
        <f t="shared" si="2"/>
        <v>0</v>
      </c>
      <c r="K25" t="str">
        <f t="shared" si="3"/>
        <v/>
      </c>
    </row>
    <row r="26" spans="1:11">
      <c r="A26" s="8" t="s">
        <v>24</v>
      </c>
      <c r="B26" s="10">
        <v>8158</v>
      </c>
      <c r="C26" s="10">
        <v>11652</v>
      </c>
      <c r="D26" s="10">
        <v>20118</v>
      </c>
      <c r="E26">
        <v>2004</v>
      </c>
      <c r="G26" t="str">
        <f t="shared" si="0"/>
        <v>RPM</v>
      </c>
      <c r="H26" t="s">
        <v>152</v>
      </c>
      <c r="I26" t="str">
        <f t="shared" si="1"/>
        <v>opposite</v>
      </c>
      <c r="J26">
        <f t="shared" si="2"/>
        <v>1</v>
      </c>
      <c r="K26" t="str">
        <f t="shared" si="3"/>
        <v>DFL</v>
      </c>
    </row>
    <row r="27" spans="1:11">
      <c r="A27" s="8" t="s">
        <v>25</v>
      </c>
      <c r="B27" s="10">
        <v>8180</v>
      </c>
      <c r="C27" s="10">
        <v>10342</v>
      </c>
      <c r="D27" s="10">
        <v>18790</v>
      </c>
      <c r="E27" s="10">
        <v>2004</v>
      </c>
      <c r="G27" t="str">
        <f t="shared" si="0"/>
        <v>RPM</v>
      </c>
      <c r="H27" t="s">
        <v>1585</v>
      </c>
      <c r="I27" t="str">
        <f t="shared" si="1"/>
        <v>same</v>
      </c>
      <c r="J27">
        <f t="shared" si="2"/>
        <v>0</v>
      </c>
      <c r="K27" t="str">
        <f t="shared" si="3"/>
        <v/>
      </c>
    </row>
    <row r="28" spans="1:11">
      <c r="A28" s="8" t="s">
        <v>26</v>
      </c>
      <c r="B28" s="10">
        <v>9062</v>
      </c>
      <c r="C28" s="10">
        <v>12666</v>
      </c>
      <c r="D28" s="10">
        <v>22030</v>
      </c>
      <c r="E28">
        <v>2004</v>
      </c>
      <c r="G28" t="str">
        <f t="shared" si="0"/>
        <v>RPM</v>
      </c>
      <c r="H28" t="s">
        <v>1585</v>
      </c>
      <c r="I28" t="str">
        <f t="shared" si="1"/>
        <v>same</v>
      </c>
      <c r="J28">
        <f t="shared" si="2"/>
        <v>0</v>
      </c>
      <c r="K28" t="str">
        <f t="shared" si="3"/>
        <v/>
      </c>
    </row>
    <row r="29" spans="1:11">
      <c r="A29" s="8" t="s">
        <v>27</v>
      </c>
      <c r="B29" s="10">
        <v>9102</v>
      </c>
      <c r="C29" s="10">
        <v>12363</v>
      </c>
      <c r="D29" s="10">
        <v>21853</v>
      </c>
      <c r="E29" s="10">
        <v>2004</v>
      </c>
      <c r="G29" t="str">
        <f t="shared" si="0"/>
        <v>RPM</v>
      </c>
      <c r="H29" t="s">
        <v>152</v>
      </c>
      <c r="I29" t="str">
        <f t="shared" si="1"/>
        <v>opposite</v>
      </c>
      <c r="J29">
        <f t="shared" si="2"/>
        <v>1</v>
      </c>
      <c r="K29" t="str">
        <f t="shared" si="3"/>
        <v>DFL</v>
      </c>
    </row>
    <row r="30" spans="1:11">
      <c r="A30" s="8" t="s">
        <v>28</v>
      </c>
      <c r="B30" s="10">
        <v>9439</v>
      </c>
      <c r="C30" s="10">
        <v>11290</v>
      </c>
      <c r="D30" s="10">
        <v>21021</v>
      </c>
      <c r="E30">
        <v>2004</v>
      </c>
      <c r="G30" t="str">
        <f t="shared" si="0"/>
        <v>RPM</v>
      </c>
      <c r="H30" t="s">
        <v>1585</v>
      </c>
      <c r="I30" t="str">
        <f t="shared" si="1"/>
        <v>same</v>
      </c>
      <c r="J30">
        <f t="shared" si="2"/>
        <v>0</v>
      </c>
      <c r="K30" t="str">
        <f t="shared" si="3"/>
        <v/>
      </c>
    </row>
    <row r="31" spans="1:11">
      <c r="A31" s="8" t="s">
        <v>29</v>
      </c>
      <c r="B31" s="10">
        <v>10017</v>
      </c>
      <c r="C31" s="10">
        <v>8002</v>
      </c>
      <c r="D31" s="10">
        <v>18352</v>
      </c>
      <c r="E31" s="10">
        <v>2004</v>
      </c>
      <c r="G31" t="str">
        <f t="shared" si="0"/>
        <v>DFL</v>
      </c>
      <c r="H31" t="s">
        <v>1585</v>
      </c>
      <c r="I31" t="str">
        <f t="shared" si="1"/>
        <v>opposite</v>
      </c>
      <c r="J31">
        <f t="shared" si="2"/>
        <v>1</v>
      </c>
      <c r="K31" t="str">
        <f t="shared" si="3"/>
        <v>RPM</v>
      </c>
    </row>
    <row r="32" spans="1:11">
      <c r="A32" s="8" t="s">
        <v>30</v>
      </c>
      <c r="B32" s="10">
        <v>8900</v>
      </c>
      <c r="C32" s="10">
        <v>12537</v>
      </c>
      <c r="D32" s="10">
        <v>21737</v>
      </c>
      <c r="E32">
        <v>2004</v>
      </c>
      <c r="G32" t="str">
        <f t="shared" si="0"/>
        <v>RPM</v>
      </c>
      <c r="H32" t="s">
        <v>1585</v>
      </c>
      <c r="I32" t="str">
        <f t="shared" si="1"/>
        <v>same</v>
      </c>
      <c r="J32">
        <f t="shared" si="2"/>
        <v>0</v>
      </c>
      <c r="K32" t="str">
        <f t="shared" si="3"/>
        <v/>
      </c>
    </row>
    <row r="33" spans="1:11">
      <c r="A33" s="8" t="s">
        <v>31</v>
      </c>
      <c r="B33" s="10">
        <v>8668</v>
      </c>
      <c r="C33" s="10">
        <v>15236</v>
      </c>
      <c r="D33" s="10">
        <v>24162</v>
      </c>
      <c r="E33" s="10">
        <v>2004</v>
      </c>
      <c r="G33" t="str">
        <f t="shared" si="0"/>
        <v>RPM</v>
      </c>
      <c r="H33" t="s">
        <v>1585</v>
      </c>
      <c r="I33" t="str">
        <f t="shared" si="1"/>
        <v>same</v>
      </c>
      <c r="J33">
        <f t="shared" si="2"/>
        <v>0</v>
      </c>
      <c r="K33" t="str">
        <f t="shared" si="3"/>
        <v/>
      </c>
    </row>
    <row r="34" spans="1:11">
      <c r="A34" s="8" t="s">
        <v>32</v>
      </c>
      <c r="B34" s="10">
        <v>9552</v>
      </c>
      <c r="C34" s="10">
        <v>13433</v>
      </c>
      <c r="D34" s="10">
        <v>23266</v>
      </c>
      <c r="E34">
        <v>2004</v>
      </c>
      <c r="G34" t="str">
        <f t="shared" si="0"/>
        <v>RPM</v>
      </c>
      <c r="H34" t="s">
        <v>152</v>
      </c>
      <c r="I34" t="str">
        <f t="shared" si="1"/>
        <v>opposite</v>
      </c>
      <c r="J34">
        <f t="shared" si="2"/>
        <v>1</v>
      </c>
      <c r="K34" t="str">
        <f t="shared" si="3"/>
        <v>DFL</v>
      </c>
    </row>
    <row r="35" spans="1:11">
      <c r="A35" s="8" t="s">
        <v>33</v>
      </c>
      <c r="B35" s="10">
        <v>10978</v>
      </c>
      <c r="C35" s="10">
        <v>14156</v>
      </c>
      <c r="D35" s="10">
        <v>25435</v>
      </c>
      <c r="E35" s="10">
        <v>2004</v>
      </c>
      <c r="G35" t="str">
        <f t="shared" si="0"/>
        <v>RPM</v>
      </c>
      <c r="H35" t="s">
        <v>152</v>
      </c>
      <c r="I35" t="str">
        <f t="shared" si="1"/>
        <v>opposite</v>
      </c>
      <c r="J35">
        <f t="shared" si="2"/>
        <v>1</v>
      </c>
      <c r="K35" t="str">
        <f t="shared" si="3"/>
        <v>DFL</v>
      </c>
    </row>
    <row r="36" spans="1:11">
      <c r="A36" s="8" t="s">
        <v>34</v>
      </c>
      <c r="B36" s="10">
        <v>7014</v>
      </c>
      <c r="C36" s="10">
        <v>11993</v>
      </c>
      <c r="D36" s="10">
        <v>19315</v>
      </c>
      <c r="E36">
        <v>2004</v>
      </c>
      <c r="G36" t="str">
        <f t="shared" si="0"/>
        <v>RPM</v>
      </c>
      <c r="H36" t="s">
        <v>1585</v>
      </c>
      <c r="I36" t="str">
        <f t="shared" si="1"/>
        <v>same</v>
      </c>
      <c r="J36">
        <f t="shared" si="2"/>
        <v>0</v>
      </c>
      <c r="K36" t="str">
        <f t="shared" si="3"/>
        <v/>
      </c>
    </row>
    <row r="37" spans="1:11">
      <c r="A37" s="8" t="s">
        <v>35</v>
      </c>
      <c r="B37" s="10">
        <v>8461</v>
      </c>
      <c r="C37" s="10">
        <v>11358</v>
      </c>
      <c r="D37" s="10">
        <v>20162</v>
      </c>
      <c r="E37" s="10">
        <v>2004</v>
      </c>
      <c r="G37" t="str">
        <f t="shared" si="0"/>
        <v>RPM</v>
      </c>
      <c r="H37" t="s">
        <v>1585</v>
      </c>
      <c r="I37" t="str">
        <f t="shared" si="1"/>
        <v>same</v>
      </c>
      <c r="J37">
        <f t="shared" si="2"/>
        <v>0</v>
      </c>
      <c r="K37" t="str">
        <f t="shared" si="3"/>
        <v/>
      </c>
    </row>
    <row r="38" spans="1:11">
      <c r="A38" s="8" t="s">
        <v>36</v>
      </c>
      <c r="B38" s="10">
        <v>9066</v>
      </c>
      <c r="C38" s="10">
        <v>13536</v>
      </c>
      <c r="D38" s="10">
        <v>22859</v>
      </c>
      <c r="E38">
        <v>2004</v>
      </c>
      <c r="G38" t="str">
        <f t="shared" si="0"/>
        <v>RPM</v>
      </c>
      <c r="H38" t="s">
        <v>152</v>
      </c>
      <c r="I38" t="str">
        <f t="shared" si="1"/>
        <v>opposite</v>
      </c>
      <c r="J38">
        <f t="shared" si="2"/>
        <v>1</v>
      </c>
      <c r="K38" t="str">
        <f t="shared" si="3"/>
        <v>DFL</v>
      </c>
    </row>
    <row r="39" spans="1:11">
      <c r="A39" s="8" t="s">
        <v>37</v>
      </c>
      <c r="B39" s="10">
        <v>9861</v>
      </c>
      <c r="C39" s="10">
        <v>16986</v>
      </c>
      <c r="D39" s="10">
        <v>27152</v>
      </c>
      <c r="E39" s="10">
        <v>2004</v>
      </c>
      <c r="G39" t="str">
        <f t="shared" si="0"/>
        <v>RPM</v>
      </c>
      <c r="H39" t="s">
        <v>152</v>
      </c>
      <c r="I39" t="str">
        <f t="shared" si="1"/>
        <v>opposite</v>
      </c>
      <c r="J39">
        <f t="shared" si="2"/>
        <v>1</v>
      </c>
      <c r="K39" t="str">
        <f t="shared" si="3"/>
        <v>DFL</v>
      </c>
    </row>
    <row r="40" spans="1:11">
      <c r="A40" s="8" t="s">
        <v>38</v>
      </c>
      <c r="B40" s="10">
        <v>9618</v>
      </c>
      <c r="C40" s="10">
        <v>9008</v>
      </c>
      <c r="D40" s="10">
        <v>18893</v>
      </c>
      <c r="E40">
        <v>2004</v>
      </c>
      <c r="G40" t="str">
        <f t="shared" si="0"/>
        <v>DFL</v>
      </c>
      <c r="H40" t="s">
        <v>1585</v>
      </c>
      <c r="I40" t="str">
        <f t="shared" si="1"/>
        <v>opposite</v>
      </c>
      <c r="J40">
        <f t="shared" si="2"/>
        <v>1</v>
      </c>
      <c r="K40" t="str">
        <f t="shared" si="3"/>
        <v>RPM</v>
      </c>
    </row>
    <row r="41" spans="1:11">
      <c r="A41" s="8" t="s">
        <v>39</v>
      </c>
      <c r="B41" s="10">
        <v>9041</v>
      </c>
      <c r="C41" s="10">
        <v>9182</v>
      </c>
      <c r="D41" s="10">
        <v>18505</v>
      </c>
      <c r="E41" s="10">
        <v>2004</v>
      </c>
      <c r="G41" t="str">
        <f t="shared" si="0"/>
        <v>RPM</v>
      </c>
      <c r="H41" t="s">
        <v>1585</v>
      </c>
      <c r="I41" t="str">
        <f t="shared" si="1"/>
        <v>same</v>
      </c>
      <c r="J41">
        <f t="shared" si="2"/>
        <v>0</v>
      </c>
      <c r="K41" t="str">
        <f t="shared" si="3"/>
        <v/>
      </c>
    </row>
    <row r="42" spans="1:11">
      <c r="A42" s="8" t="s">
        <v>40</v>
      </c>
      <c r="B42" s="10">
        <v>7474</v>
      </c>
      <c r="C42" s="10">
        <v>10428</v>
      </c>
      <c r="D42" s="10">
        <v>18180</v>
      </c>
      <c r="E42">
        <v>2004</v>
      </c>
      <c r="G42" t="str">
        <f t="shared" si="0"/>
        <v>RPM</v>
      </c>
      <c r="H42" t="s">
        <v>1585</v>
      </c>
      <c r="I42" t="str">
        <f t="shared" si="1"/>
        <v>same</v>
      </c>
      <c r="J42">
        <f t="shared" si="2"/>
        <v>0</v>
      </c>
      <c r="K42" t="str">
        <f t="shared" si="3"/>
        <v/>
      </c>
    </row>
    <row r="43" spans="1:11">
      <c r="A43" s="8" t="s">
        <v>41</v>
      </c>
      <c r="B43" s="10">
        <v>7094</v>
      </c>
      <c r="C43" s="10">
        <v>11192</v>
      </c>
      <c r="D43" s="10">
        <v>18582</v>
      </c>
      <c r="E43" s="10">
        <v>2004</v>
      </c>
      <c r="G43" t="str">
        <f t="shared" si="0"/>
        <v>RPM</v>
      </c>
      <c r="H43" t="s">
        <v>1585</v>
      </c>
      <c r="I43" t="str">
        <f t="shared" si="1"/>
        <v>same</v>
      </c>
      <c r="J43">
        <f t="shared" si="2"/>
        <v>0</v>
      </c>
      <c r="K43" t="str">
        <f t="shared" si="3"/>
        <v/>
      </c>
    </row>
    <row r="44" spans="1:11">
      <c r="A44" s="8" t="s">
        <v>42</v>
      </c>
      <c r="B44" s="10">
        <v>7631</v>
      </c>
      <c r="C44" s="10">
        <v>10948</v>
      </c>
      <c r="D44" s="10">
        <v>18855</v>
      </c>
      <c r="E44">
        <v>2004</v>
      </c>
      <c r="G44" t="str">
        <f t="shared" si="0"/>
        <v>RPM</v>
      </c>
      <c r="H44" t="s">
        <v>1585</v>
      </c>
      <c r="I44" t="str">
        <f t="shared" si="1"/>
        <v>same</v>
      </c>
      <c r="J44">
        <f t="shared" si="2"/>
        <v>0</v>
      </c>
      <c r="K44" t="str">
        <f t="shared" si="3"/>
        <v/>
      </c>
    </row>
    <row r="45" spans="1:11">
      <c r="A45" s="8" t="s">
        <v>43</v>
      </c>
      <c r="B45" s="10">
        <v>7763</v>
      </c>
      <c r="C45" s="10">
        <v>9688</v>
      </c>
      <c r="D45" s="10">
        <v>17718</v>
      </c>
      <c r="E45" s="10">
        <v>2004</v>
      </c>
      <c r="G45" t="str">
        <f t="shared" si="0"/>
        <v>RPM</v>
      </c>
      <c r="H45" t="s">
        <v>1585</v>
      </c>
      <c r="I45" t="str">
        <f t="shared" si="1"/>
        <v>same</v>
      </c>
      <c r="J45">
        <f t="shared" si="2"/>
        <v>0</v>
      </c>
      <c r="K45" t="str">
        <f t="shared" si="3"/>
        <v/>
      </c>
    </row>
    <row r="46" spans="1:11">
      <c r="A46" s="8" t="s">
        <v>44</v>
      </c>
      <c r="B46" s="10">
        <v>10172</v>
      </c>
      <c r="C46" s="10">
        <v>10780</v>
      </c>
      <c r="D46" s="10">
        <v>21290</v>
      </c>
      <c r="E46">
        <v>2004</v>
      </c>
      <c r="G46" t="str">
        <f t="shared" si="0"/>
        <v>RPM</v>
      </c>
      <c r="H46" t="s">
        <v>1585</v>
      </c>
      <c r="I46" t="str">
        <f t="shared" si="1"/>
        <v>same</v>
      </c>
      <c r="J46">
        <f t="shared" si="2"/>
        <v>0</v>
      </c>
      <c r="K46" t="str">
        <f t="shared" si="3"/>
        <v/>
      </c>
    </row>
    <row r="47" spans="1:11">
      <c r="A47" s="8" t="s">
        <v>45</v>
      </c>
      <c r="B47" s="10">
        <v>11783</v>
      </c>
      <c r="C47" s="10">
        <v>9639</v>
      </c>
      <c r="D47" s="10">
        <v>21763</v>
      </c>
      <c r="E47" s="10">
        <v>2004</v>
      </c>
      <c r="G47" t="str">
        <f t="shared" si="0"/>
        <v>DFL</v>
      </c>
      <c r="H47" t="s">
        <v>1585</v>
      </c>
      <c r="I47" t="str">
        <f t="shared" si="1"/>
        <v>opposite</v>
      </c>
      <c r="J47">
        <f t="shared" si="2"/>
        <v>1</v>
      </c>
      <c r="K47" t="str">
        <f t="shared" si="3"/>
        <v>RPM</v>
      </c>
    </row>
    <row r="48" spans="1:11">
      <c r="A48" s="8" t="s">
        <v>46</v>
      </c>
      <c r="B48" s="10">
        <v>7648</v>
      </c>
      <c r="C48" s="10">
        <v>10558</v>
      </c>
      <c r="D48" s="10">
        <v>18469</v>
      </c>
      <c r="E48">
        <v>2004</v>
      </c>
      <c r="G48" t="str">
        <f t="shared" si="0"/>
        <v>RPM</v>
      </c>
      <c r="H48" t="s">
        <v>1585</v>
      </c>
      <c r="I48" t="str">
        <f t="shared" si="1"/>
        <v>same</v>
      </c>
      <c r="J48">
        <f t="shared" si="2"/>
        <v>0</v>
      </c>
      <c r="K48" t="str">
        <f t="shared" si="3"/>
        <v/>
      </c>
    </row>
    <row r="49" spans="1:11">
      <c r="A49" s="8" t="s">
        <v>47</v>
      </c>
      <c r="B49" s="10">
        <v>9363</v>
      </c>
      <c r="C49" s="10">
        <v>11169</v>
      </c>
      <c r="D49" s="10">
        <v>20874</v>
      </c>
      <c r="E49" s="10">
        <v>2004</v>
      </c>
      <c r="G49" t="str">
        <f t="shared" si="0"/>
        <v>RPM</v>
      </c>
      <c r="H49" t="s">
        <v>1585</v>
      </c>
      <c r="I49" t="str">
        <f t="shared" si="1"/>
        <v>same</v>
      </c>
      <c r="J49">
        <f t="shared" si="2"/>
        <v>0</v>
      </c>
      <c r="K49" t="str">
        <f t="shared" si="3"/>
        <v/>
      </c>
    </row>
    <row r="50" spans="1:11">
      <c r="A50" s="8" t="s">
        <v>48</v>
      </c>
      <c r="B50" s="10">
        <v>9005</v>
      </c>
      <c r="C50" s="10">
        <v>11433</v>
      </c>
      <c r="D50" s="10">
        <v>20755</v>
      </c>
      <c r="E50">
        <v>2004</v>
      </c>
      <c r="G50" t="str">
        <f t="shared" si="0"/>
        <v>RPM</v>
      </c>
      <c r="H50" t="s">
        <v>1585</v>
      </c>
      <c r="I50" t="str">
        <f t="shared" si="1"/>
        <v>same</v>
      </c>
      <c r="J50">
        <f t="shared" si="2"/>
        <v>0</v>
      </c>
      <c r="K50" t="str">
        <f t="shared" si="3"/>
        <v/>
      </c>
    </row>
    <row r="51" spans="1:11">
      <c r="A51" s="8" t="s">
        <v>49</v>
      </c>
      <c r="B51" s="10">
        <v>12076</v>
      </c>
      <c r="C51" s="10">
        <v>10802</v>
      </c>
      <c r="D51" s="10">
        <v>23176</v>
      </c>
      <c r="E51" s="10">
        <v>2004</v>
      </c>
      <c r="G51" t="str">
        <f t="shared" si="0"/>
        <v>DFL</v>
      </c>
      <c r="H51" t="s">
        <v>1585</v>
      </c>
      <c r="I51" t="str">
        <f t="shared" si="1"/>
        <v>opposite</v>
      </c>
      <c r="J51">
        <f t="shared" si="2"/>
        <v>1</v>
      </c>
      <c r="K51" t="str">
        <f t="shared" si="3"/>
        <v>RPM</v>
      </c>
    </row>
    <row r="52" spans="1:11">
      <c r="A52" s="8" t="s">
        <v>50</v>
      </c>
      <c r="B52" s="10">
        <v>8231</v>
      </c>
      <c r="C52" s="10">
        <v>10975</v>
      </c>
      <c r="D52" s="10">
        <v>19514</v>
      </c>
      <c r="E52">
        <v>2004</v>
      </c>
      <c r="G52" t="str">
        <f t="shared" si="0"/>
        <v>RPM</v>
      </c>
      <c r="H52" t="s">
        <v>152</v>
      </c>
      <c r="I52" t="str">
        <f t="shared" si="1"/>
        <v>opposite</v>
      </c>
      <c r="J52">
        <f t="shared" si="2"/>
        <v>1</v>
      </c>
      <c r="K52" t="str">
        <f t="shared" si="3"/>
        <v>DFL</v>
      </c>
    </row>
    <row r="53" spans="1:11">
      <c r="A53" s="8" t="s">
        <v>51</v>
      </c>
      <c r="B53" s="10">
        <v>8663</v>
      </c>
      <c r="C53" s="10">
        <v>8988</v>
      </c>
      <c r="D53" s="10">
        <v>17937</v>
      </c>
      <c r="E53" s="10">
        <v>2004</v>
      </c>
      <c r="G53" t="str">
        <f t="shared" si="0"/>
        <v>RPM</v>
      </c>
      <c r="H53" t="s">
        <v>1585</v>
      </c>
      <c r="I53" t="str">
        <f t="shared" si="1"/>
        <v>same</v>
      </c>
      <c r="J53">
        <f t="shared" si="2"/>
        <v>0</v>
      </c>
      <c r="K53" t="str">
        <f t="shared" si="3"/>
        <v/>
      </c>
    </row>
    <row r="54" spans="1:11">
      <c r="A54" s="8" t="s">
        <v>52</v>
      </c>
      <c r="B54" s="10">
        <v>11137</v>
      </c>
      <c r="C54" s="10">
        <v>8522</v>
      </c>
      <c r="D54" s="10">
        <v>19948</v>
      </c>
      <c r="E54">
        <v>2004</v>
      </c>
      <c r="G54" t="str">
        <f t="shared" si="0"/>
        <v>DFL</v>
      </c>
      <c r="H54" t="s">
        <v>1585</v>
      </c>
      <c r="I54" t="str">
        <f t="shared" si="1"/>
        <v>opposite</v>
      </c>
      <c r="J54">
        <f t="shared" si="2"/>
        <v>1</v>
      </c>
      <c r="K54" t="str">
        <f t="shared" si="3"/>
        <v>RPM</v>
      </c>
    </row>
    <row r="55" spans="1:11">
      <c r="A55" s="8" t="s">
        <v>53</v>
      </c>
      <c r="B55" s="10">
        <v>11529</v>
      </c>
      <c r="C55" s="10">
        <v>7576</v>
      </c>
      <c r="D55" s="10">
        <v>19393</v>
      </c>
      <c r="E55" s="10">
        <v>2004</v>
      </c>
      <c r="G55" t="str">
        <f t="shared" si="0"/>
        <v>DFL</v>
      </c>
      <c r="H55" t="s">
        <v>152</v>
      </c>
      <c r="I55" t="str">
        <f t="shared" si="1"/>
        <v>same</v>
      </c>
      <c r="J55">
        <f t="shared" si="2"/>
        <v>0</v>
      </c>
      <c r="K55" t="str">
        <f t="shared" si="3"/>
        <v/>
      </c>
    </row>
    <row r="56" spans="1:11">
      <c r="A56" s="8" t="s">
        <v>54</v>
      </c>
      <c r="B56" s="10">
        <v>10480</v>
      </c>
      <c r="C56" s="10">
        <v>9887</v>
      </c>
      <c r="D56" s="10">
        <v>20680</v>
      </c>
      <c r="E56">
        <v>2004</v>
      </c>
      <c r="G56" t="str">
        <f t="shared" si="0"/>
        <v>DFL</v>
      </c>
      <c r="H56" t="s">
        <v>152</v>
      </c>
      <c r="I56" t="str">
        <f t="shared" si="1"/>
        <v>same</v>
      </c>
      <c r="J56">
        <f t="shared" si="2"/>
        <v>0</v>
      </c>
      <c r="K56" t="str">
        <f t="shared" si="3"/>
        <v/>
      </c>
    </row>
    <row r="57" spans="1:11">
      <c r="A57" s="8" t="s">
        <v>55</v>
      </c>
      <c r="B57" s="10">
        <v>9244</v>
      </c>
      <c r="C57" s="10">
        <v>11129</v>
      </c>
      <c r="D57" s="10">
        <v>20676</v>
      </c>
      <c r="E57" s="10">
        <v>2004</v>
      </c>
      <c r="G57" t="str">
        <f t="shared" si="0"/>
        <v>RPM</v>
      </c>
      <c r="H57" t="s">
        <v>1585</v>
      </c>
      <c r="I57" t="str">
        <f t="shared" si="1"/>
        <v>same</v>
      </c>
      <c r="J57">
        <f t="shared" si="2"/>
        <v>0</v>
      </c>
      <c r="K57" t="str">
        <f t="shared" si="3"/>
        <v/>
      </c>
    </row>
    <row r="58" spans="1:11">
      <c r="A58" s="8" t="s">
        <v>56</v>
      </c>
      <c r="B58" s="10">
        <v>9845</v>
      </c>
      <c r="C58" s="10">
        <v>13157</v>
      </c>
      <c r="D58" s="10">
        <v>23312</v>
      </c>
      <c r="E58">
        <v>2004</v>
      </c>
      <c r="G58" t="str">
        <f t="shared" si="0"/>
        <v>RPM</v>
      </c>
      <c r="H58" t="s">
        <v>1585</v>
      </c>
      <c r="I58" t="str">
        <f t="shared" si="1"/>
        <v>same</v>
      </c>
      <c r="J58">
        <f t="shared" si="2"/>
        <v>0</v>
      </c>
      <c r="K58" t="str">
        <f t="shared" si="3"/>
        <v/>
      </c>
    </row>
    <row r="59" spans="1:11">
      <c r="A59" s="8" t="s">
        <v>57</v>
      </c>
      <c r="B59" s="10">
        <v>9545</v>
      </c>
      <c r="C59" s="10">
        <v>10379</v>
      </c>
      <c r="D59" s="10">
        <v>20206</v>
      </c>
      <c r="E59" s="10">
        <v>2004</v>
      </c>
      <c r="G59" t="str">
        <f t="shared" si="0"/>
        <v>RPM</v>
      </c>
      <c r="H59" t="s">
        <v>1585</v>
      </c>
      <c r="I59" t="str">
        <f t="shared" si="1"/>
        <v>same</v>
      </c>
      <c r="J59">
        <f t="shared" si="2"/>
        <v>0</v>
      </c>
      <c r="K59" t="str">
        <f t="shared" si="3"/>
        <v/>
      </c>
    </row>
    <row r="60" spans="1:11">
      <c r="A60" s="8" t="s">
        <v>58</v>
      </c>
      <c r="B60" s="10">
        <v>9505</v>
      </c>
      <c r="C60" s="10">
        <v>8198</v>
      </c>
      <c r="D60" s="10">
        <v>17950</v>
      </c>
      <c r="E60">
        <v>2004</v>
      </c>
      <c r="G60" t="str">
        <f t="shared" si="0"/>
        <v>DFL</v>
      </c>
      <c r="H60" t="s">
        <v>1585</v>
      </c>
      <c r="I60" t="str">
        <f t="shared" si="1"/>
        <v>opposite</v>
      </c>
      <c r="J60">
        <f t="shared" si="2"/>
        <v>1</v>
      </c>
      <c r="K60" t="str">
        <f t="shared" si="3"/>
        <v>RPM</v>
      </c>
    </row>
    <row r="61" spans="1:11">
      <c r="A61" s="8" t="s">
        <v>59</v>
      </c>
      <c r="B61" s="10">
        <v>9624</v>
      </c>
      <c r="C61" s="10">
        <v>12893</v>
      </c>
      <c r="D61" s="10">
        <v>22787</v>
      </c>
      <c r="E61" s="10">
        <v>2004</v>
      </c>
      <c r="G61" t="str">
        <f t="shared" si="0"/>
        <v>RPM</v>
      </c>
      <c r="H61" t="s">
        <v>1585</v>
      </c>
      <c r="I61" t="str">
        <f t="shared" si="1"/>
        <v>same</v>
      </c>
      <c r="J61">
        <f t="shared" si="2"/>
        <v>0</v>
      </c>
      <c r="K61" t="str">
        <f t="shared" si="3"/>
        <v/>
      </c>
    </row>
    <row r="62" spans="1:11">
      <c r="A62" s="8" t="s">
        <v>60</v>
      </c>
      <c r="B62" s="10">
        <v>10816</v>
      </c>
      <c r="C62" s="10">
        <v>9027</v>
      </c>
      <c r="D62" s="10">
        <v>20230</v>
      </c>
      <c r="E62">
        <v>2004</v>
      </c>
      <c r="G62" t="str">
        <f t="shared" si="0"/>
        <v>DFL</v>
      </c>
      <c r="H62" t="s">
        <v>1585</v>
      </c>
      <c r="I62" t="str">
        <f t="shared" si="1"/>
        <v>opposite</v>
      </c>
      <c r="J62">
        <f t="shared" si="2"/>
        <v>1</v>
      </c>
      <c r="K62" t="str">
        <f t="shared" si="3"/>
        <v>RPM</v>
      </c>
    </row>
    <row r="63" spans="1:11">
      <c r="A63" s="8" t="s">
        <v>61</v>
      </c>
      <c r="B63" s="10">
        <v>9996</v>
      </c>
      <c r="C63" s="10">
        <v>9892</v>
      </c>
      <c r="D63" s="10">
        <v>20194</v>
      </c>
      <c r="E63" s="10">
        <v>2004</v>
      </c>
      <c r="G63" t="str">
        <f t="shared" si="0"/>
        <v>DFL</v>
      </c>
      <c r="H63" t="s">
        <v>1585</v>
      </c>
      <c r="I63" t="str">
        <f t="shared" si="1"/>
        <v>opposite</v>
      </c>
      <c r="J63">
        <f t="shared" si="2"/>
        <v>1</v>
      </c>
      <c r="K63" t="str">
        <f t="shared" si="3"/>
        <v>RPM</v>
      </c>
    </row>
    <row r="64" spans="1:11">
      <c r="A64" s="8" t="s">
        <v>62</v>
      </c>
      <c r="B64" s="10">
        <v>10146</v>
      </c>
      <c r="C64" s="10">
        <v>17427</v>
      </c>
      <c r="D64" s="10">
        <v>27803</v>
      </c>
      <c r="E64">
        <v>2004</v>
      </c>
      <c r="G64" t="str">
        <f t="shared" si="0"/>
        <v>RPM</v>
      </c>
      <c r="H64" t="s">
        <v>1585</v>
      </c>
      <c r="I64" t="str">
        <f t="shared" si="1"/>
        <v>same</v>
      </c>
      <c r="J64">
        <f t="shared" si="2"/>
        <v>0</v>
      </c>
      <c r="K64" t="str">
        <f t="shared" si="3"/>
        <v/>
      </c>
    </row>
    <row r="65" spans="1:11">
      <c r="A65" s="8" t="s">
        <v>63</v>
      </c>
      <c r="B65" s="10">
        <v>9923</v>
      </c>
      <c r="C65" s="10">
        <v>12197</v>
      </c>
      <c r="D65" s="10">
        <v>22330</v>
      </c>
      <c r="E65" s="10">
        <v>2004</v>
      </c>
      <c r="G65" t="str">
        <f t="shared" si="0"/>
        <v>RPM</v>
      </c>
      <c r="H65" t="s">
        <v>1585</v>
      </c>
      <c r="I65" t="str">
        <f t="shared" si="1"/>
        <v>same</v>
      </c>
      <c r="J65">
        <f t="shared" si="2"/>
        <v>0</v>
      </c>
      <c r="K65" t="str">
        <f t="shared" si="3"/>
        <v/>
      </c>
    </row>
    <row r="66" spans="1:11">
      <c r="A66" s="8" t="s">
        <v>64</v>
      </c>
      <c r="B66" s="10">
        <v>9559</v>
      </c>
      <c r="C66" s="10">
        <v>13911</v>
      </c>
      <c r="D66" s="10">
        <v>23748</v>
      </c>
      <c r="E66">
        <v>2004</v>
      </c>
      <c r="G66" t="str">
        <f t="shared" si="0"/>
        <v>RPM</v>
      </c>
      <c r="H66" t="s">
        <v>1585</v>
      </c>
      <c r="I66" t="str">
        <f t="shared" si="1"/>
        <v>same</v>
      </c>
      <c r="J66">
        <f t="shared" si="2"/>
        <v>0</v>
      </c>
      <c r="K66" t="str">
        <f t="shared" si="3"/>
        <v/>
      </c>
    </row>
    <row r="67" spans="1:11">
      <c r="A67" s="8" t="s">
        <v>65</v>
      </c>
      <c r="B67" s="10">
        <v>10366</v>
      </c>
      <c r="C67" s="10">
        <v>13146</v>
      </c>
      <c r="D67" s="10">
        <v>23767</v>
      </c>
      <c r="E67" s="10">
        <v>2004</v>
      </c>
      <c r="G67" t="str">
        <f t="shared" ref="G67:G130" si="4">IF(B67&gt;C67, "DFL", "RPM")</f>
        <v>RPM</v>
      </c>
      <c r="H67" t="s">
        <v>1585</v>
      </c>
      <c r="I67" t="str">
        <f t="shared" ref="I67:I130" si="5">IF(G67&lt;&gt;H67, "opposite", "same")</f>
        <v>same</v>
      </c>
      <c r="J67">
        <f t="shared" ref="J67:J130" si="6">IF(I67="opposite", 1, 0)</f>
        <v>0</v>
      </c>
      <c r="K67" t="str">
        <f t="shared" ref="K67:K130" si="7">IF(J67=1, H67, "")</f>
        <v/>
      </c>
    </row>
    <row r="68" spans="1:11">
      <c r="A68" s="8" t="s">
        <v>66</v>
      </c>
      <c r="B68" s="10">
        <v>8533</v>
      </c>
      <c r="C68" s="10">
        <v>16361</v>
      </c>
      <c r="D68" s="10">
        <v>25152</v>
      </c>
      <c r="E68">
        <v>2004</v>
      </c>
      <c r="G68" t="str">
        <f t="shared" si="4"/>
        <v>RPM</v>
      </c>
      <c r="H68" t="s">
        <v>1585</v>
      </c>
      <c r="I68" t="str">
        <f t="shared" si="5"/>
        <v>same</v>
      </c>
      <c r="J68">
        <f t="shared" si="6"/>
        <v>0</v>
      </c>
      <c r="K68" t="str">
        <f t="shared" si="7"/>
        <v/>
      </c>
    </row>
    <row r="69" spans="1:11">
      <c r="A69" s="8" t="s">
        <v>67</v>
      </c>
      <c r="B69" s="10">
        <v>8532</v>
      </c>
      <c r="C69" s="10">
        <v>13109</v>
      </c>
      <c r="D69" s="10">
        <v>21850</v>
      </c>
      <c r="E69" s="10">
        <v>2004</v>
      </c>
      <c r="G69" t="str">
        <f t="shared" si="4"/>
        <v>RPM</v>
      </c>
      <c r="H69" t="s">
        <v>1585</v>
      </c>
      <c r="I69" t="str">
        <f t="shared" si="5"/>
        <v>same</v>
      </c>
      <c r="J69">
        <f t="shared" si="6"/>
        <v>0</v>
      </c>
      <c r="K69" t="str">
        <f t="shared" si="7"/>
        <v/>
      </c>
    </row>
    <row r="70" spans="1:11">
      <c r="A70" s="8" t="s">
        <v>68</v>
      </c>
      <c r="B70" s="10">
        <v>10724</v>
      </c>
      <c r="C70" s="10">
        <v>15212</v>
      </c>
      <c r="D70" s="10">
        <v>26216</v>
      </c>
      <c r="E70">
        <v>2004</v>
      </c>
      <c r="G70" t="str">
        <f t="shared" si="4"/>
        <v>RPM</v>
      </c>
      <c r="H70" t="s">
        <v>1585</v>
      </c>
      <c r="I70" t="str">
        <f t="shared" si="5"/>
        <v>same</v>
      </c>
      <c r="J70">
        <f t="shared" si="6"/>
        <v>0</v>
      </c>
      <c r="K70" t="str">
        <f t="shared" si="7"/>
        <v/>
      </c>
    </row>
    <row r="71" spans="1:11">
      <c r="A71" s="8" t="s">
        <v>69</v>
      </c>
      <c r="B71" s="10">
        <v>9028</v>
      </c>
      <c r="C71" s="10">
        <v>14814</v>
      </c>
      <c r="D71" s="10">
        <v>24061</v>
      </c>
      <c r="E71" s="10">
        <v>2004</v>
      </c>
      <c r="G71" t="str">
        <f t="shared" si="4"/>
        <v>RPM</v>
      </c>
      <c r="H71" t="s">
        <v>1585</v>
      </c>
      <c r="I71" t="str">
        <f t="shared" si="5"/>
        <v>same</v>
      </c>
      <c r="J71">
        <f t="shared" si="6"/>
        <v>0</v>
      </c>
      <c r="K71" t="str">
        <f t="shared" si="7"/>
        <v/>
      </c>
    </row>
    <row r="72" spans="1:11">
      <c r="A72" s="8" t="s">
        <v>70</v>
      </c>
      <c r="B72" s="10">
        <v>8876</v>
      </c>
      <c r="C72" s="10">
        <v>13629</v>
      </c>
      <c r="D72" s="10">
        <v>22690</v>
      </c>
      <c r="E72">
        <v>2004</v>
      </c>
      <c r="G72" t="str">
        <f t="shared" si="4"/>
        <v>RPM</v>
      </c>
      <c r="H72" t="s">
        <v>152</v>
      </c>
      <c r="I72" t="str">
        <f t="shared" si="5"/>
        <v>opposite</v>
      </c>
      <c r="J72">
        <f t="shared" si="6"/>
        <v>1</v>
      </c>
      <c r="K72" t="str">
        <f t="shared" si="7"/>
        <v>DFL</v>
      </c>
    </row>
    <row r="73" spans="1:11">
      <c r="A73" s="8" t="s">
        <v>71</v>
      </c>
      <c r="B73" s="10">
        <v>10551</v>
      </c>
      <c r="C73" s="10">
        <v>14297</v>
      </c>
      <c r="D73" s="10">
        <v>25137</v>
      </c>
      <c r="E73" s="10">
        <v>2004</v>
      </c>
      <c r="G73" t="str">
        <f t="shared" si="4"/>
        <v>RPM</v>
      </c>
      <c r="H73" t="s">
        <v>1585</v>
      </c>
      <c r="I73" t="str">
        <f t="shared" si="5"/>
        <v>same</v>
      </c>
      <c r="J73">
        <f t="shared" si="6"/>
        <v>0</v>
      </c>
      <c r="K73" t="str">
        <f t="shared" si="7"/>
        <v/>
      </c>
    </row>
    <row r="74" spans="1:11">
      <c r="A74" s="8" t="s">
        <v>72</v>
      </c>
      <c r="B74" s="10">
        <v>11165</v>
      </c>
      <c r="C74" s="10">
        <v>12038</v>
      </c>
      <c r="D74" s="10">
        <v>23433</v>
      </c>
      <c r="E74">
        <v>2004</v>
      </c>
      <c r="G74" t="str">
        <f t="shared" si="4"/>
        <v>RPM</v>
      </c>
      <c r="H74" t="s">
        <v>152</v>
      </c>
      <c r="I74" t="str">
        <f t="shared" si="5"/>
        <v>opposite</v>
      </c>
      <c r="J74">
        <f t="shared" si="6"/>
        <v>1</v>
      </c>
      <c r="K74" t="str">
        <f t="shared" si="7"/>
        <v>DFL</v>
      </c>
    </row>
    <row r="75" spans="1:11">
      <c r="A75" s="8" t="s">
        <v>73</v>
      </c>
      <c r="B75" s="10">
        <v>10605</v>
      </c>
      <c r="C75" s="10">
        <v>12475</v>
      </c>
      <c r="D75" s="10">
        <v>23285</v>
      </c>
      <c r="E75" s="10">
        <v>2004</v>
      </c>
      <c r="G75" t="str">
        <f t="shared" si="4"/>
        <v>RPM</v>
      </c>
      <c r="H75" t="s">
        <v>1585</v>
      </c>
      <c r="I75" t="str">
        <f t="shared" si="5"/>
        <v>same</v>
      </c>
      <c r="J75">
        <f t="shared" si="6"/>
        <v>0</v>
      </c>
      <c r="K75" t="str">
        <f t="shared" si="7"/>
        <v/>
      </c>
    </row>
    <row r="76" spans="1:11">
      <c r="A76" s="8" t="s">
        <v>74</v>
      </c>
      <c r="B76" s="10">
        <v>10810</v>
      </c>
      <c r="C76" s="10">
        <v>10008</v>
      </c>
      <c r="D76" s="10">
        <v>21051</v>
      </c>
      <c r="E76">
        <v>2004</v>
      </c>
      <c r="G76" t="str">
        <f t="shared" si="4"/>
        <v>DFL</v>
      </c>
      <c r="H76" t="s">
        <v>1585</v>
      </c>
      <c r="I76" t="str">
        <f t="shared" si="5"/>
        <v>opposite</v>
      </c>
      <c r="J76">
        <f t="shared" si="6"/>
        <v>1</v>
      </c>
      <c r="K76" t="str">
        <f t="shared" si="7"/>
        <v>RPM</v>
      </c>
    </row>
    <row r="77" spans="1:11">
      <c r="A77" s="8" t="s">
        <v>75</v>
      </c>
      <c r="B77" s="10">
        <v>10405</v>
      </c>
      <c r="C77" s="10">
        <v>10739</v>
      </c>
      <c r="D77" s="10">
        <v>21348</v>
      </c>
      <c r="E77" s="10">
        <v>2004</v>
      </c>
      <c r="G77" t="str">
        <f t="shared" si="4"/>
        <v>RPM</v>
      </c>
      <c r="H77" t="s">
        <v>1585</v>
      </c>
      <c r="I77" t="str">
        <f t="shared" si="5"/>
        <v>same</v>
      </c>
      <c r="J77">
        <f t="shared" si="6"/>
        <v>0</v>
      </c>
      <c r="K77" t="str">
        <f t="shared" si="7"/>
        <v/>
      </c>
    </row>
    <row r="78" spans="1:11">
      <c r="A78" s="8" t="s">
        <v>76</v>
      </c>
      <c r="B78" s="10">
        <v>12662</v>
      </c>
      <c r="C78" s="10">
        <v>9346</v>
      </c>
      <c r="D78" s="10">
        <v>22269</v>
      </c>
      <c r="E78">
        <v>2004</v>
      </c>
      <c r="G78" t="str">
        <f t="shared" si="4"/>
        <v>DFL</v>
      </c>
      <c r="H78" t="s">
        <v>1585</v>
      </c>
      <c r="I78" t="str">
        <f t="shared" si="5"/>
        <v>opposite</v>
      </c>
      <c r="J78">
        <f t="shared" si="6"/>
        <v>1</v>
      </c>
      <c r="K78" t="str">
        <f t="shared" si="7"/>
        <v>RPM</v>
      </c>
    </row>
    <row r="79" spans="1:11">
      <c r="A79" s="8" t="s">
        <v>77</v>
      </c>
      <c r="B79" s="10">
        <v>11820</v>
      </c>
      <c r="C79" s="10">
        <v>10256</v>
      </c>
      <c r="D79" s="10">
        <v>22316</v>
      </c>
      <c r="E79" s="10">
        <v>2004</v>
      </c>
      <c r="G79" t="str">
        <f t="shared" si="4"/>
        <v>DFL</v>
      </c>
      <c r="H79" t="s">
        <v>1585</v>
      </c>
      <c r="I79" t="str">
        <f t="shared" si="5"/>
        <v>opposite</v>
      </c>
      <c r="J79">
        <f t="shared" si="6"/>
        <v>1</v>
      </c>
      <c r="K79" t="str">
        <f t="shared" si="7"/>
        <v>RPM</v>
      </c>
    </row>
    <row r="80" spans="1:11">
      <c r="A80" s="8" t="s">
        <v>78</v>
      </c>
      <c r="B80" s="10">
        <v>9744</v>
      </c>
      <c r="C80" s="10">
        <v>9589</v>
      </c>
      <c r="D80" s="10">
        <v>19549</v>
      </c>
      <c r="E80">
        <v>2004</v>
      </c>
      <c r="G80" t="str">
        <f t="shared" si="4"/>
        <v>DFL</v>
      </c>
      <c r="H80" t="s">
        <v>152</v>
      </c>
      <c r="I80" t="str">
        <f t="shared" si="5"/>
        <v>same</v>
      </c>
      <c r="J80">
        <f t="shared" si="6"/>
        <v>0</v>
      </c>
      <c r="K80" t="str">
        <f t="shared" si="7"/>
        <v/>
      </c>
    </row>
    <row r="81" spans="1:11">
      <c r="A81" s="8" t="s">
        <v>79</v>
      </c>
      <c r="B81" s="10">
        <v>11704</v>
      </c>
      <c r="C81" s="10">
        <v>10399</v>
      </c>
      <c r="D81" s="10">
        <v>22334</v>
      </c>
      <c r="E81" s="10">
        <v>2004</v>
      </c>
      <c r="G81" t="str">
        <f t="shared" si="4"/>
        <v>DFL</v>
      </c>
      <c r="H81" t="s">
        <v>152</v>
      </c>
      <c r="I81" t="str">
        <f t="shared" si="5"/>
        <v>same</v>
      </c>
      <c r="J81">
        <f t="shared" si="6"/>
        <v>0</v>
      </c>
      <c r="K81" t="str">
        <f t="shared" si="7"/>
        <v/>
      </c>
    </row>
    <row r="82" spans="1:11">
      <c r="A82" s="8" t="s">
        <v>80</v>
      </c>
      <c r="B82" s="10">
        <v>12922</v>
      </c>
      <c r="C82" s="10">
        <v>12164</v>
      </c>
      <c r="D82" s="10">
        <v>25323</v>
      </c>
      <c r="E82">
        <v>2004</v>
      </c>
      <c r="G82" t="str">
        <f t="shared" si="4"/>
        <v>DFL</v>
      </c>
      <c r="H82" t="s">
        <v>152</v>
      </c>
      <c r="I82" t="str">
        <f t="shared" si="5"/>
        <v>same</v>
      </c>
      <c r="J82">
        <f t="shared" si="6"/>
        <v>0</v>
      </c>
      <c r="K82" t="str">
        <f t="shared" si="7"/>
        <v/>
      </c>
    </row>
    <row r="83" spans="1:11">
      <c r="A83" s="8" t="s">
        <v>81</v>
      </c>
      <c r="B83" s="10">
        <v>11191</v>
      </c>
      <c r="C83" s="10">
        <v>11557</v>
      </c>
      <c r="D83" s="10">
        <v>22971</v>
      </c>
      <c r="E83" s="10">
        <v>2004</v>
      </c>
      <c r="G83" t="str">
        <f t="shared" si="4"/>
        <v>RPM</v>
      </c>
      <c r="H83" t="s">
        <v>152</v>
      </c>
      <c r="I83" t="str">
        <f t="shared" si="5"/>
        <v>opposite</v>
      </c>
      <c r="J83">
        <f t="shared" si="6"/>
        <v>1</v>
      </c>
      <c r="K83" t="str">
        <f t="shared" si="7"/>
        <v>DFL</v>
      </c>
    </row>
    <row r="84" spans="1:11">
      <c r="A84" s="8" t="s">
        <v>82</v>
      </c>
      <c r="B84" s="10">
        <v>11302</v>
      </c>
      <c r="C84" s="10">
        <v>11419</v>
      </c>
      <c r="D84" s="10">
        <v>22934</v>
      </c>
      <c r="E84">
        <v>2004</v>
      </c>
      <c r="G84" t="str">
        <f t="shared" si="4"/>
        <v>RPM</v>
      </c>
      <c r="H84" t="s">
        <v>1585</v>
      </c>
      <c r="I84" t="str">
        <f t="shared" si="5"/>
        <v>same</v>
      </c>
      <c r="J84">
        <f t="shared" si="6"/>
        <v>0</v>
      </c>
      <c r="K84" t="str">
        <f t="shared" si="7"/>
        <v/>
      </c>
    </row>
    <row r="85" spans="1:11">
      <c r="A85" s="8" t="s">
        <v>83</v>
      </c>
      <c r="B85" s="10">
        <v>10160</v>
      </c>
      <c r="C85" s="10">
        <v>13346</v>
      </c>
      <c r="D85" s="10">
        <v>23725</v>
      </c>
      <c r="E85" s="10">
        <v>2004</v>
      </c>
      <c r="G85" t="str">
        <f t="shared" si="4"/>
        <v>RPM</v>
      </c>
      <c r="H85" t="s">
        <v>152</v>
      </c>
      <c r="I85" t="str">
        <f t="shared" si="5"/>
        <v>opposite</v>
      </c>
      <c r="J85">
        <f t="shared" si="6"/>
        <v>1</v>
      </c>
      <c r="K85" t="str">
        <f t="shared" si="7"/>
        <v>DFL</v>
      </c>
    </row>
    <row r="86" spans="1:11">
      <c r="A86" s="8" t="s">
        <v>84</v>
      </c>
      <c r="B86" s="10">
        <v>11199</v>
      </c>
      <c r="C86" s="10">
        <v>12254</v>
      </c>
      <c r="D86" s="10">
        <v>23659</v>
      </c>
      <c r="E86">
        <v>2004</v>
      </c>
      <c r="G86" t="str">
        <f t="shared" si="4"/>
        <v>RPM</v>
      </c>
      <c r="H86" t="s">
        <v>152</v>
      </c>
      <c r="I86" t="str">
        <f t="shared" si="5"/>
        <v>opposite</v>
      </c>
      <c r="J86">
        <f t="shared" si="6"/>
        <v>1</v>
      </c>
      <c r="K86" t="str">
        <f t="shared" si="7"/>
        <v>DFL</v>
      </c>
    </row>
    <row r="87" spans="1:11">
      <c r="A87" s="8" t="s">
        <v>85</v>
      </c>
      <c r="B87" s="10">
        <v>12533</v>
      </c>
      <c r="C87" s="10">
        <v>10990</v>
      </c>
      <c r="D87" s="10">
        <v>23724</v>
      </c>
      <c r="E87" s="10">
        <v>2004</v>
      </c>
      <c r="G87" t="str">
        <f t="shared" si="4"/>
        <v>DFL</v>
      </c>
      <c r="H87" t="s">
        <v>152</v>
      </c>
      <c r="I87" t="str">
        <f t="shared" si="5"/>
        <v>same</v>
      </c>
      <c r="J87">
        <f t="shared" si="6"/>
        <v>0</v>
      </c>
      <c r="K87" t="str">
        <f t="shared" si="7"/>
        <v/>
      </c>
    </row>
    <row r="88" spans="1:11">
      <c r="A88" s="8" t="s">
        <v>86</v>
      </c>
      <c r="B88" s="10">
        <v>13936</v>
      </c>
      <c r="C88" s="10">
        <v>7685</v>
      </c>
      <c r="D88" s="10">
        <v>21890</v>
      </c>
      <c r="E88">
        <v>2004</v>
      </c>
      <c r="G88" t="str">
        <f t="shared" si="4"/>
        <v>DFL</v>
      </c>
      <c r="H88" t="s">
        <v>1585</v>
      </c>
      <c r="I88" t="str">
        <f t="shared" si="5"/>
        <v>opposite</v>
      </c>
      <c r="J88">
        <f t="shared" si="6"/>
        <v>1</v>
      </c>
      <c r="K88" t="str">
        <f t="shared" si="7"/>
        <v>RPM</v>
      </c>
    </row>
    <row r="89" spans="1:11">
      <c r="A89" s="8" t="s">
        <v>87</v>
      </c>
      <c r="B89" s="10">
        <v>14977</v>
      </c>
      <c r="C89" s="10">
        <v>8067</v>
      </c>
      <c r="D89" s="10">
        <v>23319</v>
      </c>
      <c r="E89" s="10">
        <v>2004</v>
      </c>
      <c r="G89" t="str">
        <f t="shared" si="4"/>
        <v>DFL</v>
      </c>
      <c r="H89" t="s">
        <v>1585</v>
      </c>
      <c r="I89" t="str">
        <f t="shared" si="5"/>
        <v>opposite</v>
      </c>
      <c r="J89">
        <f t="shared" si="6"/>
        <v>1</v>
      </c>
      <c r="K89" t="str">
        <f t="shared" si="7"/>
        <v>RPM</v>
      </c>
    </row>
    <row r="90" spans="1:11">
      <c r="A90" s="8" t="s">
        <v>88</v>
      </c>
      <c r="B90" s="10">
        <v>11535</v>
      </c>
      <c r="C90" s="10">
        <v>9206</v>
      </c>
      <c r="D90" s="10">
        <v>20959</v>
      </c>
      <c r="E90">
        <v>2004</v>
      </c>
      <c r="G90" t="str">
        <f t="shared" si="4"/>
        <v>DFL</v>
      </c>
      <c r="H90" t="s">
        <v>152</v>
      </c>
      <c r="I90" t="str">
        <f t="shared" si="5"/>
        <v>same</v>
      </c>
      <c r="J90">
        <f t="shared" si="6"/>
        <v>0</v>
      </c>
      <c r="K90" t="str">
        <f t="shared" si="7"/>
        <v/>
      </c>
    </row>
    <row r="91" spans="1:11">
      <c r="A91" s="8" t="s">
        <v>89</v>
      </c>
      <c r="B91" s="10">
        <v>13474</v>
      </c>
      <c r="C91" s="10">
        <v>8931</v>
      </c>
      <c r="D91" s="10">
        <v>22736</v>
      </c>
      <c r="E91" s="10">
        <v>2004</v>
      </c>
      <c r="G91" t="str">
        <f t="shared" si="4"/>
        <v>DFL</v>
      </c>
      <c r="H91" t="s">
        <v>152</v>
      </c>
      <c r="I91" t="str">
        <f t="shared" si="5"/>
        <v>same</v>
      </c>
      <c r="J91">
        <f t="shared" si="6"/>
        <v>0</v>
      </c>
      <c r="K91" t="str">
        <f t="shared" si="7"/>
        <v/>
      </c>
    </row>
    <row r="92" spans="1:11">
      <c r="A92" s="8" t="s">
        <v>90</v>
      </c>
      <c r="B92" s="10">
        <v>9272</v>
      </c>
      <c r="C92" s="10">
        <v>6171</v>
      </c>
      <c r="D92" s="10">
        <v>15619</v>
      </c>
      <c r="E92">
        <v>2004</v>
      </c>
      <c r="G92" t="str">
        <f t="shared" si="4"/>
        <v>DFL</v>
      </c>
      <c r="H92" t="s">
        <v>152</v>
      </c>
      <c r="I92" t="str">
        <f t="shared" si="5"/>
        <v>same</v>
      </c>
      <c r="J92">
        <f t="shared" si="6"/>
        <v>0</v>
      </c>
      <c r="K92" t="str">
        <f t="shared" si="7"/>
        <v/>
      </c>
    </row>
    <row r="93" spans="1:11">
      <c r="A93" s="8" t="s">
        <v>91</v>
      </c>
      <c r="B93" s="10">
        <v>10649</v>
      </c>
      <c r="C93" s="10">
        <v>6712</v>
      </c>
      <c r="D93" s="10">
        <v>17575</v>
      </c>
      <c r="E93" s="10">
        <v>2004</v>
      </c>
      <c r="G93" t="str">
        <f t="shared" si="4"/>
        <v>DFL</v>
      </c>
      <c r="H93" t="s">
        <v>152</v>
      </c>
      <c r="I93" t="str">
        <f t="shared" si="5"/>
        <v>same</v>
      </c>
      <c r="J93">
        <f t="shared" si="6"/>
        <v>0</v>
      </c>
      <c r="K93" t="str">
        <f t="shared" si="7"/>
        <v/>
      </c>
    </row>
    <row r="94" spans="1:11">
      <c r="A94" s="8" t="s">
        <v>92</v>
      </c>
      <c r="B94" s="10">
        <v>9195</v>
      </c>
      <c r="C94" s="10">
        <v>11350</v>
      </c>
      <c r="D94" s="10">
        <v>20766</v>
      </c>
      <c r="E94">
        <v>2004</v>
      </c>
      <c r="G94" t="str">
        <f t="shared" si="4"/>
        <v>RPM</v>
      </c>
      <c r="H94" t="s">
        <v>1585</v>
      </c>
      <c r="I94" t="str">
        <f t="shared" si="5"/>
        <v>same</v>
      </c>
      <c r="J94">
        <f t="shared" si="6"/>
        <v>0</v>
      </c>
      <c r="K94" t="str">
        <f t="shared" si="7"/>
        <v/>
      </c>
    </row>
    <row r="95" spans="1:11">
      <c r="A95" s="8" t="s">
        <v>93</v>
      </c>
      <c r="B95" s="10">
        <v>10848</v>
      </c>
      <c r="C95" s="10">
        <v>11062</v>
      </c>
      <c r="D95" s="10">
        <v>22127</v>
      </c>
      <c r="E95" s="10">
        <v>2004</v>
      </c>
      <c r="G95" t="str">
        <f t="shared" si="4"/>
        <v>RPM</v>
      </c>
      <c r="H95" t="s">
        <v>1585</v>
      </c>
      <c r="I95" t="str">
        <f t="shared" si="5"/>
        <v>same</v>
      </c>
      <c r="J95">
        <f t="shared" si="6"/>
        <v>0</v>
      </c>
      <c r="K95" t="str">
        <f t="shared" si="7"/>
        <v/>
      </c>
    </row>
    <row r="96" spans="1:11">
      <c r="A96" s="8" t="s">
        <v>94</v>
      </c>
      <c r="B96" s="10">
        <v>8741</v>
      </c>
      <c r="C96" s="10">
        <v>13614</v>
      </c>
      <c r="D96" s="10">
        <v>22617</v>
      </c>
      <c r="E96">
        <v>2004</v>
      </c>
      <c r="G96" t="str">
        <f t="shared" si="4"/>
        <v>RPM</v>
      </c>
      <c r="H96" t="s">
        <v>1585</v>
      </c>
      <c r="I96" t="str">
        <f t="shared" si="5"/>
        <v>same</v>
      </c>
      <c r="J96">
        <f t="shared" si="6"/>
        <v>0</v>
      </c>
      <c r="K96" t="str">
        <f t="shared" si="7"/>
        <v/>
      </c>
    </row>
    <row r="97" spans="1:11">
      <c r="A97" s="8" t="s">
        <v>95</v>
      </c>
      <c r="B97" s="10">
        <v>8839</v>
      </c>
      <c r="C97" s="10">
        <v>11440</v>
      </c>
      <c r="D97" s="10">
        <v>20497</v>
      </c>
      <c r="E97" s="10">
        <v>2004</v>
      </c>
      <c r="G97" t="str">
        <f t="shared" si="4"/>
        <v>RPM</v>
      </c>
      <c r="H97" t="s">
        <v>1585</v>
      </c>
      <c r="I97" t="str">
        <f t="shared" si="5"/>
        <v>same</v>
      </c>
      <c r="J97">
        <f t="shared" si="6"/>
        <v>0</v>
      </c>
      <c r="K97" t="str">
        <f t="shared" si="7"/>
        <v/>
      </c>
    </row>
    <row r="98" spans="1:11">
      <c r="A98" s="8" t="s">
        <v>96</v>
      </c>
      <c r="B98" s="10">
        <v>8627</v>
      </c>
      <c r="C98" s="10">
        <v>14486</v>
      </c>
      <c r="D98" s="10">
        <v>23347</v>
      </c>
      <c r="E98">
        <v>2004</v>
      </c>
      <c r="G98" t="str">
        <f t="shared" si="4"/>
        <v>RPM</v>
      </c>
      <c r="H98" t="s">
        <v>1585</v>
      </c>
      <c r="I98" t="str">
        <f t="shared" si="5"/>
        <v>same</v>
      </c>
      <c r="J98">
        <f t="shared" si="6"/>
        <v>0</v>
      </c>
      <c r="K98" t="str">
        <f t="shared" si="7"/>
        <v/>
      </c>
    </row>
    <row r="99" spans="1:11">
      <c r="A99" s="8" t="s">
        <v>97</v>
      </c>
      <c r="B99" s="10">
        <v>9617</v>
      </c>
      <c r="C99" s="10">
        <v>10780</v>
      </c>
      <c r="D99" s="10">
        <v>20612</v>
      </c>
      <c r="E99" s="10">
        <v>2004</v>
      </c>
      <c r="G99" t="str">
        <f t="shared" si="4"/>
        <v>RPM</v>
      </c>
      <c r="H99" t="s">
        <v>1585</v>
      </c>
      <c r="I99" t="str">
        <f t="shared" si="5"/>
        <v>same</v>
      </c>
      <c r="J99">
        <f t="shared" si="6"/>
        <v>0</v>
      </c>
      <c r="K99" t="str">
        <f t="shared" si="7"/>
        <v/>
      </c>
    </row>
    <row r="100" spans="1:11">
      <c r="A100" s="8" t="s">
        <v>98</v>
      </c>
      <c r="B100" s="10">
        <v>11809</v>
      </c>
      <c r="C100" s="10">
        <v>7366</v>
      </c>
      <c r="D100" s="10">
        <v>19456</v>
      </c>
      <c r="E100">
        <v>2004</v>
      </c>
      <c r="G100" t="str">
        <f t="shared" si="4"/>
        <v>DFL</v>
      </c>
      <c r="H100" t="s">
        <v>152</v>
      </c>
      <c r="I100" t="str">
        <f t="shared" si="5"/>
        <v>same</v>
      </c>
      <c r="J100">
        <f t="shared" si="6"/>
        <v>0</v>
      </c>
      <c r="K100" t="str">
        <f t="shared" si="7"/>
        <v/>
      </c>
    </row>
    <row r="101" spans="1:11">
      <c r="A101" s="8" t="s">
        <v>99</v>
      </c>
      <c r="B101" s="10">
        <v>11319</v>
      </c>
      <c r="C101" s="10">
        <v>10587</v>
      </c>
      <c r="D101" s="10">
        <v>22189</v>
      </c>
      <c r="E101" s="10">
        <v>2004</v>
      </c>
      <c r="G101" t="str">
        <f t="shared" si="4"/>
        <v>DFL</v>
      </c>
      <c r="H101" t="s">
        <v>152</v>
      </c>
      <c r="I101" t="str">
        <f t="shared" si="5"/>
        <v>same</v>
      </c>
      <c r="J101">
        <f t="shared" si="6"/>
        <v>0</v>
      </c>
      <c r="K101" t="str">
        <f t="shared" si="7"/>
        <v/>
      </c>
    </row>
    <row r="102" spans="1:11">
      <c r="A102" s="8" t="s">
        <v>100</v>
      </c>
      <c r="B102" s="10">
        <v>11004</v>
      </c>
      <c r="C102" s="10">
        <v>12320</v>
      </c>
      <c r="D102" s="10">
        <v>23575</v>
      </c>
      <c r="E102">
        <v>2004</v>
      </c>
      <c r="G102" t="str">
        <f t="shared" si="4"/>
        <v>RPM</v>
      </c>
      <c r="H102" t="s">
        <v>1585</v>
      </c>
      <c r="I102" t="str">
        <f t="shared" si="5"/>
        <v>same</v>
      </c>
      <c r="J102">
        <f t="shared" si="6"/>
        <v>0</v>
      </c>
      <c r="K102" t="str">
        <f t="shared" si="7"/>
        <v/>
      </c>
    </row>
    <row r="103" spans="1:11">
      <c r="A103" s="8" t="s">
        <v>101</v>
      </c>
      <c r="B103" s="10">
        <v>10935</v>
      </c>
      <c r="C103" s="10">
        <v>8890</v>
      </c>
      <c r="D103" s="10">
        <v>20081</v>
      </c>
      <c r="E103" s="10">
        <v>2004</v>
      </c>
      <c r="G103" t="str">
        <f t="shared" si="4"/>
        <v>DFL</v>
      </c>
      <c r="H103" t="s">
        <v>1585</v>
      </c>
      <c r="I103" t="str">
        <f t="shared" si="5"/>
        <v>opposite</v>
      </c>
      <c r="J103">
        <f t="shared" si="6"/>
        <v>1</v>
      </c>
      <c r="K103" t="str">
        <f t="shared" si="7"/>
        <v>RPM</v>
      </c>
    </row>
    <row r="104" spans="1:11">
      <c r="A104" s="8" t="s">
        <v>102</v>
      </c>
      <c r="B104" s="10">
        <v>10133</v>
      </c>
      <c r="C104" s="10">
        <v>13494</v>
      </c>
      <c r="D104" s="10">
        <v>23887</v>
      </c>
      <c r="E104">
        <v>2004</v>
      </c>
      <c r="G104" t="str">
        <f t="shared" si="4"/>
        <v>RPM</v>
      </c>
      <c r="H104" t="s">
        <v>152</v>
      </c>
      <c r="I104" t="str">
        <f t="shared" si="5"/>
        <v>opposite</v>
      </c>
      <c r="J104">
        <f t="shared" si="6"/>
        <v>1</v>
      </c>
      <c r="K104" t="str">
        <f t="shared" si="7"/>
        <v>DFL</v>
      </c>
    </row>
    <row r="105" spans="1:11">
      <c r="A105" s="8" t="s">
        <v>103</v>
      </c>
      <c r="B105" s="10">
        <v>12005</v>
      </c>
      <c r="C105" s="10">
        <v>13802</v>
      </c>
      <c r="D105" s="10">
        <v>26069</v>
      </c>
      <c r="E105" s="10">
        <v>2004</v>
      </c>
      <c r="G105" t="str">
        <f t="shared" si="4"/>
        <v>RPM</v>
      </c>
      <c r="H105" t="s">
        <v>152</v>
      </c>
      <c r="I105" t="str">
        <f t="shared" si="5"/>
        <v>opposite</v>
      </c>
      <c r="J105">
        <f t="shared" si="6"/>
        <v>1</v>
      </c>
      <c r="K105" t="str">
        <f t="shared" si="7"/>
        <v>DFL</v>
      </c>
    </row>
    <row r="106" spans="1:11">
      <c r="A106" s="8" t="s">
        <v>104</v>
      </c>
      <c r="B106" s="10">
        <v>10539</v>
      </c>
      <c r="C106" s="10">
        <v>12255</v>
      </c>
      <c r="D106" s="10">
        <v>23036</v>
      </c>
      <c r="E106">
        <v>2004</v>
      </c>
      <c r="G106" t="str">
        <f t="shared" si="4"/>
        <v>RPM</v>
      </c>
      <c r="H106" t="s">
        <v>152</v>
      </c>
      <c r="I106" t="str">
        <f t="shared" si="5"/>
        <v>opposite</v>
      </c>
      <c r="J106">
        <f t="shared" si="6"/>
        <v>1</v>
      </c>
      <c r="K106" t="str">
        <f t="shared" si="7"/>
        <v>DFL</v>
      </c>
    </row>
    <row r="107" spans="1:11">
      <c r="A107" s="8" t="s">
        <v>105</v>
      </c>
      <c r="B107" s="10">
        <v>11473</v>
      </c>
      <c r="C107" s="10">
        <v>11370</v>
      </c>
      <c r="D107" s="10">
        <v>23082</v>
      </c>
      <c r="E107" s="10">
        <v>2004</v>
      </c>
      <c r="G107" t="str">
        <f t="shared" si="4"/>
        <v>DFL</v>
      </c>
      <c r="H107" t="s">
        <v>1585</v>
      </c>
      <c r="I107" t="str">
        <f t="shared" si="5"/>
        <v>opposite</v>
      </c>
      <c r="J107">
        <f t="shared" si="6"/>
        <v>1</v>
      </c>
      <c r="K107" t="str">
        <f t="shared" si="7"/>
        <v>RPM</v>
      </c>
    </row>
    <row r="108" spans="1:11">
      <c r="A108" s="8" t="s">
        <v>106</v>
      </c>
      <c r="B108" s="10">
        <v>13029</v>
      </c>
      <c r="C108" s="10">
        <v>9661</v>
      </c>
      <c r="D108" s="10">
        <v>23013</v>
      </c>
      <c r="E108">
        <v>2004</v>
      </c>
      <c r="G108" t="str">
        <f t="shared" si="4"/>
        <v>DFL</v>
      </c>
      <c r="H108" t="s">
        <v>152</v>
      </c>
      <c r="I108" t="str">
        <f t="shared" si="5"/>
        <v>same</v>
      </c>
      <c r="J108">
        <f t="shared" si="6"/>
        <v>0</v>
      </c>
      <c r="K108" t="str">
        <f t="shared" si="7"/>
        <v/>
      </c>
    </row>
    <row r="109" spans="1:11">
      <c r="A109" s="8" t="s">
        <v>107</v>
      </c>
      <c r="B109" s="10">
        <v>11768</v>
      </c>
      <c r="C109" s="10">
        <v>10383</v>
      </c>
      <c r="D109" s="10">
        <v>22402</v>
      </c>
      <c r="E109" s="10">
        <v>2004</v>
      </c>
      <c r="G109" t="str">
        <f t="shared" si="4"/>
        <v>DFL</v>
      </c>
      <c r="H109" t="s">
        <v>1585</v>
      </c>
      <c r="I109" t="str">
        <f t="shared" si="5"/>
        <v>opposite</v>
      </c>
      <c r="J109">
        <f t="shared" si="6"/>
        <v>1</v>
      </c>
      <c r="K109" t="str">
        <f t="shared" si="7"/>
        <v>RPM</v>
      </c>
    </row>
    <row r="110" spans="1:11">
      <c r="A110" s="8" t="s">
        <v>108</v>
      </c>
      <c r="B110" s="10">
        <v>11908</v>
      </c>
      <c r="C110" s="10">
        <v>8737</v>
      </c>
      <c r="D110" s="10">
        <v>20893</v>
      </c>
      <c r="E110">
        <v>2004</v>
      </c>
      <c r="G110" t="str">
        <f t="shared" si="4"/>
        <v>DFL</v>
      </c>
      <c r="H110" t="s">
        <v>1585</v>
      </c>
      <c r="I110" t="str">
        <f t="shared" si="5"/>
        <v>opposite</v>
      </c>
      <c r="J110">
        <f t="shared" si="6"/>
        <v>1</v>
      </c>
      <c r="K110" t="str">
        <f t="shared" si="7"/>
        <v>RPM</v>
      </c>
    </row>
    <row r="111" spans="1:11">
      <c r="A111" s="8" t="s">
        <v>109</v>
      </c>
      <c r="B111" s="10">
        <v>11776</v>
      </c>
      <c r="C111" s="10">
        <v>9851</v>
      </c>
      <c r="D111" s="10">
        <v>21851</v>
      </c>
      <c r="E111" s="10">
        <v>2004</v>
      </c>
      <c r="G111" t="str">
        <f t="shared" si="4"/>
        <v>DFL</v>
      </c>
      <c r="H111" t="s">
        <v>1585</v>
      </c>
      <c r="I111" t="str">
        <f t="shared" si="5"/>
        <v>opposite</v>
      </c>
      <c r="J111">
        <f t="shared" si="6"/>
        <v>1</v>
      </c>
      <c r="K111" t="str">
        <f t="shared" si="7"/>
        <v>RPM</v>
      </c>
    </row>
    <row r="112" spans="1:11">
      <c r="A112" s="8" t="s">
        <v>110</v>
      </c>
      <c r="B112" s="10">
        <v>10534</v>
      </c>
      <c r="C112" s="10">
        <v>11689</v>
      </c>
      <c r="D112" s="10">
        <v>22444</v>
      </c>
      <c r="E112">
        <v>2004</v>
      </c>
      <c r="G112" t="str">
        <f t="shared" si="4"/>
        <v>RPM</v>
      </c>
      <c r="H112" t="s">
        <v>1585</v>
      </c>
      <c r="I112" t="str">
        <f t="shared" si="5"/>
        <v>same</v>
      </c>
      <c r="J112">
        <f t="shared" si="6"/>
        <v>0</v>
      </c>
      <c r="K112" t="str">
        <f t="shared" si="7"/>
        <v/>
      </c>
    </row>
    <row r="113" spans="1:11">
      <c r="A113" s="8" t="s">
        <v>111</v>
      </c>
      <c r="B113" s="10">
        <v>11337</v>
      </c>
      <c r="C113" s="10">
        <v>12891</v>
      </c>
      <c r="D113" s="10">
        <v>24458</v>
      </c>
      <c r="E113" s="10">
        <v>2004</v>
      </c>
      <c r="G113" t="str">
        <f t="shared" si="4"/>
        <v>RPM</v>
      </c>
      <c r="H113" t="s">
        <v>1585</v>
      </c>
      <c r="I113" t="str">
        <f t="shared" si="5"/>
        <v>same</v>
      </c>
      <c r="J113">
        <f t="shared" si="6"/>
        <v>0</v>
      </c>
      <c r="K113" t="str">
        <f t="shared" si="7"/>
        <v/>
      </c>
    </row>
    <row r="114" spans="1:11">
      <c r="A114" s="8" t="s">
        <v>112</v>
      </c>
      <c r="B114" s="10">
        <v>11269</v>
      </c>
      <c r="C114" s="10">
        <v>8586</v>
      </c>
      <c r="D114" s="10">
        <v>20114</v>
      </c>
      <c r="E114">
        <v>2004</v>
      </c>
      <c r="G114" t="str">
        <f t="shared" si="4"/>
        <v>DFL</v>
      </c>
      <c r="H114" t="s">
        <v>1585</v>
      </c>
      <c r="I114" t="str">
        <f t="shared" si="5"/>
        <v>opposite</v>
      </c>
      <c r="J114">
        <f t="shared" si="6"/>
        <v>1</v>
      </c>
      <c r="K114" t="str">
        <f t="shared" si="7"/>
        <v>RPM</v>
      </c>
    </row>
    <row r="115" spans="1:11">
      <c r="A115" s="8" t="s">
        <v>113</v>
      </c>
      <c r="B115" s="10">
        <v>11208</v>
      </c>
      <c r="C115" s="10">
        <v>11380</v>
      </c>
      <c r="D115" s="10">
        <v>22839</v>
      </c>
      <c r="E115" s="10">
        <v>2004</v>
      </c>
      <c r="G115" t="str">
        <f t="shared" si="4"/>
        <v>RPM</v>
      </c>
      <c r="H115" t="s">
        <v>1585</v>
      </c>
      <c r="I115" t="str">
        <f t="shared" si="5"/>
        <v>same</v>
      </c>
      <c r="J115">
        <f t="shared" si="6"/>
        <v>0</v>
      </c>
      <c r="K115" t="str">
        <f t="shared" si="7"/>
        <v/>
      </c>
    </row>
    <row r="116" spans="1:11">
      <c r="A116" s="8" t="s">
        <v>114</v>
      </c>
      <c r="B116" s="10">
        <v>12420</v>
      </c>
      <c r="C116" s="10">
        <v>3484</v>
      </c>
      <c r="D116" s="10">
        <v>16167</v>
      </c>
      <c r="E116">
        <v>2004</v>
      </c>
      <c r="G116" t="str">
        <f t="shared" si="4"/>
        <v>DFL</v>
      </c>
      <c r="H116" t="s">
        <v>1585</v>
      </c>
      <c r="I116" t="str">
        <f t="shared" si="5"/>
        <v>opposite</v>
      </c>
      <c r="J116">
        <f t="shared" si="6"/>
        <v>1</v>
      </c>
      <c r="K116" t="str">
        <f t="shared" si="7"/>
        <v>RPM</v>
      </c>
    </row>
    <row r="117" spans="1:11">
      <c r="A117" s="8" t="s">
        <v>115</v>
      </c>
      <c r="B117" s="10">
        <v>11950</v>
      </c>
      <c r="C117" s="10">
        <v>2238</v>
      </c>
      <c r="D117" s="10">
        <v>14366</v>
      </c>
      <c r="E117" s="10">
        <v>2004</v>
      </c>
      <c r="G117" t="str">
        <f t="shared" si="4"/>
        <v>DFL</v>
      </c>
      <c r="H117" t="s">
        <v>1585</v>
      </c>
      <c r="I117" t="str">
        <f t="shared" si="5"/>
        <v>opposite</v>
      </c>
      <c r="J117">
        <f t="shared" si="6"/>
        <v>1</v>
      </c>
      <c r="K117" t="str">
        <f t="shared" si="7"/>
        <v>RPM</v>
      </c>
    </row>
    <row r="118" spans="1:11">
      <c r="A118" s="8" t="s">
        <v>116</v>
      </c>
      <c r="B118" s="10">
        <v>14562</v>
      </c>
      <c r="C118" s="10">
        <v>4643</v>
      </c>
      <c r="D118" s="10">
        <v>19570</v>
      </c>
      <c r="E118">
        <v>2004</v>
      </c>
      <c r="G118" t="str">
        <f t="shared" si="4"/>
        <v>DFL</v>
      </c>
      <c r="H118" t="s">
        <v>152</v>
      </c>
      <c r="I118" t="str">
        <f t="shared" si="5"/>
        <v>same</v>
      </c>
      <c r="J118">
        <f t="shared" si="6"/>
        <v>0</v>
      </c>
      <c r="K118" t="str">
        <f t="shared" si="7"/>
        <v/>
      </c>
    </row>
    <row r="119" spans="1:11">
      <c r="A119" s="8" t="s">
        <v>117</v>
      </c>
      <c r="B119" s="10">
        <v>14667</v>
      </c>
      <c r="C119" s="10">
        <v>4490</v>
      </c>
      <c r="D119" s="10">
        <v>19615</v>
      </c>
      <c r="E119" s="10">
        <v>2004</v>
      </c>
      <c r="G119" t="str">
        <f t="shared" si="4"/>
        <v>DFL</v>
      </c>
      <c r="H119" t="s">
        <v>152</v>
      </c>
      <c r="I119" t="str">
        <f t="shared" si="5"/>
        <v>same</v>
      </c>
      <c r="J119">
        <f t="shared" si="6"/>
        <v>0</v>
      </c>
      <c r="K119" t="str">
        <f t="shared" si="7"/>
        <v/>
      </c>
    </row>
    <row r="120" spans="1:11">
      <c r="A120" s="8" t="s">
        <v>118</v>
      </c>
      <c r="B120" s="10">
        <v>17978</v>
      </c>
      <c r="C120" s="10">
        <v>5023</v>
      </c>
      <c r="D120" s="10">
        <v>23393</v>
      </c>
      <c r="E120">
        <v>2004</v>
      </c>
      <c r="G120" t="str">
        <f t="shared" si="4"/>
        <v>DFL</v>
      </c>
      <c r="H120" t="s">
        <v>152</v>
      </c>
      <c r="I120" t="str">
        <f t="shared" si="5"/>
        <v>same</v>
      </c>
      <c r="J120">
        <f t="shared" si="6"/>
        <v>0</v>
      </c>
      <c r="K120" t="str">
        <f t="shared" si="7"/>
        <v/>
      </c>
    </row>
    <row r="121" spans="1:11">
      <c r="A121" s="8" t="s">
        <v>119</v>
      </c>
      <c r="B121" s="10">
        <v>19666</v>
      </c>
      <c r="C121" s="10">
        <v>5199</v>
      </c>
      <c r="D121" s="10">
        <v>25186</v>
      </c>
      <c r="E121" s="10">
        <v>2004</v>
      </c>
      <c r="G121" t="str">
        <f t="shared" si="4"/>
        <v>DFL</v>
      </c>
      <c r="H121" t="s">
        <v>152</v>
      </c>
      <c r="I121" t="str">
        <f t="shared" si="5"/>
        <v>same</v>
      </c>
      <c r="J121">
        <f t="shared" si="6"/>
        <v>0</v>
      </c>
      <c r="K121" t="str">
        <f t="shared" si="7"/>
        <v/>
      </c>
    </row>
    <row r="122" spans="1:11">
      <c r="A122" s="8" t="s">
        <v>120</v>
      </c>
      <c r="B122" s="10">
        <v>10759</v>
      </c>
      <c r="C122" s="10">
        <v>1660</v>
      </c>
      <c r="D122" s="10">
        <v>12707</v>
      </c>
      <c r="E122">
        <v>2004</v>
      </c>
      <c r="G122" t="str">
        <f t="shared" si="4"/>
        <v>DFL</v>
      </c>
      <c r="H122" t="s">
        <v>152</v>
      </c>
      <c r="I122" t="str">
        <f t="shared" si="5"/>
        <v>same</v>
      </c>
      <c r="J122">
        <f t="shared" si="6"/>
        <v>0</v>
      </c>
      <c r="K122" t="str">
        <f t="shared" si="7"/>
        <v/>
      </c>
    </row>
    <row r="123" spans="1:11">
      <c r="A123" s="8" t="s">
        <v>121</v>
      </c>
      <c r="B123" s="10">
        <v>12681</v>
      </c>
      <c r="C123" s="10">
        <v>1927</v>
      </c>
      <c r="D123" s="10">
        <v>14885</v>
      </c>
      <c r="E123" s="10">
        <v>2004</v>
      </c>
      <c r="G123" t="str">
        <f t="shared" si="4"/>
        <v>DFL</v>
      </c>
      <c r="H123" t="s">
        <v>152</v>
      </c>
      <c r="I123" t="str">
        <f t="shared" si="5"/>
        <v>same</v>
      </c>
      <c r="J123">
        <f t="shared" si="6"/>
        <v>0</v>
      </c>
      <c r="K123" t="str">
        <f t="shared" si="7"/>
        <v/>
      </c>
    </row>
    <row r="124" spans="1:11">
      <c r="A124" s="8" t="s">
        <v>122</v>
      </c>
      <c r="B124" s="10">
        <v>17200</v>
      </c>
      <c r="C124" s="10">
        <v>4118</v>
      </c>
      <c r="D124" s="10">
        <v>21677</v>
      </c>
      <c r="E124">
        <v>2004</v>
      </c>
      <c r="G124" t="str">
        <f t="shared" si="4"/>
        <v>DFL</v>
      </c>
      <c r="H124" t="s">
        <v>152</v>
      </c>
      <c r="I124" t="str">
        <f t="shared" si="5"/>
        <v>same</v>
      </c>
      <c r="J124">
        <f t="shared" si="6"/>
        <v>0</v>
      </c>
      <c r="K124" t="str">
        <f t="shared" si="7"/>
        <v/>
      </c>
    </row>
    <row r="125" spans="1:11">
      <c r="A125" s="8" t="s">
        <v>123</v>
      </c>
      <c r="B125" s="10">
        <v>17161</v>
      </c>
      <c r="C125" s="10">
        <v>6026</v>
      </c>
      <c r="D125" s="10">
        <v>23527</v>
      </c>
      <c r="E125" s="10">
        <v>2004</v>
      </c>
      <c r="G125" t="str">
        <f t="shared" si="4"/>
        <v>DFL</v>
      </c>
      <c r="H125" t="s">
        <v>152</v>
      </c>
      <c r="I125" t="str">
        <f t="shared" si="5"/>
        <v>same</v>
      </c>
      <c r="J125">
        <f t="shared" si="6"/>
        <v>0</v>
      </c>
      <c r="K125" t="str">
        <f t="shared" si="7"/>
        <v/>
      </c>
    </row>
    <row r="126" spans="1:11">
      <c r="A126" s="8" t="s">
        <v>124</v>
      </c>
      <c r="B126" s="10">
        <v>14400</v>
      </c>
      <c r="C126" s="10">
        <v>7491</v>
      </c>
      <c r="D126" s="10">
        <v>22152</v>
      </c>
      <c r="E126">
        <v>2004</v>
      </c>
      <c r="G126" t="str">
        <f t="shared" si="4"/>
        <v>DFL</v>
      </c>
      <c r="H126" t="s">
        <v>152</v>
      </c>
      <c r="I126" t="str">
        <f t="shared" si="5"/>
        <v>same</v>
      </c>
      <c r="J126">
        <f t="shared" si="6"/>
        <v>0</v>
      </c>
      <c r="K126" t="str">
        <f t="shared" si="7"/>
        <v/>
      </c>
    </row>
    <row r="127" spans="1:11">
      <c r="A127" s="8" t="s">
        <v>125</v>
      </c>
      <c r="B127" s="10">
        <v>11087</v>
      </c>
      <c r="C127" s="10">
        <v>7363</v>
      </c>
      <c r="D127" s="10">
        <v>18683</v>
      </c>
      <c r="E127" s="10">
        <v>2004</v>
      </c>
      <c r="G127" t="str">
        <f t="shared" si="4"/>
        <v>DFL</v>
      </c>
      <c r="H127" t="s">
        <v>152</v>
      </c>
      <c r="I127" t="str">
        <f t="shared" si="5"/>
        <v>same</v>
      </c>
      <c r="J127">
        <f t="shared" si="6"/>
        <v>0</v>
      </c>
      <c r="K127" t="str">
        <f t="shared" si="7"/>
        <v/>
      </c>
    </row>
    <row r="128" spans="1:11">
      <c r="A128" s="8" t="s">
        <v>126</v>
      </c>
      <c r="B128" s="10">
        <v>16993</v>
      </c>
      <c r="C128" s="10">
        <v>5005</v>
      </c>
      <c r="D128" s="10">
        <v>22333</v>
      </c>
      <c r="E128">
        <v>2004</v>
      </c>
      <c r="G128" t="str">
        <f t="shared" si="4"/>
        <v>DFL</v>
      </c>
      <c r="H128" t="s">
        <v>152</v>
      </c>
      <c r="I128" t="str">
        <f t="shared" si="5"/>
        <v>same</v>
      </c>
      <c r="J128">
        <f t="shared" si="6"/>
        <v>0</v>
      </c>
      <c r="K128" t="str">
        <f t="shared" si="7"/>
        <v/>
      </c>
    </row>
    <row r="129" spans="1:11">
      <c r="A129" s="8" t="s">
        <v>127</v>
      </c>
      <c r="B129" s="10">
        <v>15624</v>
      </c>
      <c r="C129" s="10">
        <v>7164</v>
      </c>
      <c r="D129" s="10">
        <v>23119</v>
      </c>
      <c r="E129" s="10">
        <v>2004</v>
      </c>
      <c r="G129" t="str">
        <f t="shared" si="4"/>
        <v>DFL</v>
      </c>
      <c r="H129" t="s">
        <v>152</v>
      </c>
      <c r="I129" t="str">
        <f t="shared" si="5"/>
        <v>same</v>
      </c>
      <c r="J129">
        <f t="shared" si="6"/>
        <v>0</v>
      </c>
      <c r="K129" t="str">
        <f t="shared" si="7"/>
        <v/>
      </c>
    </row>
    <row r="130" spans="1:11">
      <c r="A130" s="8" t="s">
        <v>128</v>
      </c>
      <c r="B130" s="10">
        <v>10135</v>
      </c>
      <c r="C130" s="10">
        <v>2474</v>
      </c>
      <c r="D130" s="10">
        <v>12766</v>
      </c>
      <c r="E130">
        <v>2004</v>
      </c>
      <c r="G130" t="str">
        <f t="shared" si="4"/>
        <v>DFL</v>
      </c>
      <c r="H130" t="s">
        <v>152</v>
      </c>
      <c r="I130" t="str">
        <f t="shared" si="5"/>
        <v>same</v>
      </c>
      <c r="J130">
        <f t="shared" si="6"/>
        <v>0</v>
      </c>
      <c r="K130" t="str">
        <f t="shared" si="7"/>
        <v/>
      </c>
    </row>
    <row r="131" spans="1:11">
      <c r="A131" s="8" t="s">
        <v>129</v>
      </c>
      <c r="B131" s="10">
        <v>13125</v>
      </c>
      <c r="C131" s="10">
        <v>4192</v>
      </c>
      <c r="D131" s="10">
        <v>17624</v>
      </c>
      <c r="E131" s="10">
        <v>2004</v>
      </c>
      <c r="G131" t="str">
        <f t="shared" ref="G131:G194" si="8">IF(B131&gt;C131, "DFL", "RPM")</f>
        <v>DFL</v>
      </c>
      <c r="H131" t="s">
        <v>152</v>
      </c>
      <c r="I131" t="str">
        <f t="shared" ref="I131:I194" si="9">IF(G131&lt;&gt;H131, "opposite", "same")</f>
        <v>same</v>
      </c>
      <c r="J131">
        <f t="shared" ref="J131:J194" si="10">IF(I131="opposite", 1, 0)</f>
        <v>0</v>
      </c>
      <c r="K131" t="str">
        <f t="shared" ref="K131:K194" si="11">IF(J131=1, H131, "")</f>
        <v/>
      </c>
    </row>
    <row r="132" spans="1:11">
      <c r="A132" s="8" t="s">
        <v>130</v>
      </c>
      <c r="B132" s="10">
        <v>9631</v>
      </c>
      <c r="C132" s="10">
        <v>3486</v>
      </c>
      <c r="D132" s="10">
        <v>13306</v>
      </c>
      <c r="E132">
        <v>2004</v>
      </c>
      <c r="G132" t="str">
        <f t="shared" si="8"/>
        <v>DFL</v>
      </c>
      <c r="H132" t="s">
        <v>152</v>
      </c>
      <c r="I132" t="str">
        <f t="shared" si="9"/>
        <v>same</v>
      </c>
      <c r="J132">
        <f t="shared" si="10"/>
        <v>0</v>
      </c>
      <c r="K132" t="str">
        <f t="shared" si="11"/>
        <v/>
      </c>
    </row>
    <row r="133" spans="1:11">
      <c r="A133" s="8" t="s">
        <v>131</v>
      </c>
      <c r="B133" s="10">
        <v>15377</v>
      </c>
      <c r="C133" s="10">
        <v>5364</v>
      </c>
      <c r="D133" s="10">
        <v>21086</v>
      </c>
      <c r="E133" s="10">
        <v>2004</v>
      </c>
      <c r="G133" t="str">
        <f t="shared" si="8"/>
        <v>DFL</v>
      </c>
      <c r="H133" t="s">
        <v>152</v>
      </c>
      <c r="I133" t="str">
        <f t="shared" si="9"/>
        <v>same</v>
      </c>
      <c r="J133">
        <f t="shared" si="10"/>
        <v>0</v>
      </c>
      <c r="K133" t="str">
        <f t="shared" si="11"/>
        <v/>
      </c>
    </row>
    <row r="134" spans="1:11">
      <c r="A134" s="8" t="s">
        <v>132</v>
      </c>
      <c r="B134" s="10">
        <v>10518</v>
      </c>
      <c r="C134" s="10">
        <v>4365</v>
      </c>
      <c r="D134" s="10">
        <v>15079</v>
      </c>
      <c r="E134">
        <v>2004</v>
      </c>
      <c r="G134" t="str">
        <f t="shared" si="8"/>
        <v>DFL</v>
      </c>
      <c r="H134" t="s">
        <v>152</v>
      </c>
      <c r="I134" t="str">
        <f t="shared" si="9"/>
        <v>same</v>
      </c>
      <c r="J134">
        <f t="shared" si="10"/>
        <v>0</v>
      </c>
      <c r="K134" t="str">
        <f t="shared" si="11"/>
        <v/>
      </c>
    </row>
    <row r="135" spans="1:11">
      <c r="A135" s="8" t="s">
        <v>133</v>
      </c>
      <c r="B135" s="10">
        <v>10429</v>
      </c>
      <c r="C135" s="10">
        <v>4574</v>
      </c>
      <c r="D135" s="10">
        <v>15213</v>
      </c>
      <c r="E135" s="10">
        <v>2004</v>
      </c>
      <c r="G135" t="str">
        <f t="shared" si="8"/>
        <v>DFL</v>
      </c>
      <c r="H135" t="s">
        <v>152</v>
      </c>
      <c r="I135" t="str">
        <f t="shared" si="9"/>
        <v>same</v>
      </c>
      <c r="J135">
        <f t="shared" si="10"/>
        <v>0</v>
      </c>
      <c r="K135" t="str">
        <f t="shared" si="11"/>
        <v/>
      </c>
    </row>
    <row r="136" spans="1:11" ht="15">
      <c r="A136" t="s">
        <v>0</v>
      </c>
      <c r="B136">
        <v>2772</v>
      </c>
      <c r="C136">
        <v>4409</v>
      </c>
      <c r="D136">
        <v>7352</v>
      </c>
      <c r="E136" s="10">
        <v>2008</v>
      </c>
      <c r="F136" s="26" t="s">
        <v>1601</v>
      </c>
      <c r="G136" t="str">
        <f t="shared" si="8"/>
        <v>RPM</v>
      </c>
      <c r="H136" t="s">
        <v>152</v>
      </c>
      <c r="I136" t="str">
        <f t="shared" si="9"/>
        <v>opposite</v>
      </c>
      <c r="J136">
        <f t="shared" si="10"/>
        <v>1</v>
      </c>
      <c r="K136" t="str">
        <f t="shared" si="11"/>
        <v>DFL</v>
      </c>
    </row>
    <row r="137" spans="1:11" ht="15">
      <c r="A137" t="s">
        <v>1</v>
      </c>
      <c r="B137">
        <v>6773</v>
      </c>
      <c r="C137">
        <v>7615</v>
      </c>
      <c r="D137">
        <v>14693</v>
      </c>
      <c r="E137" s="10">
        <v>2008</v>
      </c>
      <c r="F137" s="26" t="s">
        <v>1602</v>
      </c>
      <c r="G137" t="str">
        <f t="shared" si="8"/>
        <v>RPM</v>
      </c>
      <c r="H137" t="s">
        <v>152</v>
      </c>
      <c r="I137" t="str">
        <f t="shared" si="9"/>
        <v>opposite</v>
      </c>
      <c r="J137">
        <f t="shared" si="10"/>
        <v>1</v>
      </c>
      <c r="K137" t="str">
        <f t="shared" si="11"/>
        <v>DFL</v>
      </c>
    </row>
    <row r="138" spans="1:11" ht="15">
      <c r="A138" t="s">
        <v>2</v>
      </c>
      <c r="B138">
        <v>11818</v>
      </c>
      <c r="C138">
        <v>9637</v>
      </c>
      <c r="D138">
        <v>22051</v>
      </c>
      <c r="E138" s="10">
        <v>2008</v>
      </c>
      <c r="F138" s="26" t="s">
        <v>1603</v>
      </c>
      <c r="G138" t="str">
        <f t="shared" si="8"/>
        <v>DFL</v>
      </c>
      <c r="H138" t="s">
        <v>152</v>
      </c>
      <c r="I138" t="str">
        <f t="shared" si="9"/>
        <v>same</v>
      </c>
      <c r="J138">
        <f t="shared" si="10"/>
        <v>0</v>
      </c>
      <c r="K138" t="str">
        <f t="shared" si="11"/>
        <v/>
      </c>
    </row>
    <row r="139" spans="1:11" ht="15">
      <c r="A139" t="s">
        <v>3</v>
      </c>
      <c r="B139">
        <v>6829</v>
      </c>
      <c r="C139">
        <v>9204</v>
      </c>
      <c r="D139">
        <v>16382</v>
      </c>
      <c r="E139" s="10">
        <v>2008</v>
      </c>
      <c r="F139" s="26" t="s">
        <v>1604</v>
      </c>
      <c r="G139" t="str">
        <f t="shared" si="8"/>
        <v>RPM</v>
      </c>
      <c r="H139" t="s">
        <v>152</v>
      </c>
      <c r="I139" t="str">
        <f t="shared" si="9"/>
        <v>opposite</v>
      </c>
      <c r="J139">
        <f t="shared" si="10"/>
        <v>1</v>
      </c>
      <c r="K139" t="str">
        <f t="shared" si="11"/>
        <v>DFL</v>
      </c>
    </row>
    <row r="140" spans="1:11" ht="15">
      <c r="A140" t="s">
        <v>4</v>
      </c>
      <c r="B140">
        <v>73378</v>
      </c>
      <c r="C140">
        <v>39131</v>
      </c>
      <c r="D140">
        <v>115594</v>
      </c>
      <c r="E140" s="10">
        <v>2008</v>
      </c>
      <c r="F140" s="26" t="s">
        <v>1605</v>
      </c>
      <c r="G140" t="str">
        <f t="shared" si="8"/>
        <v>DFL</v>
      </c>
      <c r="H140" t="s">
        <v>152</v>
      </c>
      <c r="I140" t="str">
        <f t="shared" si="9"/>
        <v>same</v>
      </c>
      <c r="J140">
        <f t="shared" si="10"/>
        <v>0</v>
      </c>
      <c r="K140" t="str">
        <f t="shared" si="11"/>
        <v/>
      </c>
    </row>
    <row r="141" spans="1:11" ht="15">
      <c r="A141" t="s">
        <v>5</v>
      </c>
      <c r="B141">
        <v>73378</v>
      </c>
      <c r="C141">
        <v>39131</v>
      </c>
      <c r="D141">
        <v>115594</v>
      </c>
      <c r="E141" s="10">
        <v>2008</v>
      </c>
      <c r="F141" s="26" t="s">
        <v>1605</v>
      </c>
      <c r="G141" t="str">
        <f t="shared" si="8"/>
        <v>DFL</v>
      </c>
      <c r="H141" t="s">
        <v>152</v>
      </c>
      <c r="I141" t="str">
        <f t="shared" si="9"/>
        <v>same</v>
      </c>
      <c r="J141">
        <f t="shared" si="10"/>
        <v>0</v>
      </c>
      <c r="K141" t="str">
        <f t="shared" si="11"/>
        <v/>
      </c>
    </row>
    <row r="142" spans="1:11" ht="15">
      <c r="A142" t="s">
        <v>6</v>
      </c>
      <c r="B142">
        <v>15208</v>
      </c>
      <c r="C142">
        <v>12920</v>
      </c>
      <c r="D142">
        <v>28886</v>
      </c>
      <c r="E142" s="10">
        <v>2008</v>
      </c>
      <c r="F142" s="26" t="s">
        <v>1606</v>
      </c>
      <c r="G142" t="str">
        <f t="shared" si="8"/>
        <v>DFL</v>
      </c>
      <c r="H142" t="s">
        <v>1585</v>
      </c>
      <c r="I142" t="str">
        <f t="shared" si="9"/>
        <v>opposite</v>
      </c>
      <c r="J142">
        <f t="shared" si="10"/>
        <v>1</v>
      </c>
      <c r="K142" t="str">
        <f t="shared" si="11"/>
        <v>RPM</v>
      </c>
    </row>
    <row r="143" spans="1:11" ht="15">
      <c r="A143" t="s">
        <v>7</v>
      </c>
      <c r="B143">
        <v>15208</v>
      </c>
      <c r="C143">
        <v>12920</v>
      </c>
      <c r="D143">
        <v>28886</v>
      </c>
      <c r="E143" s="10">
        <v>2008</v>
      </c>
      <c r="F143" s="26" t="s">
        <v>1606</v>
      </c>
      <c r="G143" t="str">
        <f t="shared" si="8"/>
        <v>DFL</v>
      </c>
      <c r="H143" t="s">
        <v>152</v>
      </c>
      <c r="I143" t="str">
        <f t="shared" si="9"/>
        <v>same</v>
      </c>
      <c r="J143">
        <f t="shared" si="10"/>
        <v>0</v>
      </c>
      <c r="K143" t="str">
        <f t="shared" si="11"/>
        <v/>
      </c>
    </row>
    <row r="144" spans="1:11" ht="15">
      <c r="A144" t="s">
        <v>8</v>
      </c>
      <c r="B144">
        <v>11818</v>
      </c>
      <c r="C144">
        <v>9637</v>
      </c>
      <c r="D144">
        <v>22051</v>
      </c>
      <c r="E144" s="10">
        <v>2008</v>
      </c>
      <c r="F144" s="26" t="s">
        <v>1603</v>
      </c>
      <c r="G144" t="str">
        <f t="shared" si="8"/>
        <v>DFL</v>
      </c>
      <c r="H144" t="s">
        <v>152</v>
      </c>
      <c r="I144" t="str">
        <f t="shared" si="9"/>
        <v>same</v>
      </c>
      <c r="J144">
        <f t="shared" si="10"/>
        <v>0</v>
      </c>
      <c r="K144" t="str">
        <f t="shared" si="11"/>
        <v/>
      </c>
    </row>
    <row r="145" spans="1:11" ht="15">
      <c r="A145" t="s">
        <v>9</v>
      </c>
      <c r="B145">
        <v>12852</v>
      </c>
      <c r="C145">
        <v>10501</v>
      </c>
      <c r="D145">
        <v>23919</v>
      </c>
      <c r="E145" s="10">
        <v>2008</v>
      </c>
      <c r="F145" s="26" t="s">
        <v>1607</v>
      </c>
      <c r="G145" t="str">
        <f t="shared" si="8"/>
        <v>DFL</v>
      </c>
      <c r="H145" t="s">
        <v>152</v>
      </c>
      <c r="I145" t="str">
        <f t="shared" si="9"/>
        <v>same</v>
      </c>
      <c r="J145">
        <f t="shared" si="10"/>
        <v>0</v>
      </c>
      <c r="K145" t="str">
        <f t="shared" si="11"/>
        <v/>
      </c>
    </row>
    <row r="146" spans="1:11" ht="15">
      <c r="A146" t="s">
        <v>10</v>
      </c>
      <c r="B146">
        <v>73378</v>
      </c>
      <c r="C146">
        <v>39131</v>
      </c>
      <c r="D146">
        <v>115594</v>
      </c>
      <c r="E146" s="10">
        <v>2008</v>
      </c>
      <c r="F146" s="26" t="s">
        <v>1605</v>
      </c>
      <c r="G146" t="str">
        <f t="shared" si="8"/>
        <v>DFL</v>
      </c>
      <c r="H146" t="s">
        <v>152</v>
      </c>
      <c r="I146" t="str">
        <f t="shared" si="9"/>
        <v>same</v>
      </c>
      <c r="J146">
        <f t="shared" si="10"/>
        <v>0</v>
      </c>
      <c r="K146" t="str">
        <f t="shared" si="11"/>
        <v/>
      </c>
    </row>
    <row r="147" spans="1:11" ht="15">
      <c r="A147" t="s">
        <v>11</v>
      </c>
      <c r="B147">
        <v>73378</v>
      </c>
      <c r="C147">
        <v>39131</v>
      </c>
      <c r="D147">
        <v>115594</v>
      </c>
      <c r="E147" s="10">
        <v>2008</v>
      </c>
      <c r="F147" s="26" t="s">
        <v>1605</v>
      </c>
      <c r="G147" t="str">
        <f t="shared" si="8"/>
        <v>DFL</v>
      </c>
      <c r="H147" t="s">
        <v>152</v>
      </c>
      <c r="I147" t="str">
        <f t="shared" si="9"/>
        <v>same</v>
      </c>
      <c r="J147">
        <f t="shared" si="10"/>
        <v>0</v>
      </c>
      <c r="K147" t="str">
        <f t="shared" si="11"/>
        <v/>
      </c>
    </row>
    <row r="148" spans="1:11" ht="15">
      <c r="A148" t="s">
        <v>12</v>
      </c>
      <c r="B148">
        <v>73378</v>
      </c>
      <c r="C148">
        <v>39131</v>
      </c>
      <c r="D148">
        <v>115594</v>
      </c>
      <c r="E148" s="10">
        <v>2008</v>
      </c>
      <c r="F148" s="26" t="s">
        <v>1605</v>
      </c>
      <c r="G148" t="str">
        <f t="shared" si="8"/>
        <v>DFL</v>
      </c>
      <c r="H148" t="s">
        <v>152</v>
      </c>
      <c r="I148" t="str">
        <f t="shared" si="9"/>
        <v>same</v>
      </c>
      <c r="J148">
        <f t="shared" si="10"/>
        <v>0</v>
      </c>
      <c r="K148" t="str">
        <f t="shared" si="11"/>
        <v/>
      </c>
    </row>
    <row r="149" spans="1:11" ht="15">
      <c r="A149" t="s">
        <v>13</v>
      </c>
      <c r="B149">
        <v>73378</v>
      </c>
      <c r="C149">
        <v>39131</v>
      </c>
      <c r="D149">
        <v>115594</v>
      </c>
      <c r="E149" s="10">
        <v>2008</v>
      </c>
      <c r="F149" s="26" t="s">
        <v>1605</v>
      </c>
      <c r="G149" t="str">
        <f t="shared" si="8"/>
        <v>DFL</v>
      </c>
      <c r="H149" t="s">
        <v>152</v>
      </c>
      <c r="I149" t="str">
        <f t="shared" si="9"/>
        <v>same</v>
      </c>
      <c r="J149">
        <f t="shared" si="10"/>
        <v>0</v>
      </c>
      <c r="K149" t="str">
        <f t="shared" si="11"/>
        <v/>
      </c>
    </row>
    <row r="150" spans="1:11" ht="15">
      <c r="A150" t="s">
        <v>14</v>
      </c>
      <c r="B150">
        <v>12165</v>
      </c>
      <c r="C150">
        <v>18860</v>
      </c>
      <c r="D150">
        <v>31670</v>
      </c>
      <c r="E150" s="10">
        <v>2008</v>
      </c>
      <c r="F150" s="26" t="s">
        <v>1608</v>
      </c>
      <c r="G150" t="str">
        <f t="shared" si="8"/>
        <v>RPM</v>
      </c>
      <c r="H150" t="s">
        <v>1585</v>
      </c>
      <c r="I150" t="str">
        <f t="shared" si="9"/>
        <v>same</v>
      </c>
      <c r="J150">
        <f t="shared" si="10"/>
        <v>0</v>
      </c>
      <c r="K150" t="str">
        <f t="shared" si="11"/>
        <v/>
      </c>
    </row>
    <row r="151" spans="1:11" ht="15">
      <c r="A151" t="s">
        <v>15</v>
      </c>
      <c r="B151">
        <v>8653</v>
      </c>
      <c r="C151">
        <v>11884</v>
      </c>
      <c r="D151">
        <v>20953</v>
      </c>
      <c r="E151" s="10">
        <v>2008</v>
      </c>
      <c r="F151" s="26" t="s">
        <v>1609</v>
      </c>
      <c r="G151" t="str">
        <f t="shared" si="8"/>
        <v>RPM</v>
      </c>
      <c r="H151" t="s">
        <v>1585</v>
      </c>
      <c r="I151" t="str">
        <f t="shared" si="9"/>
        <v>same</v>
      </c>
      <c r="J151">
        <f t="shared" si="10"/>
        <v>0</v>
      </c>
      <c r="K151" t="str">
        <f t="shared" si="11"/>
        <v/>
      </c>
    </row>
    <row r="152" spans="1:11" ht="15">
      <c r="A152" t="s">
        <v>16</v>
      </c>
      <c r="B152">
        <v>4819</v>
      </c>
      <c r="C152">
        <v>6719</v>
      </c>
      <c r="D152">
        <v>11803</v>
      </c>
      <c r="E152" s="10">
        <v>2008</v>
      </c>
      <c r="F152" s="26" t="s">
        <v>1610</v>
      </c>
      <c r="G152" t="str">
        <f t="shared" si="8"/>
        <v>RPM</v>
      </c>
      <c r="H152" t="s">
        <v>1585</v>
      </c>
      <c r="I152" t="str">
        <f t="shared" si="9"/>
        <v>same</v>
      </c>
      <c r="J152">
        <f t="shared" si="10"/>
        <v>0</v>
      </c>
      <c r="K152" t="str">
        <f t="shared" si="11"/>
        <v/>
      </c>
    </row>
    <row r="153" spans="1:11" ht="15">
      <c r="A153" t="s">
        <v>17</v>
      </c>
      <c r="B153">
        <v>6153</v>
      </c>
      <c r="C153">
        <v>10159</v>
      </c>
      <c r="D153">
        <v>16714</v>
      </c>
      <c r="E153" s="10">
        <v>2008</v>
      </c>
      <c r="F153" s="26" t="s">
        <v>1611</v>
      </c>
      <c r="G153" t="str">
        <f t="shared" si="8"/>
        <v>RPM</v>
      </c>
      <c r="H153" t="s">
        <v>1585</v>
      </c>
      <c r="I153" t="str">
        <f t="shared" si="9"/>
        <v>same</v>
      </c>
      <c r="J153">
        <f t="shared" si="10"/>
        <v>0</v>
      </c>
      <c r="K153" t="str">
        <f t="shared" si="11"/>
        <v/>
      </c>
    </row>
    <row r="154" spans="1:11" ht="15">
      <c r="A154" t="s">
        <v>18</v>
      </c>
      <c r="B154">
        <v>14760</v>
      </c>
      <c r="C154">
        <v>19415</v>
      </c>
      <c r="D154">
        <v>34920</v>
      </c>
      <c r="E154" s="10">
        <v>2008</v>
      </c>
      <c r="F154" s="26" t="s">
        <v>1612</v>
      </c>
      <c r="G154" t="str">
        <f t="shared" si="8"/>
        <v>RPM</v>
      </c>
      <c r="H154" t="s">
        <v>152</v>
      </c>
      <c r="I154" t="str">
        <f t="shared" si="9"/>
        <v>opposite</v>
      </c>
      <c r="J154">
        <f t="shared" si="10"/>
        <v>1</v>
      </c>
      <c r="K154" t="str">
        <f t="shared" si="11"/>
        <v>DFL</v>
      </c>
    </row>
    <row r="155" spans="1:11" ht="15">
      <c r="A155" t="s">
        <v>19</v>
      </c>
      <c r="B155">
        <v>14760</v>
      </c>
      <c r="C155">
        <v>19415</v>
      </c>
      <c r="D155">
        <v>34920</v>
      </c>
      <c r="E155" s="10">
        <v>2008</v>
      </c>
      <c r="F155" s="26" t="s">
        <v>1612</v>
      </c>
      <c r="G155" t="str">
        <f t="shared" si="8"/>
        <v>RPM</v>
      </c>
      <c r="H155" t="s">
        <v>152</v>
      </c>
      <c r="I155" t="str">
        <f t="shared" si="9"/>
        <v>opposite</v>
      </c>
      <c r="J155">
        <f t="shared" si="10"/>
        <v>1</v>
      </c>
      <c r="K155" t="str">
        <f t="shared" si="11"/>
        <v>DFL</v>
      </c>
    </row>
    <row r="156" spans="1:11" ht="15">
      <c r="A156" t="s">
        <v>20</v>
      </c>
      <c r="B156">
        <v>11389</v>
      </c>
      <c r="C156">
        <v>6586</v>
      </c>
      <c r="D156">
        <v>18436</v>
      </c>
      <c r="E156" s="10">
        <v>2008</v>
      </c>
      <c r="F156" s="26" t="s">
        <v>1613</v>
      </c>
      <c r="G156" t="str">
        <f t="shared" si="8"/>
        <v>DFL</v>
      </c>
      <c r="H156" t="s">
        <v>152</v>
      </c>
      <c r="I156" t="str">
        <f t="shared" si="9"/>
        <v>same</v>
      </c>
      <c r="J156">
        <f t="shared" si="10"/>
        <v>0</v>
      </c>
      <c r="K156" t="str">
        <f t="shared" si="11"/>
        <v/>
      </c>
    </row>
    <row r="157" spans="1:11" ht="15">
      <c r="A157" t="s">
        <v>21</v>
      </c>
      <c r="B157">
        <v>6750</v>
      </c>
      <c r="C157">
        <v>6845</v>
      </c>
      <c r="D157">
        <v>13965</v>
      </c>
      <c r="E157" s="10">
        <v>2008</v>
      </c>
      <c r="F157" s="26" t="s">
        <v>1614</v>
      </c>
      <c r="G157" t="str">
        <f t="shared" si="8"/>
        <v>RPM</v>
      </c>
      <c r="H157" t="s">
        <v>152</v>
      </c>
      <c r="I157" t="str">
        <f t="shared" si="9"/>
        <v>opposite</v>
      </c>
      <c r="J157">
        <f t="shared" si="10"/>
        <v>1</v>
      </c>
      <c r="K157" t="str">
        <f t="shared" si="11"/>
        <v>DFL</v>
      </c>
    </row>
    <row r="158" spans="1:11" ht="15">
      <c r="A158" t="s">
        <v>22</v>
      </c>
      <c r="B158">
        <v>2742</v>
      </c>
      <c r="C158">
        <v>2766</v>
      </c>
      <c r="D158">
        <v>5652</v>
      </c>
      <c r="E158" s="10">
        <v>2008</v>
      </c>
      <c r="F158" s="26" t="s">
        <v>1615</v>
      </c>
      <c r="G158" t="str">
        <f t="shared" si="8"/>
        <v>RPM</v>
      </c>
      <c r="H158" t="s">
        <v>1585</v>
      </c>
      <c r="I158" t="str">
        <f t="shared" si="9"/>
        <v>same</v>
      </c>
      <c r="J158">
        <f t="shared" si="10"/>
        <v>0</v>
      </c>
      <c r="K158" t="str">
        <f t="shared" si="11"/>
        <v/>
      </c>
    </row>
    <row r="159" spans="1:11" ht="15">
      <c r="A159" t="s">
        <v>23</v>
      </c>
      <c r="B159">
        <v>33551</v>
      </c>
      <c r="C159">
        <v>43015</v>
      </c>
      <c r="D159">
        <v>78477</v>
      </c>
      <c r="E159" s="10">
        <v>2008</v>
      </c>
      <c r="F159" s="26" t="s">
        <v>1616</v>
      </c>
      <c r="G159" t="str">
        <f t="shared" si="8"/>
        <v>RPM</v>
      </c>
      <c r="H159" t="s">
        <v>1585</v>
      </c>
      <c r="I159" t="str">
        <f t="shared" si="9"/>
        <v>same</v>
      </c>
      <c r="J159">
        <f t="shared" si="10"/>
        <v>0</v>
      </c>
      <c r="K159" t="str">
        <f t="shared" si="11"/>
        <v/>
      </c>
    </row>
    <row r="160" spans="1:11" ht="15">
      <c r="A160" t="s">
        <v>24</v>
      </c>
      <c r="B160">
        <v>33551</v>
      </c>
      <c r="C160">
        <v>43015</v>
      </c>
      <c r="D160">
        <v>78477</v>
      </c>
      <c r="E160" s="10">
        <v>2008</v>
      </c>
      <c r="F160" s="26" t="s">
        <v>1616</v>
      </c>
      <c r="G160" t="str">
        <f t="shared" si="8"/>
        <v>RPM</v>
      </c>
      <c r="H160" t="s">
        <v>152</v>
      </c>
      <c r="I160" t="str">
        <f t="shared" si="9"/>
        <v>opposite</v>
      </c>
      <c r="J160">
        <f t="shared" si="10"/>
        <v>1</v>
      </c>
      <c r="K160" t="str">
        <f t="shared" si="11"/>
        <v>DFL</v>
      </c>
    </row>
    <row r="161" spans="1:11" ht="15">
      <c r="A161" t="s">
        <v>25</v>
      </c>
      <c r="B161">
        <v>33551</v>
      </c>
      <c r="C161">
        <v>43015</v>
      </c>
      <c r="D161">
        <v>78477</v>
      </c>
      <c r="E161" s="10">
        <v>2008</v>
      </c>
      <c r="F161" s="26" t="s">
        <v>1616</v>
      </c>
      <c r="G161" t="str">
        <f t="shared" si="8"/>
        <v>RPM</v>
      </c>
      <c r="H161" t="s">
        <v>1585</v>
      </c>
      <c r="I161" t="str">
        <f t="shared" si="9"/>
        <v>same</v>
      </c>
      <c r="J161">
        <f t="shared" si="10"/>
        <v>0</v>
      </c>
      <c r="K161" t="str">
        <f t="shared" si="11"/>
        <v/>
      </c>
    </row>
    <row r="162" spans="1:11" ht="15">
      <c r="A162" t="s">
        <v>26</v>
      </c>
      <c r="B162">
        <v>33551</v>
      </c>
      <c r="C162">
        <v>43015</v>
      </c>
      <c r="D162">
        <v>78477</v>
      </c>
      <c r="E162" s="10">
        <v>2008</v>
      </c>
      <c r="F162" s="26" t="s">
        <v>1616</v>
      </c>
      <c r="G162" t="str">
        <f t="shared" si="8"/>
        <v>RPM</v>
      </c>
      <c r="H162" t="s">
        <v>1585</v>
      </c>
      <c r="I162" t="str">
        <f t="shared" si="9"/>
        <v>same</v>
      </c>
      <c r="J162">
        <f t="shared" si="10"/>
        <v>0</v>
      </c>
      <c r="K162" t="str">
        <f t="shared" si="11"/>
        <v/>
      </c>
    </row>
    <row r="163" spans="1:11" ht="15">
      <c r="A163" t="s">
        <v>27</v>
      </c>
      <c r="B163">
        <v>33551</v>
      </c>
      <c r="C163">
        <v>43015</v>
      </c>
      <c r="D163">
        <v>78477</v>
      </c>
      <c r="E163" s="10">
        <v>2008</v>
      </c>
      <c r="F163" s="26" t="s">
        <v>1616</v>
      </c>
      <c r="G163" t="str">
        <f t="shared" si="8"/>
        <v>RPM</v>
      </c>
      <c r="H163" t="s">
        <v>152</v>
      </c>
      <c r="I163" t="str">
        <f t="shared" si="9"/>
        <v>opposite</v>
      </c>
      <c r="J163">
        <f t="shared" si="10"/>
        <v>1</v>
      </c>
      <c r="K163" t="str">
        <f t="shared" si="11"/>
        <v>DFL</v>
      </c>
    </row>
    <row r="164" spans="1:11" ht="15">
      <c r="A164" t="s">
        <v>28</v>
      </c>
      <c r="B164">
        <v>5829</v>
      </c>
      <c r="C164">
        <v>6951</v>
      </c>
      <c r="D164">
        <v>13091</v>
      </c>
      <c r="E164" s="10">
        <v>2008</v>
      </c>
      <c r="F164" s="26" t="s">
        <v>1617</v>
      </c>
      <c r="G164" t="str">
        <f t="shared" si="8"/>
        <v>RPM</v>
      </c>
      <c r="H164" t="s">
        <v>152</v>
      </c>
      <c r="I164" t="str">
        <f t="shared" si="9"/>
        <v>opposite</v>
      </c>
      <c r="J164">
        <f t="shared" si="10"/>
        <v>1</v>
      </c>
      <c r="K164" t="str">
        <f t="shared" si="11"/>
        <v>DFL</v>
      </c>
    </row>
    <row r="165" spans="1:11" ht="15">
      <c r="A165" t="s">
        <v>29</v>
      </c>
      <c r="B165">
        <v>17597</v>
      </c>
      <c r="C165">
        <v>27848</v>
      </c>
      <c r="D165">
        <v>46509</v>
      </c>
      <c r="E165" s="10">
        <v>2008</v>
      </c>
      <c r="F165" s="26" t="s">
        <v>1618</v>
      </c>
      <c r="G165" t="str">
        <f t="shared" si="8"/>
        <v>RPM</v>
      </c>
      <c r="H165" t="s">
        <v>1585</v>
      </c>
      <c r="I165" t="str">
        <f t="shared" si="9"/>
        <v>same</v>
      </c>
      <c r="J165">
        <f t="shared" si="10"/>
        <v>0</v>
      </c>
      <c r="K165" t="str">
        <f t="shared" si="11"/>
        <v/>
      </c>
    </row>
    <row r="166" spans="1:11" ht="15">
      <c r="A166" t="s">
        <v>30</v>
      </c>
      <c r="B166">
        <v>5465</v>
      </c>
      <c r="C166">
        <v>6594</v>
      </c>
      <c r="D166">
        <v>12388</v>
      </c>
      <c r="E166" s="10">
        <v>2008</v>
      </c>
      <c r="F166" s="26" t="s">
        <v>1619</v>
      </c>
      <c r="G166" t="str">
        <f t="shared" si="8"/>
        <v>RPM</v>
      </c>
      <c r="H166" t="s">
        <v>1585</v>
      </c>
      <c r="I166" t="str">
        <f t="shared" si="9"/>
        <v>same</v>
      </c>
      <c r="J166">
        <f t="shared" si="10"/>
        <v>0</v>
      </c>
      <c r="K166" t="str">
        <f t="shared" si="11"/>
        <v/>
      </c>
    </row>
    <row r="167" spans="1:11" ht="15">
      <c r="A167" t="s">
        <v>31</v>
      </c>
      <c r="B167">
        <v>5630</v>
      </c>
      <c r="C167">
        <v>7938</v>
      </c>
      <c r="D167">
        <v>13929</v>
      </c>
      <c r="E167" s="10">
        <v>2008</v>
      </c>
      <c r="F167" s="26" t="s">
        <v>1620</v>
      </c>
      <c r="G167" t="str">
        <f t="shared" si="8"/>
        <v>RPM</v>
      </c>
      <c r="H167" t="s">
        <v>1585</v>
      </c>
      <c r="I167" t="str">
        <f t="shared" si="9"/>
        <v>same</v>
      </c>
      <c r="J167">
        <f t="shared" si="10"/>
        <v>0</v>
      </c>
      <c r="K167" t="str">
        <f t="shared" si="11"/>
        <v/>
      </c>
    </row>
    <row r="168" spans="1:11" ht="15">
      <c r="A168" t="s">
        <v>32</v>
      </c>
      <c r="B168">
        <v>3394</v>
      </c>
      <c r="C168">
        <v>4149</v>
      </c>
      <c r="D168">
        <v>7710</v>
      </c>
      <c r="E168" s="10">
        <v>2008</v>
      </c>
      <c r="F168" s="26" t="s">
        <v>1621</v>
      </c>
      <c r="G168" t="str">
        <f t="shared" si="8"/>
        <v>RPM</v>
      </c>
      <c r="H168" t="s">
        <v>152</v>
      </c>
      <c r="I168" t="str">
        <f t="shared" si="9"/>
        <v>opposite</v>
      </c>
      <c r="J168">
        <f t="shared" si="10"/>
        <v>1</v>
      </c>
      <c r="K168" t="str">
        <f t="shared" si="11"/>
        <v>DFL</v>
      </c>
    </row>
    <row r="169" spans="1:11" ht="15">
      <c r="A169" t="s">
        <v>33</v>
      </c>
      <c r="B169">
        <v>9805</v>
      </c>
      <c r="C169">
        <v>11240</v>
      </c>
      <c r="D169">
        <v>21465</v>
      </c>
      <c r="E169" s="10">
        <v>2008</v>
      </c>
      <c r="F169" s="26" t="s">
        <v>1622</v>
      </c>
      <c r="G169" t="str">
        <f t="shared" si="8"/>
        <v>RPM</v>
      </c>
      <c r="H169" t="s">
        <v>152</v>
      </c>
      <c r="I169" t="str">
        <f t="shared" si="9"/>
        <v>opposite</v>
      </c>
      <c r="J169">
        <f t="shared" si="10"/>
        <v>1</v>
      </c>
      <c r="K169" t="str">
        <f t="shared" si="11"/>
        <v>DFL</v>
      </c>
    </row>
    <row r="170" spans="1:11" ht="15">
      <c r="A170" t="s">
        <v>34</v>
      </c>
      <c r="B170">
        <v>4969</v>
      </c>
      <c r="C170">
        <v>6913</v>
      </c>
      <c r="D170">
        <v>12214</v>
      </c>
      <c r="E170" s="10">
        <v>2008</v>
      </c>
      <c r="F170" s="26" t="s">
        <v>1623</v>
      </c>
      <c r="G170" t="str">
        <f t="shared" si="8"/>
        <v>RPM</v>
      </c>
      <c r="H170" t="s">
        <v>1585</v>
      </c>
      <c r="I170" t="str">
        <f t="shared" si="9"/>
        <v>same</v>
      </c>
      <c r="J170">
        <f t="shared" si="10"/>
        <v>0</v>
      </c>
      <c r="K170" t="str">
        <f t="shared" si="11"/>
        <v/>
      </c>
    </row>
    <row r="171" spans="1:11" ht="15">
      <c r="A171" t="s">
        <v>35</v>
      </c>
      <c r="B171">
        <v>6968</v>
      </c>
      <c r="C171">
        <v>11069</v>
      </c>
      <c r="D171">
        <v>18553</v>
      </c>
      <c r="E171" s="10">
        <v>2008</v>
      </c>
      <c r="F171" s="26" t="s">
        <v>1624</v>
      </c>
      <c r="G171" t="str">
        <f t="shared" si="8"/>
        <v>RPM</v>
      </c>
      <c r="H171" t="s">
        <v>1585</v>
      </c>
      <c r="I171" t="str">
        <f t="shared" si="9"/>
        <v>same</v>
      </c>
      <c r="J171">
        <f t="shared" si="10"/>
        <v>0</v>
      </c>
      <c r="K171" t="str">
        <f t="shared" si="11"/>
        <v/>
      </c>
    </row>
    <row r="172" spans="1:11" ht="15">
      <c r="A172" t="s">
        <v>36</v>
      </c>
      <c r="B172">
        <v>9652</v>
      </c>
      <c r="C172">
        <v>8214</v>
      </c>
      <c r="D172">
        <v>18357</v>
      </c>
      <c r="E172" s="10">
        <v>2008</v>
      </c>
      <c r="F172" s="26" t="s">
        <v>1625</v>
      </c>
      <c r="G172" t="str">
        <f t="shared" si="8"/>
        <v>DFL</v>
      </c>
      <c r="H172" t="s">
        <v>152</v>
      </c>
      <c r="I172" t="str">
        <f t="shared" si="9"/>
        <v>same</v>
      </c>
      <c r="J172">
        <f t="shared" si="10"/>
        <v>0</v>
      </c>
      <c r="K172" t="str">
        <f t="shared" si="11"/>
        <v/>
      </c>
    </row>
    <row r="173" spans="1:11" ht="15">
      <c r="A173" t="s">
        <v>37</v>
      </c>
      <c r="B173">
        <v>18164</v>
      </c>
      <c r="C173">
        <v>14916</v>
      </c>
      <c r="D173">
        <v>34274</v>
      </c>
      <c r="E173" s="10">
        <v>2008</v>
      </c>
      <c r="F173" s="26" t="s">
        <v>1626</v>
      </c>
      <c r="G173" t="str">
        <f t="shared" si="8"/>
        <v>DFL</v>
      </c>
      <c r="H173" t="s">
        <v>152</v>
      </c>
      <c r="I173" t="str">
        <f t="shared" si="9"/>
        <v>same</v>
      </c>
      <c r="J173">
        <f t="shared" si="10"/>
        <v>0</v>
      </c>
      <c r="K173" t="str">
        <f t="shared" si="11"/>
        <v/>
      </c>
    </row>
    <row r="174" spans="1:11" ht="15">
      <c r="A174" t="s">
        <v>38</v>
      </c>
      <c r="B174">
        <v>29712</v>
      </c>
      <c r="C174">
        <v>40323</v>
      </c>
      <c r="D174">
        <v>71647</v>
      </c>
      <c r="E174" s="10">
        <v>2008</v>
      </c>
      <c r="F174" s="26" t="s">
        <v>1627</v>
      </c>
      <c r="G174" t="str">
        <f t="shared" si="8"/>
        <v>RPM</v>
      </c>
      <c r="H174" t="s">
        <v>1585</v>
      </c>
      <c r="I174" t="str">
        <f t="shared" si="9"/>
        <v>same</v>
      </c>
      <c r="J174">
        <f t="shared" si="10"/>
        <v>0</v>
      </c>
      <c r="K174" t="str">
        <f t="shared" si="11"/>
        <v/>
      </c>
    </row>
    <row r="175" spans="1:11" ht="15">
      <c r="A175" t="s">
        <v>39</v>
      </c>
      <c r="B175">
        <v>17054</v>
      </c>
      <c r="C175">
        <v>14384</v>
      </c>
      <c r="D175">
        <v>32267</v>
      </c>
      <c r="E175" s="10">
        <v>2008</v>
      </c>
      <c r="F175" s="26" t="s">
        <v>1628</v>
      </c>
      <c r="G175" t="str">
        <f t="shared" si="8"/>
        <v>DFL</v>
      </c>
      <c r="H175" t="s">
        <v>152</v>
      </c>
      <c r="I175" t="str">
        <f t="shared" si="9"/>
        <v>same</v>
      </c>
      <c r="J175">
        <f t="shared" si="10"/>
        <v>0</v>
      </c>
      <c r="K175" t="str">
        <f t="shared" si="11"/>
        <v/>
      </c>
    </row>
    <row r="176" spans="1:11" ht="15">
      <c r="A176" t="s">
        <v>40</v>
      </c>
      <c r="B176">
        <v>5415</v>
      </c>
      <c r="C176">
        <v>6049</v>
      </c>
      <c r="D176">
        <v>11763</v>
      </c>
      <c r="E176" s="10">
        <v>2008</v>
      </c>
      <c r="F176" s="26" t="s">
        <v>1629</v>
      </c>
      <c r="G176" t="str">
        <f t="shared" si="8"/>
        <v>RPM</v>
      </c>
      <c r="H176" t="s">
        <v>1585</v>
      </c>
      <c r="I176" t="str">
        <f t="shared" si="9"/>
        <v>same</v>
      </c>
      <c r="J176">
        <f t="shared" si="10"/>
        <v>0</v>
      </c>
      <c r="K176" t="str">
        <f t="shared" si="11"/>
        <v/>
      </c>
    </row>
    <row r="177" spans="1:11" ht="15">
      <c r="A177" t="s">
        <v>41</v>
      </c>
      <c r="B177">
        <v>12212</v>
      </c>
      <c r="C177">
        <v>12986</v>
      </c>
      <c r="D177">
        <v>25801</v>
      </c>
      <c r="E177" s="10">
        <v>2008</v>
      </c>
      <c r="F177" s="26" t="s">
        <v>1630</v>
      </c>
      <c r="G177" t="str">
        <f t="shared" si="8"/>
        <v>RPM</v>
      </c>
      <c r="H177" t="s">
        <v>1585</v>
      </c>
      <c r="I177" t="str">
        <f t="shared" si="9"/>
        <v>same</v>
      </c>
      <c r="J177">
        <f t="shared" si="10"/>
        <v>0</v>
      </c>
      <c r="K177" t="str">
        <f t="shared" si="11"/>
        <v/>
      </c>
    </row>
    <row r="178" spans="1:11" ht="15">
      <c r="A178" t="s">
        <v>42</v>
      </c>
      <c r="B178">
        <v>1946</v>
      </c>
      <c r="C178">
        <v>2810</v>
      </c>
      <c r="D178">
        <v>4846</v>
      </c>
      <c r="E178" s="10">
        <v>2008</v>
      </c>
      <c r="F178" s="26" t="s">
        <v>1631</v>
      </c>
      <c r="G178" t="str">
        <f t="shared" si="8"/>
        <v>RPM</v>
      </c>
      <c r="H178" t="s">
        <v>1585</v>
      </c>
      <c r="I178" t="str">
        <f t="shared" si="9"/>
        <v>same</v>
      </c>
      <c r="J178">
        <f t="shared" si="10"/>
        <v>0</v>
      </c>
      <c r="K178" t="str">
        <f t="shared" si="11"/>
        <v/>
      </c>
    </row>
    <row r="179" spans="1:11" ht="15">
      <c r="A179" t="s">
        <v>43</v>
      </c>
      <c r="B179">
        <v>3793</v>
      </c>
      <c r="C179">
        <v>4581</v>
      </c>
      <c r="D179">
        <v>8520</v>
      </c>
      <c r="E179" s="10">
        <v>2008</v>
      </c>
      <c r="F179" s="26" t="s">
        <v>1632</v>
      </c>
      <c r="G179" t="str">
        <f t="shared" si="8"/>
        <v>RPM</v>
      </c>
      <c r="H179" t="s">
        <v>1585</v>
      </c>
      <c r="I179" t="str">
        <f t="shared" si="9"/>
        <v>same</v>
      </c>
      <c r="J179">
        <f t="shared" si="10"/>
        <v>0</v>
      </c>
      <c r="K179" t="str">
        <f t="shared" si="11"/>
        <v/>
      </c>
    </row>
    <row r="180" spans="1:11" ht="15">
      <c r="A180" t="s">
        <v>44</v>
      </c>
      <c r="B180">
        <v>4054</v>
      </c>
      <c r="C180">
        <v>6657</v>
      </c>
      <c r="D180">
        <v>10968</v>
      </c>
      <c r="E180" s="10">
        <v>2008</v>
      </c>
      <c r="F180" s="26" t="s">
        <v>1633</v>
      </c>
      <c r="G180" t="str">
        <f t="shared" si="8"/>
        <v>RPM</v>
      </c>
      <c r="H180" t="s">
        <v>1585</v>
      </c>
      <c r="I180" t="str">
        <f t="shared" si="9"/>
        <v>same</v>
      </c>
      <c r="J180">
        <f t="shared" si="10"/>
        <v>0</v>
      </c>
      <c r="K180" t="str">
        <f t="shared" si="11"/>
        <v/>
      </c>
    </row>
    <row r="181" spans="1:11" ht="15">
      <c r="A181" t="s">
        <v>45</v>
      </c>
      <c r="B181">
        <v>2494</v>
      </c>
      <c r="C181">
        <v>2517</v>
      </c>
      <c r="D181">
        <v>5144</v>
      </c>
      <c r="E181" s="10">
        <v>2008</v>
      </c>
      <c r="F181" s="26" t="s">
        <v>1634</v>
      </c>
      <c r="G181" t="str">
        <f t="shared" si="8"/>
        <v>RPM</v>
      </c>
      <c r="H181" t="s">
        <v>1585</v>
      </c>
      <c r="I181" t="str">
        <f t="shared" si="9"/>
        <v>same</v>
      </c>
      <c r="J181">
        <f t="shared" si="10"/>
        <v>0</v>
      </c>
      <c r="K181" t="str">
        <f t="shared" si="11"/>
        <v/>
      </c>
    </row>
    <row r="182" spans="1:11" ht="15">
      <c r="A182" t="s">
        <v>46</v>
      </c>
      <c r="B182">
        <v>8706</v>
      </c>
      <c r="C182">
        <v>9903</v>
      </c>
      <c r="D182">
        <v>19124</v>
      </c>
      <c r="E182" s="10">
        <v>2008</v>
      </c>
      <c r="F182" s="26" t="s">
        <v>1635</v>
      </c>
      <c r="G182" t="str">
        <f t="shared" si="8"/>
        <v>RPM</v>
      </c>
      <c r="H182" t="s">
        <v>152</v>
      </c>
      <c r="I182" t="str">
        <f t="shared" si="9"/>
        <v>opposite</v>
      </c>
      <c r="J182">
        <f t="shared" si="10"/>
        <v>1</v>
      </c>
      <c r="K182" t="str">
        <f t="shared" si="11"/>
        <v>DFL</v>
      </c>
    </row>
    <row r="183" spans="1:11" ht="15">
      <c r="A183" t="s">
        <v>47</v>
      </c>
      <c r="B183">
        <v>17054</v>
      </c>
      <c r="C183">
        <v>14384</v>
      </c>
      <c r="D183">
        <v>32267</v>
      </c>
      <c r="E183" s="10">
        <v>2008</v>
      </c>
      <c r="F183" s="26" t="s">
        <v>1628</v>
      </c>
      <c r="G183" t="str">
        <f t="shared" si="8"/>
        <v>DFL</v>
      </c>
      <c r="H183" t="s">
        <v>152</v>
      </c>
      <c r="I183" t="str">
        <f t="shared" si="9"/>
        <v>same</v>
      </c>
      <c r="J183">
        <f t="shared" si="10"/>
        <v>0</v>
      </c>
      <c r="K183" t="str">
        <f t="shared" si="11"/>
        <v/>
      </c>
    </row>
    <row r="184" spans="1:11" ht="15">
      <c r="A184" t="s">
        <v>48</v>
      </c>
      <c r="B184">
        <v>39338</v>
      </c>
      <c r="C184">
        <v>36832</v>
      </c>
      <c r="D184">
        <v>78316</v>
      </c>
      <c r="E184" s="10">
        <v>2008</v>
      </c>
      <c r="F184" s="26" t="s">
        <v>1636</v>
      </c>
      <c r="G184" t="str">
        <f t="shared" si="8"/>
        <v>DFL</v>
      </c>
      <c r="H184" t="s">
        <v>1585</v>
      </c>
      <c r="I184" t="str">
        <f t="shared" si="9"/>
        <v>opposite</v>
      </c>
      <c r="J184">
        <f t="shared" si="10"/>
        <v>1</v>
      </c>
      <c r="K184" t="str">
        <f t="shared" si="11"/>
        <v>RPM</v>
      </c>
    </row>
    <row r="185" spans="1:11" ht="15">
      <c r="A185" t="s">
        <v>49</v>
      </c>
      <c r="B185">
        <v>39338</v>
      </c>
      <c r="C185">
        <v>36832</v>
      </c>
      <c r="D185">
        <v>78316</v>
      </c>
      <c r="E185" s="10">
        <v>2008</v>
      </c>
      <c r="F185" s="26" t="s">
        <v>1636</v>
      </c>
      <c r="G185" t="str">
        <f t="shared" si="8"/>
        <v>DFL</v>
      </c>
      <c r="H185" t="s">
        <v>152</v>
      </c>
      <c r="I185" t="str">
        <f t="shared" si="9"/>
        <v>same</v>
      </c>
      <c r="J185">
        <f t="shared" si="10"/>
        <v>0</v>
      </c>
      <c r="K185" t="str">
        <f t="shared" si="11"/>
        <v/>
      </c>
    </row>
    <row r="186" spans="1:11" ht="15">
      <c r="A186" t="s">
        <v>50</v>
      </c>
      <c r="B186">
        <v>39338</v>
      </c>
      <c r="C186">
        <v>36832</v>
      </c>
      <c r="D186">
        <v>78316</v>
      </c>
      <c r="E186" s="10">
        <v>2008</v>
      </c>
      <c r="F186" s="26" t="s">
        <v>1636</v>
      </c>
      <c r="G186" t="str">
        <f t="shared" si="8"/>
        <v>DFL</v>
      </c>
      <c r="H186" t="s">
        <v>152</v>
      </c>
      <c r="I186" t="str">
        <f t="shared" si="9"/>
        <v>same</v>
      </c>
      <c r="J186">
        <f t="shared" si="10"/>
        <v>0</v>
      </c>
      <c r="K186" t="str">
        <f t="shared" si="11"/>
        <v/>
      </c>
    </row>
    <row r="187" spans="1:11" ht="15">
      <c r="A187" t="s">
        <v>51</v>
      </c>
      <c r="B187">
        <v>39338</v>
      </c>
      <c r="C187">
        <v>36832</v>
      </c>
      <c r="D187">
        <v>78316</v>
      </c>
      <c r="E187" s="10">
        <v>2008</v>
      </c>
      <c r="F187" s="26" t="s">
        <v>1636</v>
      </c>
      <c r="G187" t="str">
        <f t="shared" si="8"/>
        <v>DFL</v>
      </c>
      <c r="H187" t="s">
        <v>152</v>
      </c>
      <c r="I187" t="str">
        <f t="shared" si="9"/>
        <v>same</v>
      </c>
      <c r="J187">
        <f t="shared" si="10"/>
        <v>0</v>
      </c>
      <c r="K187" t="str">
        <f t="shared" si="11"/>
        <v/>
      </c>
    </row>
    <row r="188" spans="1:11" ht="15">
      <c r="A188" t="s">
        <v>52</v>
      </c>
      <c r="B188">
        <v>9326</v>
      </c>
      <c r="C188">
        <v>6969</v>
      </c>
      <c r="D188">
        <v>16706</v>
      </c>
      <c r="E188" s="10">
        <v>2008</v>
      </c>
      <c r="F188" s="26" t="s">
        <v>1637</v>
      </c>
      <c r="G188" t="str">
        <f t="shared" si="8"/>
        <v>DFL</v>
      </c>
      <c r="H188" t="s">
        <v>152</v>
      </c>
      <c r="I188" t="str">
        <f t="shared" si="9"/>
        <v>same</v>
      </c>
      <c r="J188">
        <f t="shared" si="10"/>
        <v>0</v>
      </c>
      <c r="K188" t="str">
        <f t="shared" si="11"/>
        <v/>
      </c>
    </row>
    <row r="189" spans="1:11" ht="15">
      <c r="A189" t="s">
        <v>53</v>
      </c>
      <c r="B189">
        <v>11129</v>
      </c>
      <c r="C189">
        <v>6938</v>
      </c>
      <c r="D189">
        <v>18539</v>
      </c>
      <c r="E189" s="10">
        <v>2008</v>
      </c>
      <c r="F189" s="26" t="s">
        <v>1638</v>
      </c>
      <c r="G189" t="str">
        <f t="shared" si="8"/>
        <v>DFL</v>
      </c>
      <c r="H189" t="s">
        <v>152</v>
      </c>
      <c r="I189" t="str">
        <f t="shared" si="9"/>
        <v>same</v>
      </c>
      <c r="J189">
        <f t="shared" si="10"/>
        <v>0</v>
      </c>
      <c r="K189" t="str">
        <f t="shared" si="11"/>
        <v/>
      </c>
    </row>
    <row r="190" spans="1:11" ht="15">
      <c r="A190" t="s">
        <v>54</v>
      </c>
      <c r="B190">
        <v>14980</v>
      </c>
      <c r="C190">
        <v>11480</v>
      </c>
      <c r="D190">
        <v>27232</v>
      </c>
      <c r="E190" s="10">
        <v>2008</v>
      </c>
      <c r="F190" s="26" t="s">
        <v>1639</v>
      </c>
      <c r="G190" t="str">
        <f t="shared" si="8"/>
        <v>DFL</v>
      </c>
      <c r="H190" t="s">
        <v>152</v>
      </c>
      <c r="I190" t="str">
        <f t="shared" si="9"/>
        <v>same</v>
      </c>
      <c r="J190">
        <f t="shared" si="10"/>
        <v>0</v>
      </c>
      <c r="K190" t="str">
        <f t="shared" si="11"/>
        <v/>
      </c>
    </row>
    <row r="191" spans="1:11" ht="15">
      <c r="A191" t="s">
        <v>55</v>
      </c>
      <c r="B191">
        <v>5713</v>
      </c>
      <c r="C191">
        <v>4913</v>
      </c>
      <c r="D191">
        <v>10892</v>
      </c>
      <c r="E191" s="10">
        <v>2008</v>
      </c>
      <c r="F191" s="26" t="s">
        <v>1640</v>
      </c>
      <c r="G191" t="str">
        <f t="shared" si="8"/>
        <v>DFL</v>
      </c>
      <c r="H191" t="s">
        <v>1585</v>
      </c>
      <c r="I191" t="str">
        <f t="shared" si="9"/>
        <v>opposite</v>
      </c>
      <c r="J191">
        <f t="shared" si="10"/>
        <v>1</v>
      </c>
      <c r="K191" t="str">
        <f t="shared" si="11"/>
        <v>RPM</v>
      </c>
    </row>
    <row r="192" spans="1:11" ht="15">
      <c r="A192" t="s">
        <v>56</v>
      </c>
      <c r="B192">
        <v>25741</v>
      </c>
      <c r="C192">
        <v>40466</v>
      </c>
      <c r="D192">
        <v>67816</v>
      </c>
      <c r="E192" s="10">
        <v>2008</v>
      </c>
      <c r="F192" s="26" t="s">
        <v>1641</v>
      </c>
      <c r="G192" t="str">
        <f t="shared" si="8"/>
        <v>RPM</v>
      </c>
      <c r="H192" t="s">
        <v>1585</v>
      </c>
      <c r="I192" t="str">
        <f t="shared" si="9"/>
        <v>same</v>
      </c>
      <c r="J192">
        <f t="shared" si="10"/>
        <v>0</v>
      </c>
      <c r="K192" t="str">
        <f t="shared" si="11"/>
        <v/>
      </c>
    </row>
    <row r="193" spans="1:11" ht="15">
      <c r="A193" t="s">
        <v>57</v>
      </c>
      <c r="B193">
        <v>25741</v>
      </c>
      <c r="C193">
        <v>40466</v>
      </c>
      <c r="D193">
        <v>67816</v>
      </c>
      <c r="E193" s="10">
        <v>2008</v>
      </c>
      <c r="F193" s="26" t="s">
        <v>1641</v>
      </c>
      <c r="G193" t="str">
        <f t="shared" si="8"/>
        <v>RPM</v>
      </c>
      <c r="H193" t="s">
        <v>1585</v>
      </c>
      <c r="I193" t="str">
        <f t="shared" si="9"/>
        <v>same</v>
      </c>
      <c r="J193">
        <f t="shared" si="10"/>
        <v>0</v>
      </c>
      <c r="K193" t="str">
        <f t="shared" si="11"/>
        <v/>
      </c>
    </row>
    <row r="194" spans="1:11" ht="15">
      <c r="A194" t="s">
        <v>58</v>
      </c>
      <c r="B194">
        <v>17597</v>
      </c>
      <c r="C194">
        <v>27848</v>
      </c>
      <c r="D194">
        <v>46509</v>
      </c>
      <c r="E194" s="10">
        <v>2008</v>
      </c>
      <c r="F194" s="26" t="s">
        <v>1618</v>
      </c>
      <c r="G194" t="str">
        <f t="shared" si="8"/>
        <v>RPM</v>
      </c>
      <c r="H194" t="s">
        <v>1585</v>
      </c>
      <c r="I194" t="str">
        <f t="shared" si="9"/>
        <v>same</v>
      </c>
      <c r="J194">
        <f t="shared" si="10"/>
        <v>0</v>
      </c>
      <c r="K194" t="str">
        <f t="shared" si="11"/>
        <v/>
      </c>
    </row>
    <row r="195" spans="1:11" ht="15">
      <c r="A195" t="s">
        <v>59</v>
      </c>
      <c r="B195">
        <v>25741</v>
      </c>
      <c r="C195">
        <v>40466</v>
      </c>
      <c r="D195">
        <v>67816</v>
      </c>
      <c r="E195" s="10">
        <v>2008</v>
      </c>
      <c r="F195" s="26" t="s">
        <v>1641</v>
      </c>
      <c r="G195" t="str">
        <f t="shared" ref="G195:G258" si="12">IF(B195&gt;C195, "DFL", "RPM")</f>
        <v>RPM</v>
      </c>
      <c r="H195" t="s">
        <v>1585</v>
      </c>
      <c r="I195" t="str">
        <f t="shared" ref="I195:I258" si="13">IF(G195&lt;&gt;H195, "opposite", "same")</f>
        <v>same</v>
      </c>
      <c r="J195">
        <f t="shared" ref="J195:J258" si="14">IF(I195="opposite", 1, 0)</f>
        <v>0</v>
      </c>
      <c r="K195" t="str">
        <f t="shared" ref="K195:K258" si="15">IF(J195=1, H195, "")</f>
        <v/>
      </c>
    </row>
    <row r="196" spans="1:11" ht="15">
      <c r="A196" t="s">
        <v>60</v>
      </c>
      <c r="B196">
        <v>88614</v>
      </c>
      <c r="C196">
        <v>93430</v>
      </c>
      <c r="D196">
        <v>186465</v>
      </c>
      <c r="E196" s="10">
        <v>2008</v>
      </c>
      <c r="F196" s="26" t="s">
        <v>1642</v>
      </c>
      <c r="G196" t="str">
        <f t="shared" si="12"/>
        <v>RPM</v>
      </c>
      <c r="H196" t="s">
        <v>1585</v>
      </c>
      <c r="I196" t="str">
        <f t="shared" si="13"/>
        <v>same</v>
      </c>
      <c r="J196">
        <f t="shared" si="14"/>
        <v>0</v>
      </c>
      <c r="K196" t="str">
        <f t="shared" si="15"/>
        <v/>
      </c>
    </row>
    <row r="197" spans="1:11" ht="15">
      <c r="A197" t="s">
        <v>61</v>
      </c>
      <c r="B197">
        <v>88614</v>
      </c>
      <c r="C197">
        <v>93430</v>
      </c>
      <c r="D197">
        <v>186465</v>
      </c>
      <c r="E197" s="10">
        <v>2008</v>
      </c>
      <c r="F197" s="26" t="s">
        <v>1642</v>
      </c>
      <c r="G197" t="str">
        <f t="shared" si="12"/>
        <v>RPM</v>
      </c>
      <c r="H197" t="s">
        <v>1585</v>
      </c>
      <c r="I197" t="str">
        <f t="shared" si="13"/>
        <v>same</v>
      </c>
      <c r="J197">
        <f t="shared" si="14"/>
        <v>0</v>
      </c>
      <c r="K197" t="str">
        <f t="shared" si="15"/>
        <v/>
      </c>
    </row>
    <row r="198" spans="1:11" ht="15">
      <c r="A198" t="s">
        <v>62</v>
      </c>
      <c r="B198">
        <v>8024</v>
      </c>
      <c r="C198">
        <v>11675</v>
      </c>
      <c r="D198">
        <v>20217</v>
      </c>
      <c r="E198" s="10">
        <v>2008</v>
      </c>
      <c r="F198" s="26" t="s">
        <v>1643</v>
      </c>
      <c r="G198" t="str">
        <f t="shared" si="12"/>
        <v>RPM</v>
      </c>
      <c r="H198" t="s">
        <v>1585</v>
      </c>
      <c r="I198" t="str">
        <f t="shared" si="13"/>
        <v>same</v>
      </c>
      <c r="J198">
        <f t="shared" si="14"/>
        <v>0</v>
      </c>
      <c r="K198" t="str">
        <f t="shared" si="15"/>
        <v/>
      </c>
    </row>
    <row r="199" spans="1:11" ht="15">
      <c r="A199" t="s">
        <v>63</v>
      </c>
      <c r="B199">
        <v>12524</v>
      </c>
      <c r="C199">
        <v>16227</v>
      </c>
      <c r="D199">
        <v>29441</v>
      </c>
      <c r="E199" s="10">
        <v>2008</v>
      </c>
      <c r="F199" s="26" t="s">
        <v>1644</v>
      </c>
      <c r="G199" t="str">
        <f t="shared" si="12"/>
        <v>RPM</v>
      </c>
      <c r="H199" t="s">
        <v>152</v>
      </c>
      <c r="I199" t="str">
        <f t="shared" si="13"/>
        <v>opposite</v>
      </c>
      <c r="J199">
        <f t="shared" si="14"/>
        <v>1</v>
      </c>
      <c r="K199" t="str">
        <f t="shared" si="15"/>
        <v>DFL</v>
      </c>
    </row>
    <row r="200" spans="1:11" ht="15">
      <c r="A200" t="s">
        <v>64</v>
      </c>
      <c r="B200">
        <v>423982</v>
      </c>
      <c r="C200">
        <v>240073</v>
      </c>
      <c r="D200">
        <v>680065</v>
      </c>
      <c r="E200" s="10">
        <v>2008</v>
      </c>
      <c r="F200" s="26" t="s">
        <v>1645</v>
      </c>
      <c r="G200" t="str">
        <f t="shared" si="12"/>
        <v>DFL</v>
      </c>
      <c r="H200" t="s">
        <v>1585</v>
      </c>
      <c r="I200" t="str">
        <f t="shared" si="13"/>
        <v>opposite</v>
      </c>
      <c r="J200">
        <f t="shared" si="14"/>
        <v>1</v>
      </c>
      <c r="K200" t="str">
        <f t="shared" si="15"/>
        <v>RPM</v>
      </c>
    </row>
    <row r="201" spans="1:11" ht="15">
      <c r="A201" t="s">
        <v>65</v>
      </c>
      <c r="B201">
        <v>423982</v>
      </c>
      <c r="C201">
        <v>240073</v>
      </c>
      <c r="D201">
        <v>680065</v>
      </c>
      <c r="E201" s="10">
        <v>2008</v>
      </c>
      <c r="F201" s="26" t="s">
        <v>1645</v>
      </c>
      <c r="G201" t="str">
        <f t="shared" si="12"/>
        <v>DFL</v>
      </c>
      <c r="H201" t="s">
        <v>1585</v>
      </c>
      <c r="I201" t="str">
        <f t="shared" si="13"/>
        <v>opposite</v>
      </c>
      <c r="J201">
        <f t="shared" si="14"/>
        <v>1</v>
      </c>
      <c r="K201" t="str">
        <f t="shared" si="15"/>
        <v>RPM</v>
      </c>
    </row>
    <row r="202" spans="1:11" ht="15">
      <c r="A202" t="s">
        <v>66</v>
      </c>
      <c r="B202">
        <v>423982</v>
      </c>
      <c r="C202">
        <v>240073</v>
      </c>
      <c r="D202">
        <v>680065</v>
      </c>
      <c r="E202" s="10">
        <v>2008</v>
      </c>
      <c r="F202" s="26" t="s">
        <v>1645</v>
      </c>
      <c r="G202" t="str">
        <f t="shared" si="12"/>
        <v>DFL</v>
      </c>
      <c r="H202" t="s">
        <v>1585</v>
      </c>
      <c r="I202" t="str">
        <f t="shared" si="13"/>
        <v>opposite</v>
      </c>
      <c r="J202">
        <f t="shared" si="14"/>
        <v>1</v>
      </c>
      <c r="K202" t="str">
        <f t="shared" si="15"/>
        <v>RPM</v>
      </c>
    </row>
    <row r="203" spans="1:11" ht="15">
      <c r="A203" t="s">
        <v>67</v>
      </c>
      <c r="B203">
        <v>423982</v>
      </c>
      <c r="C203">
        <v>240073</v>
      </c>
      <c r="D203">
        <v>680065</v>
      </c>
      <c r="E203" s="10">
        <v>2008</v>
      </c>
      <c r="F203" s="26" t="s">
        <v>1645</v>
      </c>
      <c r="G203" t="str">
        <f t="shared" si="12"/>
        <v>DFL</v>
      </c>
      <c r="H203" t="s">
        <v>1585</v>
      </c>
      <c r="I203" t="str">
        <f t="shared" si="13"/>
        <v>opposite</v>
      </c>
      <c r="J203">
        <f t="shared" si="14"/>
        <v>1</v>
      </c>
      <c r="K203" t="str">
        <f t="shared" si="15"/>
        <v>RPM</v>
      </c>
    </row>
    <row r="204" spans="1:11" ht="15">
      <c r="A204" t="s">
        <v>68</v>
      </c>
      <c r="B204">
        <v>88614</v>
      </c>
      <c r="C204">
        <v>93430</v>
      </c>
      <c r="D204">
        <v>186465</v>
      </c>
      <c r="E204" s="10">
        <v>2008</v>
      </c>
      <c r="F204" s="26" t="s">
        <v>1642</v>
      </c>
      <c r="G204" t="str">
        <f t="shared" si="12"/>
        <v>RPM</v>
      </c>
      <c r="H204" t="s">
        <v>1585</v>
      </c>
      <c r="I204" t="str">
        <f t="shared" si="13"/>
        <v>same</v>
      </c>
      <c r="J204">
        <f t="shared" si="14"/>
        <v>0</v>
      </c>
      <c r="K204" t="str">
        <f t="shared" si="15"/>
        <v/>
      </c>
    </row>
    <row r="205" spans="1:11" ht="15">
      <c r="A205" t="s">
        <v>69</v>
      </c>
      <c r="B205">
        <v>88614</v>
      </c>
      <c r="C205">
        <v>93430</v>
      </c>
      <c r="D205">
        <v>186465</v>
      </c>
      <c r="E205" s="10">
        <v>2008</v>
      </c>
      <c r="F205" s="26" t="s">
        <v>1642</v>
      </c>
      <c r="G205" t="str">
        <f t="shared" si="12"/>
        <v>RPM</v>
      </c>
      <c r="H205" t="s">
        <v>1585</v>
      </c>
      <c r="I205" t="str">
        <f t="shared" si="13"/>
        <v>same</v>
      </c>
      <c r="J205">
        <f t="shared" si="14"/>
        <v>0</v>
      </c>
      <c r="K205" t="str">
        <f t="shared" si="15"/>
        <v/>
      </c>
    </row>
    <row r="206" spans="1:11" ht="15">
      <c r="A206" t="s">
        <v>70</v>
      </c>
      <c r="B206">
        <v>423982</v>
      </c>
      <c r="C206">
        <v>240073</v>
      </c>
      <c r="D206">
        <v>680065</v>
      </c>
      <c r="E206" s="10">
        <v>2008</v>
      </c>
      <c r="F206" s="26" t="s">
        <v>1645</v>
      </c>
      <c r="G206" t="str">
        <f t="shared" si="12"/>
        <v>DFL</v>
      </c>
      <c r="H206" t="s">
        <v>152</v>
      </c>
      <c r="I206" t="str">
        <f t="shared" si="13"/>
        <v>same</v>
      </c>
      <c r="J206">
        <f t="shared" si="14"/>
        <v>0</v>
      </c>
      <c r="K206" t="str">
        <f t="shared" si="15"/>
        <v/>
      </c>
    </row>
    <row r="207" spans="1:11" ht="15">
      <c r="A207" t="s">
        <v>71</v>
      </c>
      <c r="B207">
        <v>423982</v>
      </c>
      <c r="C207">
        <v>240073</v>
      </c>
      <c r="D207">
        <v>680065</v>
      </c>
      <c r="E207" s="10">
        <v>2008</v>
      </c>
      <c r="F207" s="26" t="s">
        <v>1645</v>
      </c>
      <c r="G207" t="str">
        <f t="shared" si="12"/>
        <v>DFL</v>
      </c>
      <c r="H207" t="s">
        <v>152</v>
      </c>
      <c r="I207" t="str">
        <f t="shared" si="13"/>
        <v>same</v>
      </c>
      <c r="J207">
        <f t="shared" si="14"/>
        <v>0</v>
      </c>
      <c r="K207" t="str">
        <f t="shared" si="15"/>
        <v/>
      </c>
    </row>
    <row r="208" spans="1:11" ht="15">
      <c r="A208" t="s">
        <v>72</v>
      </c>
      <c r="B208">
        <v>88614</v>
      </c>
      <c r="C208">
        <v>93430</v>
      </c>
      <c r="D208">
        <v>186465</v>
      </c>
      <c r="E208" s="10">
        <v>2008</v>
      </c>
      <c r="F208" s="26" t="s">
        <v>1642</v>
      </c>
      <c r="G208" t="str">
        <f t="shared" si="12"/>
        <v>RPM</v>
      </c>
      <c r="H208" t="s">
        <v>152</v>
      </c>
      <c r="I208" t="str">
        <f t="shared" si="13"/>
        <v>opposite</v>
      </c>
      <c r="J208">
        <f t="shared" si="14"/>
        <v>1</v>
      </c>
      <c r="K208" t="str">
        <f t="shared" si="15"/>
        <v>DFL</v>
      </c>
    </row>
    <row r="209" spans="1:11" ht="15">
      <c r="A209" t="s">
        <v>73</v>
      </c>
      <c r="B209">
        <v>88614</v>
      </c>
      <c r="C209">
        <v>93430</v>
      </c>
      <c r="D209">
        <v>186465</v>
      </c>
      <c r="E209" s="10">
        <v>2008</v>
      </c>
      <c r="F209" s="26" t="s">
        <v>1642</v>
      </c>
      <c r="G209" t="str">
        <f t="shared" si="12"/>
        <v>RPM</v>
      </c>
      <c r="H209" t="s">
        <v>1585</v>
      </c>
      <c r="I209" t="str">
        <f t="shared" si="13"/>
        <v>same</v>
      </c>
      <c r="J209">
        <f t="shared" si="14"/>
        <v>0</v>
      </c>
      <c r="K209" t="str">
        <f t="shared" si="15"/>
        <v/>
      </c>
    </row>
    <row r="210" spans="1:11" ht="15">
      <c r="A210" t="s">
        <v>74</v>
      </c>
      <c r="B210">
        <v>88614</v>
      </c>
      <c r="C210">
        <v>93430</v>
      </c>
      <c r="D210">
        <v>186465</v>
      </c>
      <c r="E210" s="10">
        <v>2008</v>
      </c>
      <c r="F210" s="26" t="s">
        <v>1642</v>
      </c>
      <c r="G210" t="str">
        <f t="shared" si="12"/>
        <v>RPM</v>
      </c>
      <c r="H210" t="s">
        <v>1585</v>
      </c>
      <c r="I210" t="str">
        <f t="shared" si="13"/>
        <v>same</v>
      </c>
      <c r="J210">
        <f t="shared" si="14"/>
        <v>0</v>
      </c>
      <c r="K210" t="str">
        <f t="shared" si="15"/>
        <v/>
      </c>
    </row>
    <row r="211" spans="1:11" ht="15">
      <c r="A211" t="s">
        <v>75</v>
      </c>
      <c r="B211">
        <v>184938</v>
      </c>
      <c r="C211">
        <v>86800</v>
      </c>
      <c r="D211">
        <v>278822</v>
      </c>
      <c r="E211" s="10">
        <v>2008</v>
      </c>
      <c r="F211" s="26" t="s">
        <v>1646</v>
      </c>
      <c r="G211" t="str">
        <f t="shared" si="12"/>
        <v>DFL</v>
      </c>
      <c r="H211" t="s">
        <v>1585</v>
      </c>
      <c r="I211" t="str">
        <f t="shared" si="13"/>
        <v>opposite</v>
      </c>
      <c r="J211">
        <f t="shared" si="14"/>
        <v>1</v>
      </c>
      <c r="K211" t="str">
        <f t="shared" si="15"/>
        <v>RPM</v>
      </c>
    </row>
    <row r="212" spans="1:11" ht="15">
      <c r="A212" t="s">
        <v>76</v>
      </c>
      <c r="B212">
        <v>70203</v>
      </c>
      <c r="C212">
        <v>69137</v>
      </c>
      <c r="D212">
        <v>142133</v>
      </c>
      <c r="E212" s="10">
        <v>2008</v>
      </c>
      <c r="F212" s="26" t="s">
        <v>1647</v>
      </c>
      <c r="G212" t="str">
        <f t="shared" si="12"/>
        <v>DFL</v>
      </c>
      <c r="H212" t="s">
        <v>1585</v>
      </c>
      <c r="I212" t="str">
        <f t="shared" si="13"/>
        <v>opposite</v>
      </c>
      <c r="J212">
        <f t="shared" si="14"/>
        <v>1</v>
      </c>
      <c r="K212" t="str">
        <f t="shared" si="15"/>
        <v>RPM</v>
      </c>
    </row>
    <row r="213" spans="1:11" ht="15">
      <c r="A213" t="s">
        <v>77</v>
      </c>
      <c r="B213">
        <v>70203</v>
      </c>
      <c r="C213">
        <v>69137</v>
      </c>
      <c r="D213">
        <v>142133</v>
      </c>
      <c r="E213" s="10">
        <v>2008</v>
      </c>
      <c r="F213" s="26" t="s">
        <v>1647</v>
      </c>
      <c r="G213" t="str">
        <f t="shared" si="12"/>
        <v>DFL</v>
      </c>
      <c r="H213" t="s">
        <v>152</v>
      </c>
      <c r="I213" t="str">
        <f t="shared" si="13"/>
        <v>same</v>
      </c>
      <c r="J213">
        <f t="shared" si="14"/>
        <v>0</v>
      </c>
      <c r="K213" t="str">
        <f t="shared" si="15"/>
        <v/>
      </c>
    </row>
    <row r="214" spans="1:11" ht="15">
      <c r="A214" t="s">
        <v>78</v>
      </c>
      <c r="B214">
        <v>423982</v>
      </c>
      <c r="C214">
        <v>240073</v>
      </c>
      <c r="D214">
        <v>680065</v>
      </c>
      <c r="E214" s="10">
        <v>2008</v>
      </c>
      <c r="F214" s="26" t="s">
        <v>1645</v>
      </c>
      <c r="G214" t="str">
        <f t="shared" si="12"/>
        <v>DFL</v>
      </c>
      <c r="H214" t="s">
        <v>152</v>
      </c>
      <c r="I214" t="str">
        <f t="shared" si="13"/>
        <v>same</v>
      </c>
      <c r="J214">
        <f t="shared" si="14"/>
        <v>0</v>
      </c>
      <c r="K214" t="str">
        <f t="shared" si="15"/>
        <v/>
      </c>
    </row>
    <row r="215" spans="1:11" ht="15">
      <c r="A215" t="s">
        <v>79</v>
      </c>
      <c r="B215">
        <v>423982</v>
      </c>
      <c r="C215">
        <v>240073</v>
      </c>
      <c r="D215">
        <v>680065</v>
      </c>
      <c r="E215" s="10">
        <v>2008</v>
      </c>
      <c r="F215" s="26" t="s">
        <v>1645</v>
      </c>
      <c r="G215" t="str">
        <f t="shared" si="12"/>
        <v>DFL</v>
      </c>
      <c r="H215" t="s">
        <v>152</v>
      </c>
      <c r="I215" t="str">
        <f t="shared" si="13"/>
        <v>same</v>
      </c>
      <c r="J215">
        <f t="shared" si="14"/>
        <v>0</v>
      </c>
      <c r="K215" t="str">
        <f t="shared" si="15"/>
        <v/>
      </c>
    </row>
    <row r="216" spans="1:11" ht="15">
      <c r="A216" t="s">
        <v>80</v>
      </c>
      <c r="B216">
        <v>88614</v>
      </c>
      <c r="C216">
        <v>93430</v>
      </c>
      <c r="D216">
        <v>186465</v>
      </c>
      <c r="E216" s="10">
        <v>2008</v>
      </c>
      <c r="F216" s="26" t="s">
        <v>1642</v>
      </c>
      <c r="G216" t="str">
        <f t="shared" si="12"/>
        <v>RPM</v>
      </c>
      <c r="H216" t="s">
        <v>152</v>
      </c>
      <c r="I216" t="str">
        <f t="shared" si="13"/>
        <v>opposite</v>
      </c>
      <c r="J216">
        <f t="shared" si="14"/>
        <v>1</v>
      </c>
      <c r="K216" t="str">
        <f t="shared" si="15"/>
        <v>DFL</v>
      </c>
    </row>
    <row r="217" spans="1:11" ht="15">
      <c r="A217" t="s">
        <v>81</v>
      </c>
      <c r="B217">
        <v>184938</v>
      </c>
      <c r="C217">
        <v>86800</v>
      </c>
      <c r="D217">
        <v>278822</v>
      </c>
      <c r="E217" s="10">
        <v>2008</v>
      </c>
      <c r="F217" s="26" t="s">
        <v>1646</v>
      </c>
      <c r="G217" t="str">
        <f t="shared" si="12"/>
        <v>DFL</v>
      </c>
      <c r="H217" t="s">
        <v>152</v>
      </c>
      <c r="I217" t="str">
        <f t="shared" si="13"/>
        <v>same</v>
      </c>
      <c r="J217">
        <f t="shared" si="14"/>
        <v>0</v>
      </c>
      <c r="K217" t="str">
        <f t="shared" si="15"/>
        <v/>
      </c>
    </row>
    <row r="218" spans="1:11" ht="15">
      <c r="A218" t="s">
        <v>82</v>
      </c>
      <c r="B218">
        <v>184938</v>
      </c>
      <c r="C218">
        <v>86800</v>
      </c>
      <c r="D218">
        <v>278822</v>
      </c>
      <c r="E218" s="10">
        <v>2008</v>
      </c>
      <c r="F218" s="26" t="s">
        <v>1646</v>
      </c>
      <c r="G218" t="str">
        <f t="shared" si="12"/>
        <v>DFL</v>
      </c>
      <c r="H218" t="s">
        <v>152</v>
      </c>
      <c r="I218" t="str">
        <f t="shared" si="13"/>
        <v>same</v>
      </c>
      <c r="J218">
        <f t="shared" si="14"/>
        <v>0</v>
      </c>
      <c r="K218" t="str">
        <f t="shared" si="15"/>
        <v/>
      </c>
    </row>
    <row r="219" spans="1:11" ht="15">
      <c r="A219" t="s">
        <v>83</v>
      </c>
      <c r="B219">
        <v>184938</v>
      </c>
      <c r="C219">
        <v>86800</v>
      </c>
      <c r="D219">
        <v>278822</v>
      </c>
      <c r="E219" s="10">
        <v>2008</v>
      </c>
      <c r="F219" s="26" t="s">
        <v>1646</v>
      </c>
      <c r="G219" t="str">
        <f t="shared" si="12"/>
        <v>DFL</v>
      </c>
      <c r="H219" t="s">
        <v>152</v>
      </c>
      <c r="I219" t="str">
        <f t="shared" si="13"/>
        <v>same</v>
      </c>
      <c r="J219">
        <f t="shared" si="14"/>
        <v>0</v>
      </c>
      <c r="K219" t="str">
        <f t="shared" si="15"/>
        <v/>
      </c>
    </row>
    <row r="220" spans="1:11" ht="15">
      <c r="A220" t="s">
        <v>84</v>
      </c>
      <c r="B220">
        <v>184938</v>
      </c>
      <c r="C220">
        <v>86800</v>
      </c>
      <c r="D220">
        <v>278822</v>
      </c>
      <c r="E220" s="10">
        <v>2008</v>
      </c>
      <c r="F220" s="26" t="s">
        <v>1646</v>
      </c>
      <c r="G220" t="str">
        <f t="shared" si="12"/>
        <v>DFL</v>
      </c>
      <c r="H220" t="s">
        <v>152</v>
      </c>
      <c r="I220" t="str">
        <f t="shared" si="13"/>
        <v>same</v>
      </c>
      <c r="J220">
        <f t="shared" si="14"/>
        <v>0</v>
      </c>
      <c r="K220" t="str">
        <f t="shared" si="15"/>
        <v/>
      </c>
    </row>
    <row r="221" spans="1:11" ht="15">
      <c r="A221" t="s">
        <v>85</v>
      </c>
      <c r="B221">
        <v>70203</v>
      </c>
      <c r="C221">
        <v>69137</v>
      </c>
      <c r="D221">
        <v>142133</v>
      </c>
      <c r="E221" s="10">
        <v>2008</v>
      </c>
      <c r="F221" s="26" t="s">
        <v>1647</v>
      </c>
      <c r="G221" t="str">
        <f t="shared" si="12"/>
        <v>DFL</v>
      </c>
      <c r="H221" t="s">
        <v>152</v>
      </c>
      <c r="I221" t="str">
        <f t="shared" si="13"/>
        <v>same</v>
      </c>
      <c r="J221">
        <f t="shared" si="14"/>
        <v>0</v>
      </c>
      <c r="K221" t="str">
        <f t="shared" si="15"/>
        <v/>
      </c>
    </row>
    <row r="222" spans="1:11" ht="15">
      <c r="A222" t="s">
        <v>86</v>
      </c>
      <c r="B222">
        <v>423982</v>
      </c>
      <c r="C222">
        <v>240073</v>
      </c>
      <c r="D222">
        <v>680065</v>
      </c>
      <c r="E222" s="10">
        <v>2008</v>
      </c>
      <c r="F222" s="26" t="s">
        <v>1645</v>
      </c>
      <c r="G222" t="str">
        <f t="shared" si="12"/>
        <v>DFL</v>
      </c>
      <c r="H222" t="s">
        <v>1585</v>
      </c>
      <c r="I222" t="str">
        <f t="shared" si="13"/>
        <v>opposite</v>
      </c>
      <c r="J222">
        <f t="shared" si="14"/>
        <v>1</v>
      </c>
      <c r="K222" t="str">
        <f t="shared" si="15"/>
        <v>RPM</v>
      </c>
    </row>
    <row r="223" spans="1:11" ht="15">
      <c r="A223" t="s">
        <v>87</v>
      </c>
      <c r="B223">
        <v>423982</v>
      </c>
      <c r="C223">
        <v>240073</v>
      </c>
      <c r="D223">
        <v>680065</v>
      </c>
      <c r="E223" s="10">
        <v>2008</v>
      </c>
      <c r="F223" s="26" t="s">
        <v>1645</v>
      </c>
      <c r="G223" t="str">
        <f t="shared" si="12"/>
        <v>DFL</v>
      </c>
      <c r="H223" t="s">
        <v>152</v>
      </c>
      <c r="I223" t="str">
        <f t="shared" si="13"/>
        <v>same</v>
      </c>
      <c r="J223">
        <f t="shared" si="14"/>
        <v>0</v>
      </c>
      <c r="K223" t="str">
        <f t="shared" si="15"/>
        <v/>
      </c>
    </row>
    <row r="224" spans="1:11" ht="15">
      <c r="A224" t="s">
        <v>88</v>
      </c>
      <c r="B224">
        <v>423982</v>
      </c>
      <c r="C224">
        <v>240073</v>
      </c>
      <c r="D224">
        <v>680065</v>
      </c>
      <c r="E224" s="10">
        <v>2008</v>
      </c>
      <c r="F224" s="26" t="s">
        <v>1645</v>
      </c>
      <c r="G224" t="str">
        <f t="shared" si="12"/>
        <v>DFL</v>
      </c>
      <c r="H224" t="s">
        <v>152</v>
      </c>
      <c r="I224" t="str">
        <f t="shared" si="13"/>
        <v>same</v>
      </c>
      <c r="J224">
        <f t="shared" si="14"/>
        <v>0</v>
      </c>
      <c r="K224" t="str">
        <f t="shared" si="15"/>
        <v/>
      </c>
    </row>
    <row r="225" spans="1:11" ht="15">
      <c r="A225" t="s">
        <v>89</v>
      </c>
      <c r="B225">
        <v>423982</v>
      </c>
      <c r="C225">
        <v>240073</v>
      </c>
      <c r="D225">
        <v>680065</v>
      </c>
      <c r="E225" s="10">
        <v>2008</v>
      </c>
      <c r="F225" s="26" t="s">
        <v>1645</v>
      </c>
      <c r="G225" t="str">
        <f t="shared" si="12"/>
        <v>DFL</v>
      </c>
      <c r="H225" t="s">
        <v>152</v>
      </c>
      <c r="I225" t="str">
        <f t="shared" si="13"/>
        <v>same</v>
      </c>
      <c r="J225">
        <f t="shared" si="14"/>
        <v>0</v>
      </c>
      <c r="K225" t="str">
        <f t="shared" si="15"/>
        <v/>
      </c>
    </row>
    <row r="226" spans="1:11" ht="15">
      <c r="A226" t="s">
        <v>90</v>
      </c>
      <c r="B226">
        <v>423982</v>
      </c>
      <c r="C226">
        <v>240073</v>
      </c>
      <c r="D226">
        <v>680065</v>
      </c>
      <c r="E226" s="10">
        <v>2008</v>
      </c>
      <c r="F226" s="26" t="s">
        <v>1645</v>
      </c>
      <c r="G226" t="str">
        <f t="shared" si="12"/>
        <v>DFL</v>
      </c>
      <c r="H226" t="s">
        <v>152</v>
      </c>
      <c r="I226" t="str">
        <f t="shared" si="13"/>
        <v>same</v>
      </c>
      <c r="J226">
        <f t="shared" si="14"/>
        <v>0</v>
      </c>
      <c r="K226" t="str">
        <f t="shared" si="15"/>
        <v/>
      </c>
    </row>
    <row r="227" spans="1:11" ht="15">
      <c r="A227" t="s">
        <v>91</v>
      </c>
      <c r="B227">
        <v>423982</v>
      </c>
      <c r="C227">
        <v>240073</v>
      </c>
      <c r="D227">
        <v>680065</v>
      </c>
      <c r="E227" s="10">
        <v>2008</v>
      </c>
      <c r="F227" s="26" t="s">
        <v>1645</v>
      </c>
      <c r="G227" t="str">
        <f t="shared" si="12"/>
        <v>DFL</v>
      </c>
      <c r="H227" t="s">
        <v>152</v>
      </c>
      <c r="I227" t="str">
        <f t="shared" si="13"/>
        <v>same</v>
      </c>
      <c r="J227">
        <f t="shared" si="14"/>
        <v>0</v>
      </c>
      <c r="K227" t="str">
        <f t="shared" si="15"/>
        <v/>
      </c>
    </row>
    <row r="228" spans="1:11" ht="15">
      <c r="A228" t="s">
        <v>92</v>
      </c>
      <c r="B228">
        <v>20745</v>
      </c>
      <c r="C228">
        <v>31155</v>
      </c>
      <c r="D228">
        <v>52899</v>
      </c>
      <c r="E228" s="10">
        <v>2008</v>
      </c>
      <c r="F228" s="26" t="s">
        <v>1648</v>
      </c>
      <c r="G228" t="str">
        <f t="shared" si="12"/>
        <v>RPM</v>
      </c>
      <c r="H228" t="s">
        <v>1585</v>
      </c>
      <c r="I228" t="str">
        <f t="shared" si="13"/>
        <v>same</v>
      </c>
      <c r="J228">
        <f t="shared" si="14"/>
        <v>0</v>
      </c>
      <c r="K228" t="str">
        <f t="shared" si="15"/>
        <v/>
      </c>
    </row>
    <row r="229" spans="1:11" ht="15">
      <c r="A229" t="s">
        <v>93</v>
      </c>
      <c r="B229">
        <v>20745</v>
      </c>
      <c r="C229">
        <v>31155</v>
      </c>
      <c r="D229">
        <v>52899</v>
      </c>
      <c r="E229" s="10">
        <v>2008</v>
      </c>
      <c r="F229" s="26" t="s">
        <v>1648</v>
      </c>
      <c r="G229" t="str">
        <f t="shared" si="12"/>
        <v>RPM</v>
      </c>
      <c r="H229" t="s">
        <v>1585</v>
      </c>
      <c r="I229" t="str">
        <f t="shared" si="13"/>
        <v>same</v>
      </c>
      <c r="J229">
        <f t="shared" si="14"/>
        <v>0</v>
      </c>
      <c r="K229" t="str">
        <f t="shared" si="15"/>
        <v/>
      </c>
    </row>
    <row r="230" spans="1:11" ht="15">
      <c r="A230" t="s">
        <v>94</v>
      </c>
      <c r="B230">
        <v>423982</v>
      </c>
      <c r="C230">
        <v>240073</v>
      </c>
      <c r="D230">
        <v>680065</v>
      </c>
      <c r="E230" s="10">
        <v>2008</v>
      </c>
      <c r="F230" s="26" t="s">
        <v>1645</v>
      </c>
      <c r="G230" t="str">
        <f t="shared" si="12"/>
        <v>DFL</v>
      </c>
      <c r="H230" t="s">
        <v>152</v>
      </c>
      <c r="I230" t="str">
        <f t="shared" si="13"/>
        <v>same</v>
      </c>
      <c r="J230">
        <f t="shared" si="14"/>
        <v>0</v>
      </c>
      <c r="K230" t="str">
        <f t="shared" si="15"/>
        <v/>
      </c>
    </row>
    <row r="231" spans="1:11" ht="15">
      <c r="A231" t="s">
        <v>95</v>
      </c>
      <c r="B231">
        <v>423982</v>
      </c>
      <c r="C231">
        <v>240073</v>
      </c>
      <c r="D231">
        <v>680065</v>
      </c>
      <c r="E231" s="10">
        <v>2008</v>
      </c>
      <c r="F231" s="26" t="s">
        <v>1645</v>
      </c>
      <c r="G231" t="str">
        <f t="shared" si="12"/>
        <v>DFL</v>
      </c>
      <c r="H231" t="s">
        <v>1585</v>
      </c>
      <c r="I231" t="str">
        <f t="shared" si="13"/>
        <v>opposite</v>
      </c>
      <c r="J231">
        <f t="shared" si="14"/>
        <v>1</v>
      </c>
      <c r="K231" t="str">
        <f t="shared" si="15"/>
        <v>RPM</v>
      </c>
    </row>
    <row r="232" spans="1:11" ht="15">
      <c r="A232" t="s">
        <v>96</v>
      </c>
      <c r="B232">
        <v>423982</v>
      </c>
      <c r="C232">
        <v>240073</v>
      </c>
      <c r="D232">
        <v>680065</v>
      </c>
      <c r="E232" s="10">
        <v>2008</v>
      </c>
      <c r="F232" s="26" t="s">
        <v>1645</v>
      </c>
      <c r="G232" t="str">
        <f t="shared" si="12"/>
        <v>DFL</v>
      </c>
      <c r="H232" t="s">
        <v>1585</v>
      </c>
      <c r="I232" t="str">
        <f t="shared" si="13"/>
        <v>opposite</v>
      </c>
      <c r="J232">
        <f t="shared" si="14"/>
        <v>1</v>
      </c>
      <c r="K232" t="str">
        <f t="shared" si="15"/>
        <v>RPM</v>
      </c>
    </row>
    <row r="233" spans="1:11" ht="15">
      <c r="A233" t="s">
        <v>97</v>
      </c>
      <c r="B233">
        <v>423982</v>
      </c>
      <c r="C233">
        <v>240073</v>
      </c>
      <c r="D233">
        <v>680065</v>
      </c>
      <c r="E233" s="10">
        <v>2008</v>
      </c>
      <c r="F233" s="26" t="s">
        <v>1645</v>
      </c>
      <c r="G233" t="str">
        <f t="shared" si="12"/>
        <v>DFL</v>
      </c>
      <c r="H233" t="s">
        <v>152</v>
      </c>
      <c r="I233" t="str">
        <f t="shared" si="13"/>
        <v>same</v>
      </c>
      <c r="J233">
        <f t="shared" si="14"/>
        <v>0</v>
      </c>
      <c r="K233" t="str">
        <f t="shared" si="15"/>
        <v/>
      </c>
    </row>
    <row r="234" spans="1:11" ht="15">
      <c r="A234" t="s">
        <v>98</v>
      </c>
      <c r="B234">
        <v>423982</v>
      </c>
      <c r="C234">
        <v>240073</v>
      </c>
      <c r="D234">
        <v>680065</v>
      </c>
      <c r="E234" s="10">
        <v>2008</v>
      </c>
      <c r="F234" s="26" t="s">
        <v>1645</v>
      </c>
      <c r="G234" t="str">
        <f t="shared" si="12"/>
        <v>DFL</v>
      </c>
      <c r="H234" t="s">
        <v>152</v>
      </c>
      <c r="I234" t="str">
        <f t="shared" si="13"/>
        <v>same</v>
      </c>
      <c r="J234">
        <f t="shared" si="14"/>
        <v>0</v>
      </c>
      <c r="K234" t="str">
        <f t="shared" si="15"/>
        <v/>
      </c>
    </row>
    <row r="235" spans="1:11" ht="15">
      <c r="A235" t="s">
        <v>99</v>
      </c>
      <c r="B235">
        <v>423982</v>
      </c>
      <c r="C235">
        <v>240073</v>
      </c>
      <c r="D235">
        <v>680065</v>
      </c>
      <c r="E235" s="10">
        <v>2008</v>
      </c>
      <c r="F235" s="26" t="s">
        <v>1645</v>
      </c>
      <c r="G235" t="str">
        <f t="shared" si="12"/>
        <v>DFL</v>
      </c>
      <c r="H235" t="s">
        <v>152</v>
      </c>
      <c r="I235" t="str">
        <f t="shared" si="13"/>
        <v>same</v>
      </c>
      <c r="J235">
        <f t="shared" si="14"/>
        <v>0</v>
      </c>
      <c r="K235" t="str">
        <f t="shared" si="15"/>
        <v/>
      </c>
    </row>
    <row r="236" spans="1:11" ht="15">
      <c r="A236" t="s">
        <v>100</v>
      </c>
      <c r="B236">
        <v>116255</v>
      </c>
      <c r="C236">
        <v>109516</v>
      </c>
      <c r="D236">
        <v>230821</v>
      </c>
      <c r="E236" s="10">
        <v>2008</v>
      </c>
      <c r="F236" s="26" t="s">
        <v>1649</v>
      </c>
      <c r="G236" t="str">
        <f t="shared" si="12"/>
        <v>DFL</v>
      </c>
      <c r="H236" t="s">
        <v>152</v>
      </c>
      <c r="I236" t="str">
        <f t="shared" si="13"/>
        <v>same</v>
      </c>
      <c r="J236">
        <f t="shared" si="14"/>
        <v>0</v>
      </c>
      <c r="K236" t="str">
        <f t="shared" si="15"/>
        <v/>
      </c>
    </row>
    <row r="237" spans="1:11" ht="15">
      <c r="A237" t="s">
        <v>101</v>
      </c>
      <c r="B237">
        <v>116255</v>
      </c>
      <c r="C237">
        <v>109516</v>
      </c>
      <c r="D237">
        <v>230821</v>
      </c>
      <c r="E237" s="10">
        <v>2008</v>
      </c>
      <c r="F237" s="26" t="s">
        <v>1649</v>
      </c>
      <c r="G237" t="str">
        <f t="shared" si="12"/>
        <v>DFL</v>
      </c>
      <c r="H237" t="s">
        <v>152</v>
      </c>
      <c r="I237" t="str">
        <f t="shared" si="13"/>
        <v>same</v>
      </c>
      <c r="J237">
        <f t="shared" si="14"/>
        <v>0</v>
      </c>
      <c r="K237" t="str">
        <f t="shared" si="15"/>
        <v/>
      </c>
    </row>
    <row r="238" spans="1:11" ht="15">
      <c r="A238" t="s">
        <v>102</v>
      </c>
      <c r="B238">
        <v>116255</v>
      </c>
      <c r="C238">
        <v>109516</v>
      </c>
      <c r="D238">
        <v>230821</v>
      </c>
      <c r="E238" s="10">
        <v>2008</v>
      </c>
      <c r="F238" s="26" t="s">
        <v>1649</v>
      </c>
      <c r="G238" t="str">
        <f t="shared" si="12"/>
        <v>DFL</v>
      </c>
      <c r="H238" t="s">
        <v>152</v>
      </c>
      <c r="I238" t="str">
        <f t="shared" si="13"/>
        <v>same</v>
      </c>
      <c r="J238">
        <f t="shared" si="14"/>
        <v>0</v>
      </c>
      <c r="K238" t="str">
        <f t="shared" si="15"/>
        <v/>
      </c>
    </row>
    <row r="239" spans="1:11" ht="15">
      <c r="A239" t="s">
        <v>103</v>
      </c>
      <c r="B239">
        <v>116255</v>
      </c>
      <c r="C239">
        <v>109516</v>
      </c>
      <c r="D239">
        <v>230821</v>
      </c>
      <c r="E239" s="10">
        <v>2008</v>
      </c>
      <c r="F239" s="26" t="s">
        <v>1649</v>
      </c>
      <c r="G239" t="str">
        <f t="shared" si="12"/>
        <v>DFL</v>
      </c>
      <c r="H239" t="s">
        <v>152</v>
      </c>
      <c r="I239" t="str">
        <f t="shared" si="13"/>
        <v>same</v>
      </c>
      <c r="J239">
        <f t="shared" si="14"/>
        <v>0</v>
      </c>
      <c r="K239" t="str">
        <f t="shared" si="15"/>
        <v/>
      </c>
    </row>
    <row r="240" spans="1:11" ht="15">
      <c r="A240" t="s">
        <v>104</v>
      </c>
      <c r="B240">
        <v>70203</v>
      </c>
      <c r="C240">
        <v>69137</v>
      </c>
      <c r="D240">
        <v>142133</v>
      </c>
      <c r="E240" s="10">
        <v>2008</v>
      </c>
      <c r="F240" s="26" t="s">
        <v>1647</v>
      </c>
      <c r="G240" t="str">
        <f t="shared" si="12"/>
        <v>DFL</v>
      </c>
      <c r="H240" t="s">
        <v>152</v>
      </c>
      <c r="I240" t="str">
        <f t="shared" si="13"/>
        <v>same</v>
      </c>
      <c r="J240">
        <f t="shared" si="14"/>
        <v>0</v>
      </c>
      <c r="K240" t="str">
        <f t="shared" si="15"/>
        <v/>
      </c>
    </row>
    <row r="241" spans="1:11" ht="15">
      <c r="A241" t="s">
        <v>105</v>
      </c>
      <c r="B241">
        <v>70203</v>
      </c>
      <c r="C241">
        <v>69137</v>
      </c>
      <c r="D241">
        <v>142133</v>
      </c>
      <c r="E241" s="10">
        <v>2008</v>
      </c>
      <c r="F241" s="26" t="s">
        <v>1647</v>
      </c>
      <c r="G241" t="str">
        <f t="shared" si="12"/>
        <v>DFL</v>
      </c>
      <c r="H241" t="s">
        <v>152</v>
      </c>
      <c r="I241" t="str">
        <f t="shared" si="13"/>
        <v>same</v>
      </c>
      <c r="J241">
        <f t="shared" si="14"/>
        <v>0</v>
      </c>
      <c r="K241" t="str">
        <f t="shared" si="15"/>
        <v/>
      </c>
    </row>
    <row r="242" spans="1:11" ht="15">
      <c r="A242" t="s">
        <v>106</v>
      </c>
      <c r="B242">
        <v>70203</v>
      </c>
      <c r="C242">
        <v>69137</v>
      </c>
      <c r="D242">
        <v>142133</v>
      </c>
      <c r="E242" s="10">
        <v>2008</v>
      </c>
      <c r="F242" s="26" t="s">
        <v>1647</v>
      </c>
      <c r="G242" t="str">
        <f t="shared" si="12"/>
        <v>DFL</v>
      </c>
      <c r="H242" t="s">
        <v>152</v>
      </c>
      <c r="I242" t="str">
        <f t="shared" si="13"/>
        <v>same</v>
      </c>
      <c r="J242">
        <f t="shared" si="14"/>
        <v>0</v>
      </c>
      <c r="K242" t="str">
        <f t="shared" si="15"/>
        <v/>
      </c>
    </row>
    <row r="243" spans="1:11" ht="15">
      <c r="A243" t="s">
        <v>107</v>
      </c>
      <c r="B243">
        <v>116255</v>
      </c>
      <c r="C243">
        <v>109516</v>
      </c>
      <c r="D243">
        <v>230821</v>
      </c>
      <c r="E243" s="10">
        <v>2008</v>
      </c>
      <c r="F243" s="26" t="s">
        <v>1649</v>
      </c>
      <c r="G243" t="str">
        <f t="shared" si="12"/>
        <v>DFL</v>
      </c>
      <c r="H243" t="s">
        <v>1585</v>
      </c>
      <c r="I243" t="str">
        <f t="shared" si="13"/>
        <v>opposite</v>
      </c>
      <c r="J243">
        <f t="shared" si="14"/>
        <v>1</v>
      </c>
      <c r="K243" t="str">
        <f t="shared" si="15"/>
        <v>RPM</v>
      </c>
    </row>
    <row r="244" spans="1:11" ht="15">
      <c r="A244" t="s">
        <v>108</v>
      </c>
      <c r="B244">
        <v>29712</v>
      </c>
      <c r="C244">
        <v>40323</v>
      </c>
      <c r="D244">
        <v>71647</v>
      </c>
      <c r="E244" s="10">
        <v>2008</v>
      </c>
      <c r="F244" s="26" t="s">
        <v>1627</v>
      </c>
      <c r="G244" t="str">
        <f t="shared" si="12"/>
        <v>RPM</v>
      </c>
      <c r="H244" t="s">
        <v>1585</v>
      </c>
      <c r="I244" t="str">
        <f t="shared" si="13"/>
        <v>same</v>
      </c>
      <c r="J244">
        <f t="shared" si="14"/>
        <v>0</v>
      </c>
      <c r="K244" t="str">
        <f t="shared" si="15"/>
        <v/>
      </c>
    </row>
    <row r="245" spans="1:11" ht="15">
      <c r="A245" t="s">
        <v>109</v>
      </c>
      <c r="B245">
        <v>29712</v>
      </c>
      <c r="C245">
        <v>40323</v>
      </c>
      <c r="D245">
        <v>71647</v>
      </c>
      <c r="E245" s="10">
        <v>2008</v>
      </c>
      <c r="F245" s="26" t="s">
        <v>1627</v>
      </c>
      <c r="G245" t="str">
        <f t="shared" si="12"/>
        <v>RPM</v>
      </c>
      <c r="H245" t="s">
        <v>1585</v>
      </c>
      <c r="I245" t="str">
        <f t="shared" si="13"/>
        <v>same</v>
      </c>
      <c r="J245">
        <f t="shared" si="14"/>
        <v>0</v>
      </c>
      <c r="K245" t="str">
        <f t="shared" si="15"/>
        <v/>
      </c>
    </row>
    <row r="246" spans="1:11" ht="15">
      <c r="A246" t="s">
        <v>110</v>
      </c>
      <c r="B246">
        <v>29712</v>
      </c>
      <c r="C246">
        <v>40323</v>
      </c>
      <c r="D246">
        <v>71647</v>
      </c>
      <c r="E246" s="10">
        <v>2008</v>
      </c>
      <c r="F246" s="26" t="s">
        <v>1627</v>
      </c>
      <c r="G246" t="str">
        <f t="shared" si="12"/>
        <v>RPM</v>
      </c>
      <c r="H246" t="s">
        <v>1585</v>
      </c>
      <c r="I246" t="str">
        <f t="shared" si="13"/>
        <v>same</v>
      </c>
      <c r="J246">
        <f t="shared" si="14"/>
        <v>0</v>
      </c>
      <c r="K246" t="str">
        <f t="shared" si="15"/>
        <v/>
      </c>
    </row>
    <row r="247" spans="1:11" ht="15">
      <c r="A247" t="s">
        <v>111</v>
      </c>
      <c r="B247">
        <v>116255</v>
      </c>
      <c r="C247">
        <v>109516</v>
      </c>
      <c r="D247">
        <v>230821</v>
      </c>
      <c r="E247" s="10">
        <v>2008</v>
      </c>
      <c r="F247" s="26" t="s">
        <v>1649</v>
      </c>
      <c r="G247" t="str">
        <f t="shared" si="12"/>
        <v>DFL</v>
      </c>
      <c r="H247" t="s">
        <v>1585</v>
      </c>
      <c r="I247" t="str">
        <f t="shared" si="13"/>
        <v>opposite</v>
      </c>
      <c r="J247">
        <f t="shared" si="14"/>
        <v>1</v>
      </c>
      <c r="K247" t="str">
        <f t="shared" si="15"/>
        <v>RPM</v>
      </c>
    </row>
    <row r="248" spans="1:11" ht="15">
      <c r="A248" t="s">
        <v>112</v>
      </c>
      <c r="B248">
        <v>116255</v>
      </c>
      <c r="C248">
        <v>109516</v>
      </c>
      <c r="D248">
        <v>230821</v>
      </c>
      <c r="E248" s="10">
        <v>2008</v>
      </c>
      <c r="F248" s="26" t="s">
        <v>1649</v>
      </c>
      <c r="G248" t="str">
        <f t="shared" si="12"/>
        <v>DFL</v>
      </c>
      <c r="H248" t="s">
        <v>1585</v>
      </c>
      <c r="I248" t="str">
        <f t="shared" si="13"/>
        <v>opposite</v>
      </c>
      <c r="J248">
        <f t="shared" si="14"/>
        <v>1</v>
      </c>
      <c r="K248" t="str">
        <f t="shared" si="15"/>
        <v>RPM</v>
      </c>
    </row>
    <row r="249" spans="1:11" ht="15">
      <c r="A249" t="s">
        <v>113</v>
      </c>
      <c r="B249">
        <v>116255</v>
      </c>
      <c r="C249">
        <v>109516</v>
      </c>
      <c r="D249">
        <v>230821</v>
      </c>
      <c r="E249" s="10">
        <v>2008</v>
      </c>
      <c r="F249" s="26" t="s">
        <v>1649</v>
      </c>
      <c r="G249" t="str">
        <f t="shared" si="12"/>
        <v>DFL</v>
      </c>
      <c r="H249" t="s">
        <v>152</v>
      </c>
      <c r="I249" t="str">
        <f t="shared" si="13"/>
        <v>same</v>
      </c>
      <c r="J249">
        <f t="shared" si="14"/>
        <v>0</v>
      </c>
      <c r="K249" t="str">
        <f t="shared" si="15"/>
        <v/>
      </c>
    </row>
    <row r="250" spans="1:11" ht="15">
      <c r="A250" t="s">
        <v>114</v>
      </c>
      <c r="B250">
        <v>116255</v>
      </c>
      <c r="C250">
        <v>109516</v>
      </c>
      <c r="D250">
        <v>230821</v>
      </c>
      <c r="E250" s="10">
        <v>2008</v>
      </c>
      <c r="F250" s="26" t="s">
        <v>1649</v>
      </c>
      <c r="G250" t="str">
        <f t="shared" si="12"/>
        <v>DFL</v>
      </c>
      <c r="H250" t="s">
        <v>1585</v>
      </c>
      <c r="I250" t="str">
        <f t="shared" si="13"/>
        <v>opposite</v>
      </c>
      <c r="J250">
        <f t="shared" si="14"/>
        <v>1</v>
      </c>
      <c r="K250" t="str">
        <f t="shared" si="15"/>
        <v>RPM</v>
      </c>
    </row>
    <row r="251" spans="1:11" ht="15">
      <c r="A251" t="s">
        <v>115</v>
      </c>
      <c r="B251">
        <v>116255</v>
      </c>
      <c r="C251">
        <v>109516</v>
      </c>
      <c r="D251">
        <v>230821</v>
      </c>
      <c r="E251" s="10">
        <v>2008</v>
      </c>
      <c r="F251" s="26" t="s">
        <v>1649</v>
      </c>
      <c r="G251" t="str">
        <f t="shared" si="12"/>
        <v>DFL</v>
      </c>
      <c r="H251" t="s">
        <v>1585</v>
      </c>
      <c r="I251" t="str">
        <f t="shared" si="13"/>
        <v>opposite</v>
      </c>
      <c r="J251">
        <f t="shared" si="14"/>
        <v>1</v>
      </c>
      <c r="K251" t="str">
        <f t="shared" si="15"/>
        <v>RPM</v>
      </c>
    </row>
    <row r="252" spans="1:11" ht="15">
      <c r="A252" t="s">
        <v>116</v>
      </c>
      <c r="B252">
        <v>423982</v>
      </c>
      <c r="C252">
        <v>240073</v>
      </c>
      <c r="D252">
        <v>680065</v>
      </c>
      <c r="E252" s="10">
        <v>2008</v>
      </c>
      <c r="F252" s="26" t="s">
        <v>1645</v>
      </c>
      <c r="G252" t="str">
        <f t="shared" si="12"/>
        <v>DFL</v>
      </c>
      <c r="H252" t="s">
        <v>152</v>
      </c>
      <c r="I252" t="str">
        <f t="shared" si="13"/>
        <v>same</v>
      </c>
      <c r="J252">
        <f t="shared" si="14"/>
        <v>0</v>
      </c>
      <c r="K252" t="str">
        <f t="shared" si="15"/>
        <v/>
      </c>
    </row>
    <row r="253" spans="1:11" ht="15">
      <c r="A253" t="s">
        <v>117</v>
      </c>
      <c r="B253">
        <v>423982</v>
      </c>
      <c r="C253">
        <v>240073</v>
      </c>
      <c r="D253">
        <v>680065</v>
      </c>
      <c r="E253" s="10">
        <v>2008</v>
      </c>
      <c r="F253" s="26" t="s">
        <v>1645</v>
      </c>
      <c r="G253" t="str">
        <f t="shared" si="12"/>
        <v>DFL</v>
      </c>
      <c r="H253" t="s">
        <v>152</v>
      </c>
      <c r="I253" t="str">
        <f t="shared" si="13"/>
        <v>same</v>
      </c>
      <c r="J253">
        <f t="shared" si="14"/>
        <v>0</v>
      </c>
      <c r="K253" t="str">
        <f t="shared" si="15"/>
        <v/>
      </c>
    </row>
    <row r="254" spans="1:11" ht="15">
      <c r="A254" t="s">
        <v>118</v>
      </c>
      <c r="B254">
        <v>423982</v>
      </c>
      <c r="C254">
        <v>240073</v>
      </c>
      <c r="D254">
        <v>680065</v>
      </c>
      <c r="E254" s="10">
        <v>2008</v>
      </c>
      <c r="F254" s="26" t="s">
        <v>1645</v>
      </c>
      <c r="G254" t="str">
        <f t="shared" si="12"/>
        <v>DFL</v>
      </c>
      <c r="H254" t="s">
        <v>152</v>
      </c>
      <c r="I254" t="str">
        <f t="shared" si="13"/>
        <v>same</v>
      </c>
      <c r="J254">
        <f t="shared" si="14"/>
        <v>0</v>
      </c>
      <c r="K254" t="str">
        <f t="shared" si="15"/>
        <v/>
      </c>
    </row>
    <row r="255" spans="1:11" ht="15">
      <c r="A255" t="s">
        <v>119</v>
      </c>
      <c r="B255">
        <v>423982</v>
      </c>
      <c r="C255">
        <v>240073</v>
      </c>
      <c r="D255">
        <v>680065</v>
      </c>
      <c r="E255" s="10">
        <v>2008</v>
      </c>
      <c r="F255" s="26" t="s">
        <v>1645</v>
      </c>
      <c r="G255" t="str">
        <f t="shared" si="12"/>
        <v>DFL</v>
      </c>
      <c r="H255" t="s">
        <v>152</v>
      </c>
      <c r="I255" t="str">
        <f t="shared" si="13"/>
        <v>same</v>
      </c>
      <c r="J255">
        <f t="shared" si="14"/>
        <v>0</v>
      </c>
      <c r="K255" t="str">
        <f t="shared" si="15"/>
        <v/>
      </c>
    </row>
    <row r="256" spans="1:11" ht="15">
      <c r="A256" t="s">
        <v>120</v>
      </c>
      <c r="B256">
        <v>423982</v>
      </c>
      <c r="C256">
        <v>240073</v>
      </c>
      <c r="D256">
        <v>680065</v>
      </c>
      <c r="E256" s="10">
        <v>2008</v>
      </c>
      <c r="F256" s="26" t="s">
        <v>1645</v>
      </c>
      <c r="G256" t="str">
        <f t="shared" si="12"/>
        <v>DFL</v>
      </c>
      <c r="H256" t="s">
        <v>152</v>
      </c>
      <c r="I256" t="str">
        <f t="shared" si="13"/>
        <v>same</v>
      </c>
      <c r="J256">
        <f t="shared" si="14"/>
        <v>0</v>
      </c>
      <c r="K256" t="str">
        <f t="shared" si="15"/>
        <v/>
      </c>
    </row>
    <row r="257" spans="1:11" ht="15">
      <c r="A257" t="s">
        <v>121</v>
      </c>
      <c r="B257">
        <v>423982</v>
      </c>
      <c r="C257">
        <v>240073</v>
      </c>
      <c r="D257">
        <v>680065</v>
      </c>
      <c r="E257" s="10">
        <v>2008</v>
      </c>
      <c r="F257" s="26" t="s">
        <v>1645</v>
      </c>
      <c r="G257" t="str">
        <f t="shared" si="12"/>
        <v>DFL</v>
      </c>
      <c r="H257" t="s">
        <v>152</v>
      </c>
      <c r="I257" t="str">
        <f t="shared" si="13"/>
        <v>same</v>
      </c>
      <c r="J257">
        <f t="shared" si="14"/>
        <v>0</v>
      </c>
      <c r="K257" t="str">
        <f t="shared" si="15"/>
        <v/>
      </c>
    </row>
    <row r="258" spans="1:11" ht="15">
      <c r="A258" t="s">
        <v>122</v>
      </c>
      <c r="B258">
        <v>423982</v>
      </c>
      <c r="C258">
        <v>240073</v>
      </c>
      <c r="D258">
        <v>680065</v>
      </c>
      <c r="E258" s="10">
        <v>2008</v>
      </c>
      <c r="F258" s="26" t="s">
        <v>1645</v>
      </c>
      <c r="G258" t="str">
        <f t="shared" si="12"/>
        <v>DFL</v>
      </c>
      <c r="H258" t="s">
        <v>152</v>
      </c>
      <c r="I258" t="str">
        <f t="shared" si="13"/>
        <v>same</v>
      </c>
      <c r="J258">
        <f t="shared" si="14"/>
        <v>0</v>
      </c>
      <c r="K258" t="str">
        <f t="shared" si="15"/>
        <v/>
      </c>
    </row>
    <row r="259" spans="1:11" ht="15">
      <c r="A259" t="s">
        <v>123</v>
      </c>
      <c r="B259">
        <v>423982</v>
      </c>
      <c r="C259">
        <v>240073</v>
      </c>
      <c r="D259">
        <v>680065</v>
      </c>
      <c r="E259" s="10">
        <v>2008</v>
      </c>
      <c r="F259" s="26" t="s">
        <v>1645</v>
      </c>
      <c r="G259" t="str">
        <f t="shared" ref="G259:G322" si="16">IF(B259&gt;C259, "DFL", "RPM")</f>
        <v>DFL</v>
      </c>
      <c r="H259" t="s">
        <v>152</v>
      </c>
      <c r="I259" t="str">
        <f t="shared" ref="I259:I322" si="17">IF(G259&lt;&gt;H259, "opposite", "same")</f>
        <v>same</v>
      </c>
      <c r="J259">
        <f t="shared" ref="J259:J322" si="18">IF(I259="opposite", 1, 0)</f>
        <v>0</v>
      </c>
      <c r="K259" t="str">
        <f t="shared" ref="K259:K322" si="19">IF(J259=1, H259, "")</f>
        <v/>
      </c>
    </row>
    <row r="260" spans="1:11" ht="15">
      <c r="A260" t="s">
        <v>124</v>
      </c>
      <c r="B260">
        <v>423982</v>
      </c>
      <c r="C260">
        <v>240073</v>
      </c>
      <c r="D260">
        <v>680065</v>
      </c>
      <c r="E260" s="10">
        <v>2008</v>
      </c>
      <c r="F260" s="26" t="s">
        <v>1645</v>
      </c>
      <c r="G260" t="str">
        <f t="shared" si="16"/>
        <v>DFL</v>
      </c>
      <c r="H260" t="s">
        <v>152</v>
      </c>
      <c r="I260" t="str">
        <f t="shared" si="17"/>
        <v>same</v>
      </c>
      <c r="J260">
        <f t="shared" si="18"/>
        <v>0</v>
      </c>
      <c r="K260" t="str">
        <f t="shared" si="19"/>
        <v/>
      </c>
    </row>
    <row r="261" spans="1:11" ht="15">
      <c r="A261" t="s">
        <v>125</v>
      </c>
      <c r="B261">
        <v>423982</v>
      </c>
      <c r="C261">
        <v>240073</v>
      </c>
      <c r="D261">
        <v>680065</v>
      </c>
      <c r="E261" s="10">
        <v>2008</v>
      </c>
      <c r="F261" s="26" t="s">
        <v>1645</v>
      </c>
      <c r="G261" t="str">
        <f t="shared" si="16"/>
        <v>DFL</v>
      </c>
      <c r="H261" t="s">
        <v>152</v>
      </c>
      <c r="I261" t="str">
        <f t="shared" si="17"/>
        <v>same</v>
      </c>
      <c r="J261">
        <f t="shared" si="18"/>
        <v>0</v>
      </c>
      <c r="K261" t="str">
        <f t="shared" si="19"/>
        <v/>
      </c>
    </row>
    <row r="262" spans="1:11" ht="15">
      <c r="A262" t="s">
        <v>126</v>
      </c>
      <c r="B262">
        <v>184938</v>
      </c>
      <c r="C262">
        <v>86800</v>
      </c>
      <c r="D262">
        <v>278822</v>
      </c>
      <c r="E262" s="10">
        <v>2008</v>
      </c>
      <c r="F262" s="26" t="s">
        <v>1646</v>
      </c>
      <c r="G262" t="str">
        <f t="shared" si="16"/>
        <v>DFL</v>
      </c>
      <c r="H262" t="s">
        <v>152</v>
      </c>
      <c r="I262" t="str">
        <f t="shared" si="17"/>
        <v>same</v>
      </c>
      <c r="J262">
        <f t="shared" si="18"/>
        <v>0</v>
      </c>
      <c r="K262" t="str">
        <f t="shared" si="19"/>
        <v/>
      </c>
    </row>
    <row r="263" spans="1:11" ht="15">
      <c r="A263" t="s">
        <v>127</v>
      </c>
      <c r="B263">
        <v>184938</v>
      </c>
      <c r="C263">
        <v>86800</v>
      </c>
      <c r="D263">
        <v>278822</v>
      </c>
      <c r="E263" s="10">
        <v>2008</v>
      </c>
      <c r="F263" s="26" t="s">
        <v>1646</v>
      </c>
      <c r="G263" t="str">
        <f t="shared" si="16"/>
        <v>DFL</v>
      </c>
      <c r="H263" t="s">
        <v>152</v>
      </c>
      <c r="I263" t="str">
        <f t="shared" si="17"/>
        <v>same</v>
      </c>
      <c r="J263">
        <f t="shared" si="18"/>
        <v>0</v>
      </c>
      <c r="K263" t="str">
        <f t="shared" si="19"/>
        <v/>
      </c>
    </row>
    <row r="264" spans="1:11" ht="15">
      <c r="A264" t="s">
        <v>128</v>
      </c>
      <c r="B264">
        <v>184938</v>
      </c>
      <c r="C264">
        <v>86800</v>
      </c>
      <c r="D264">
        <v>278822</v>
      </c>
      <c r="E264" s="10">
        <v>2008</v>
      </c>
      <c r="F264" s="26" t="s">
        <v>1646</v>
      </c>
      <c r="G264" t="str">
        <f t="shared" si="16"/>
        <v>DFL</v>
      </c>
      <c r="H264" t="s">
        <v>152</v>
      </c>
      <c r="I264" t="str">
        <f t="shared" si="17"/>
        <v>same</v>
      </c>
      <c r="J264">
        <f t="shared" si="18"/>
        <v>0</v>
      </c>
      <c r="K264" t="str">
        <f t="shared" si="19"/>
        <v/>
      </c>
    </row>
    <row r="265" spans="1:11" ht="15">
      <c r="A265" t="s">
        <v>129</v>
      </c>
      <c r="B265">
        <v>184938</v>
      </c>
      <c r="C265">
        <v>86800</v>
      </c>
      <c r="D265">
        <v>278822</v>
      </c>
      <c r="E265" s="10">
        <v>2008</v>
      </c>
      <c r="F265" s="26" t="s">
        <v>1646</v>
      </c>
      <c r="G265" t="str">
        <f t="shared" si="16"/>
        <v>DFL</v>
      </c>
      <c r="H265" t="s">
        <v>152</v>
      </c>
      <c r="I265" t="str">
        <f t="shared" si="17"/>
        <v>same</v>
      </c>
      <c r="J265">
        <f t="shared" si="18"/>
        <v>0</v>
      </c>
      <c r="K265" t="str">
        <f t="shared" si="19"/>
        <v/>
      </c>
    </row>
    <row r="266" spans="1:11" ht="15">
      <c r="A266" t="s">
        <v>130</v>
      </c>
      <c r="B266">
        <v>184938</v>
      </c>
      <c r="C266">
        <v>86800</v>
      </c>
      <c r="D266">
        <v>278822</v>
      </c>
      <c r="E266" s="10">
        <v>2008</v>
      </c>
      <c r="F266" s="26" t="s">
        <v>1646</v>
      </c>
      <c r="G266" t="str">
        <f t="shared" si="16"/>
        <v>DFL</v>
      </c>
      <c r="H266" t="s">
        <v>152</v>
      </c>
      <c r="I266" t="str">
        <f t="shared" si="17"/>
        <v>same</v>
      </c>
      <c r="J266">
        <f t="shared" si="18"/>
        <v>0</v>
      </c>
      <c r="K266" t="str">
        <f t="shared" si="19"/>
        <v/>
      </c>
    </row>
    <row r="267" spans="1:11" ht="15">
      <c r="A267" t="s">
        <v>131</v>
      </c>
      <c r="B267">
        <v>184938</v>
      </c>
      <c r="C267">
        <v>86800</v>
      </c>
      <c r="D267">
        <v>278822</v>
      </c>
      <c r="E267" s="10">
        <v>2008</v>
      </c>
      <c r="F267" s="26" t="s">
        <v>1646</v>
      </c>
      <c r="G267" t="str">
        <f t="shared" si="16"/>
        <v>DFL</v>
      </c>
      <c r="H267" t="s">
        <v>152</v>
      </c>
      <c r="I267" t="str">
        <f t="shared" si="17"/>
        <v>same</v>
      </c>
      <c r="J267">
        <f t="shared" si="18"/>
        <v>0</v>
      </c>
      <c r="K267" t="str">
        <f t="shared" si="19"/>
        <v/>
      </c>
    </row>
    <row r="268" spans="1:11" ht="15">
      <c r="A268" t="s">
        <v>132</v>
      </c>
      <c r="B268">
        <v>184938</v>
      </c>
      <c r="C268">
        <v>86800</v>
      </c>
      <c r="D268">
        <v>278822</v>
      </c>
      <c r="E268" s="10">
        <v>2008</v>
      </c>
      <c r="F268" s="26" t="s">
        <v>1646</v>
      </c>
      <c r="G268" t="str">
        <f t="shared" si="16"/>
        <v>DFL</v>
      </c>
      <c r="H268" t="s">
        <v>152</v>
      </c>
      <c r="I268" t="str">
        <f t="shared" si="17"/>
        <v>same</v>
      </c>
      <c r="J268">
        <f t="shared" si="18"/>
        <v>0</v>
      </c>
      <c r="K268" t="str">
        <f t="shared" si="19"/>
        <v/>
      </c>
    </row>
    <row r="269" spans="1:11" ht="15">
      <c r="A269" t="s">
        <v>133</v>
      </c>
      <c r="B269">
        <v>184938</v>
      </c>
      <c r="C269">
        <v>86800</v>
      </c>
      <c r="D269">
        <v>278822</v>
      </c>
      <c r="E269" s="10">
        <v>2008</v>
      </c>
      <c r="F269" s="26" t="s">
        <v>1646</v>
      </c>
      <c r="G269" t="str">
        <f t="shared" si="16"/>
        <v>DFL</v>
      </c>
      <c r="H269" t="s">
        <v>152</v>
      </c>
      <c r="I269" t="str">
        <f t="shared" si="17"/>
        <v>same</v>
      </c>
      <c r="J269">
        <f t="shared" si="18"/>
        <v>0</v>
      </c>
      <c r="K269" t="str">
        <f t="shared" si="19"/>
        <v/>
      </c>
    </row>
    <row r="270" spans="1:11">
      <c r="A270" t="s">
        <v>0</v>
      </c>
      <c r="B270" s="24">
        <v>8144</v>
      </c>
      <c r="C270" s="24">
        <v>10294</v>
      </c>
      <c r="D270" s="24">
        <v>18874</v>
      </c>
      <c r="E270" s="23">
        <v>2012</v>
      </c>
      <c r="G270" t="str">
        <f t="shared" si="16"/>
        <v>RPM</v>
      </c>
      <c r="H270" s="22" t="s">
        <v>1585</v>
      </c>
      <c r="I270" t="str">
        <f t="shared" si="17"/>
        <v>same</v>
      </c>
      <c r="J270">
        <f t="shared" si="18"/>
        <v>0</v>
      </c>
      <c r="K270" t="str">
        <f t="shared" si="19"/>
        <v/>
      </c>
    </row>
    <row r="271" spans="1:11">
      <c r="A271" t="s">
        <v>1</v>
      </c>
      <c r="B271" s="24">
        <v>8592</v>
      </c>
      <c r="C271" s="24">
        <v>9677</v>
      </c>
      <c r="D271" s="24">
        <v>18639</v>
      </c>
      <c r="E271" s="23">
        <v>2012</v>
      </c>
      <c r="G271" t="str">
        <f t="shared" si="16"/>
        <v>RPM</v>
      </c>
      <c r="H271" s="22" t="s">
        <v>1585</v>
      </c>
      <c r="I271" t="str">
        <f t="shared" si="17"/>
        <v>same</v>
      </c>
      <c r="J271">
        <f t="shared" si="18"/>
        <v>0</v>
      </c>
      <c r="K271" t="str">
        <f t="shared" si="19"/>
        <v/>
      </c>
    </row>
    <row r="272" spans="1:11">
      <c r="A272" t="s">
        <v>2</v>
      </c>
      <c r="B272" s="24">
        <v>9728</v>
      </c>
      <c r="C272" s="24">
        <v>10135</v>
      </c>
      <c r="D272" s="24">
        <v>20234</v>
      </c>
      <c r="E272" s="23">
        <v>2012</v>
      </c>
      <c r="G272" t="str">
        <f t="shared" si="16"/>
        <v>RPM</v>
      </c>
      <c r="H272" s="22" t="s">
        <v>152</v>
      </c>
      <c r="I272" t="str">
        <f t="shared" si="17"/>
        <v>opposite</v>
      </c>
      <c r="J272">
        <f t="shared" si="18"/>
        <v>1</v>
      </c>
      <c r="K272" t="str">
        <f t="shared" si="19"/>
        <v>DFL</v>
      </c>
    </row>
    <row r="273" spans="1:11">
      <c r="A273" t="s">
        <v>3</v>
      </c>
      <c r="B273" s="24">
        <v>8299</v>
      </c>
      <c r="C273" s="24">
        <v>11032</v>
      </c>
      <c r="D273" s="24">
        <v>19681</v>
      </c>
      <c r="E273" s="23">
        <v>2012</v>
      </c>
      <c r="G273" t="str">
        <f t="shared" si="16"/>
        <v>RPM</v>
      </c>
      <c r="H273" s="22" t="s">
        <v>1585</v>
      </c>
      <c r="I273" t="str">
        <f t="shared" si="17"/>
        <v>same</v>
      </c>
      <c r="J273">
        <f t="shared" si="18"/>
        <v>0</v>
      </c>
      <c r="K273" t="str">
        <f t="shared" si="19"/>
        <v/>
      </c>
    </row>
    <row r="274" spans="1:11">
      <c r="A274" t="s">
        <v>4</v>
      </c>
      <c r="B274" s="24">
        <v>12718</v>
      </c>
      <c r="C274" s="24">
        <v>9739</v>
      </c>
      <c r="D274" s="24">
        <v>22992</v>
      </c>
      <c r="E274" s="23">
        <v>2012</v>
      </c>
      <c r="G274" t="str">
        <f t="shared" si="16"/>
        <v>DFL</v>
      </c>
      <c r="H274" s="22" t="s">
        <v>152</v>
      </c>
      <c r="I274" t="str">
        <f t="shared" si="17"/>
        <v>same</v>
      </c>
      <c r="J274">
        <f t="shared" si="18"/>
        <v>0</v>
      </c>
      <c r="K274" t="str">
        <f t="shared" si="19"/>
        <v/>
      </c>
    </row>
    <row r="275" spans="1:11">
      <c r="A275" t="s">
        <v>5</v>
      </c>
      <c r="B275" s="24">
        <v>14047</v>
      </c>
      <c r="C275" s="24">
        <v>8895</v>
      </c>
      <c r="D275" s="24">
        <v>23338</v>
      </c>
      <c r="E275" s="23">
        <v>2012</v>
      </c>
      <c r="G275" t="str">
        <f t="shared" si="16"/>
        <v>DFL</v>
      </c>
      <c r="H275" s="22" t="s">
        <v>152</v>
      </c>
      <c r="I275" t="str">
        <f t="shared" si="17"/>
        <v>same</v>
      </c>
      <c r="J275">
        <f t="shared" si="18"/>
        <v>0</v>
      </c>
      <c r="K275" t="str">
        <f t="shared" si="19"/>
        <v/>
      </c>
    </row>
    <row r="276" spans="1:11">
      <c r="A276" t="s">
        <v>6</v>
      </c>
      <c r="B276" s="24">
        <v>10724</v>
      </c>
      <c r="C276" s="24">
        <v>8201</v>
      </c>
      <c r="D276" s="24">
        <v>19384</v>
      </c>
      <c r="E276" s="23">
        <v>2012</v>
      </c>
      <c r="G276" t="str">
        <f t="shared" si="16"/>
        <v>DFL</v>
      </c>
      <c r="H276" s="22" t="s">
        <v>152</v>
      </c>
      <c r="I276" t="str">
        <f t="shared" si="17"/>
        <v>same</v>
      </c>
      <c r="J276">
        <f t="shared" si="18"/>
        <v>0</v>
      </c>
      <c r="K276" t="str">
        <f t="shared" si="19"/>
        <v/>
      </c>
    </row>
    <row r="277" spans="1:11">
      <c r="A277" t="s">
        <v>7</v>
      </c>
      <c r="B277" s="24">
        <v>9244</v>
      </c>
      <c r="C277" s="24">
        <v>10187</v>
      </c>
      <c r="D277" s="24">
        <v>19816</v>
      </c>
      <c r="E277" s="23">
        <v>2012</v>
      </c>
      <c r="G277" t="str">
        <f t="shared" si="16"/>
        <v>RPM</v>
      </c>
      <c r="H277" s="22" t="s">
        <v>152</v>
      </c>
      <c r="I277" t="str">
        <f t="shared" si="17"/>
        <v>opposite</v>
      </c>
      <c r="J277">
        <f t="shared" si="18"/>
        <v>1</v>
      </c>
      <c r="K277" t="str">
        <f t="shared" si="19"/>
        <v>DFL</v>
      </c>
    </row>
    <row r="278" spans="1:11">
      <c r="A278" t="s">
        <v>8</v>
      </c>
      <c r="B278" s="24">
        <v>10599</v>
      </c>
      <c r="C278" s="24">
        <v>9332</v>
      </c>
      <c r="D278" s="24">
        <v>20364</v>
      </c>
      <c r="E278" s="23">
        <v>2012</v>
      </c>
      <c r="G278" t="str">
        <f t="shared" si="16"/>
        <v>DFL</v>
      </c>
      <c r="H278" s="22" t="s">
        <v>152</v>
      </c>
      <c r="I278" t="str">
        <f t="shared" si="17"/>
        <v>same</v>
      </c>
      <c r="J278">
        <f t="shared" si="18"/>
        <v>0</v>
      </c>
      <c r="K278" t="str">
        <f t="shared" si="19"/>
        <v/>
      </c>
    </row>
    <row r="279" spans="1:11">
      <c r="A279" t="s">
        <v>9</v>
      </c>
      <c r="B279" s="24">
        <v>10630</v>
      </c>
      <c r="C279" s="24">
        <v>10437</v>
      </c>
      <c r="D279" s="24">
        <v>21482</v>
      </c>
      <c r="E279" s="23">
        <v>2012</v>
      </c>
      <c r="G279" t="str">
        <f t="shared" si="16"/>
        <v>DFL</v>
      </c>
      <c r="H279" s="22" t="s">
        <v>152</v>
      </c>
      <c r="I279" t="str">
        <f t="shared" si="17"/>
        <v>same</v>
      </c>
      <c r="J279">
        <f t="shared" si="18"/>
        <v>0</v>
      </c>
      <c r="K279" t="str">
        <f t="shared" si="19"/>
        <v/>
      </c>
    </row>
    <row r="280" spans="1:11">
      <c r="A280" t="s">
        <v>10</v>
      </c>
      <c r="B280" s="24">
        <v>13326</v>
      </c>
      <c r="C280" s="24">
        <v>7289</v>
      </c>
      <c r="D280" s="24">
        <v>21085</v>
      </c>
      <c r="E280" s="23">
        <v>2012</v>
      </c>
      <c r="G280" t="str">
        <f t="shared" si="16"/>
        <v>DFL</v>
      </c>
      <c r="H280" s="22" t="s">
        <v>152</v>
      </c>
      <c r="I280" t="str">
        <f t="shared" si="17"/>
        <v>same</v>
      </c>
      <c r="J280">
        <f t="shared" si="18"/>
        <v>0</v>
      </c>
      <c r="K280" t="str">
        <f t="shared" si="19"/>
        <v/>
      </c>
    </row>
    <row r="281" spans="1:11">
      <c r="A281" t="s">
        <v>11</v>
      </c>
      <c r="B281" s="24">
        <v>14253</v>
      </c>
      <c r="C281" s="24">
        <v>8277</v>
      </c>
      <c r="D281" s="24">
        <v>23054</v>
      </c>
      <c r="E281" s="23">
        <v>2012</v>
      </c>
      <c r="G281" t="str">
        <f t="shared" si="16"/>
        <v>DFL</v>
      </c>
      <c r="H281" s="22" t="s">
        <v>152</v>
      </c>
      <c r="I281" t="str">
        <f t="shared" si="17"/>
        <v>same</v>
      </c>
      <c r="J281">
        <f t="shared" si="18"/>
        <v>0</v>
      </c>
      <c r="K281" t="str">
        <f t="shared" si="19"/>
        <v/>
      </c>
    </row>
    <row r="282" spans="1:11">
      <c r="A282" t="s">
        <v>12</v>
      </c>
      <c r="B282" s="24">
        <v>16229</v>
      </c>
      <c r="C282" s="24">
        <v>7316</v>
      </c>
      <c r="D282" s="24">
        <v>24168</v>
      </c>
      <c r="E282" s="23">
        <v>2012</v>
      </c>
      <c r="G282" t="str">
        <f t="shared" si="16"/>
        <v>DFL</v>
      </c>
      <c r="H282" s="22" t="s">
        <v>152</v>
      </c>
      <c r="I282" t="str">
        <f t="shared" si="17"/>
        <v>same</v>
      </c>
      <c r="J282">
        <f t="shared" si="18"/>
        <v>0</v>
      </c>
      <c r="K282" t="str">
        <f t="shared" si="19"/>
        <v/>
      </c>
    </row>
    <row r="283" spans="1:11">
      <c r="A283" t="s">
        <v>13</v>
      </c>
      <c r="B283" s="24">
        <v>14887</v>
      </c>
      <c r="C283" s="24">
        <v>5877</v>
      </c>
      <c r="D283" s="24">
        <v>21271</v>
      </c>
      <c r="E283" s="23">
        <v>2012</v>
      </c>
      <c r="G283" t="str">
        <f t="shared" si="16"/>
        <v>DFL</v>
      </c>
      <c r="H283" s="22" t="s">
        <v>152</v>
      </c>
      <c r="I283" t="str">
        <f t="shared" si="17"/>
        <v>same</v>
      </c>
      <c r="J283">
        <f t="shared" si="18"/>
        <v>0</v>
      </c>
      <c r="K283" t="str">
        <f t="shared" si="19"/>
        <v/>
      </c>
    </row>
    <row r="284" spans="1:11">
      <c r="A284" t="s">
        <v>14</v>
      </c>
      <c r="B284" s="24">
        <v>8601</v>
      </c>
      <c r="C284" s="24">
        <v>12922</v>
      </c>
      <c r="D284" s="24">
        <v>21874</v>
      </c>
      <c r="E284" s="23">
        <v>2012</v>
      </c>
      <c r="G284" t="str">
        <f t="shared" si="16"/>
        <v>RPM</v>
      </c>
      <c r="H284" s="22" t="s">
        <v>1585</v>
      </c>
      <c r="I284" t="str">
        <f t="shared" si="17"/>
        <v>same</v>
      </c>
      <c r="J284">
        <f t="shared" si="18"/>
        <v>0</v>
      </c>
      <c r="K284" t="str">
        <f t="shared" si="19"/>
        <v/>
      </c>
    </row>
    <row r="285" spans="1:11">
      <c r="A285" t="s">
        <v>15</v>
      </c>
      <c r="B285" s="24">
        <v>8907</v>
      </c>
      <c r="C285" s="24">
        <v>12835</v>
      </c>
      <c r="D285" s="24">
        <v>22137</v>
      </c>
      <c r="E285" s="23">
        <v>2012</v>
      </c>
      <c r="G285" t="str">
        <f t="shared" si="16"/>
        <v>RPM</v>
      </c>
      <c r="H285" s="22" t="s">
        <v>1585</v>
      </c>
      <c r="I285" t="str">
        <f t="shared" si="17"/>
        <v>same</v>
      </c>
      <c r="J285">
        <f t="shared" si="18"/>
        <v>0</v>
      </c>
      <c r="K285" t="str">
        <f t="shared" si="19"/>
        <v/>
      </c>
    </row>
    <row r="286" spans="1:11">
      <c r="A286" t="s">
        <v>16</v>
      </c>
      <c r="B286" s="24">
        <v>7440</v>
      </c>
      <c r="C286" s="24">
        <v>11939</v>
      </c>
      <c r="D286" s="24">
        <v>19780</v>
      </c>
      <c r="E286" s="23">
        <v>2012</v>
      </c>
      <c r="G286" t="str">
        <f t="shared" si="16"/>
        <v>RPM</v>
      </c>
      <c r="H286" s="22" t="s">
        <v>1585</v>
      </c>
      <c r="I286" t="str">
        <f t="shared" si="17"/>
        <v>same</v>
      </c>
      <c r="J286">
        <f t="shared" si="18"/>
        <v>0</v>
      </c>
      <c r="K286" t="str">
        <f t="shared" si="19"/>
        <v/>
      </c>
    </row>
    <row r="287" spans="1:11">
      <c r="A287" t="s">
        <v>17</v>
      </c>
      <c r="B287" s="24">
        <v>7322</v>
      </c>
      <c r="C287" s="24">
        <v>11765</v>
      </c>
      <c r="D287" s="24">
        <v>19474</v>
      </c>
      <c r="E287" s="23">
        <v>2012</v>
      </c>
      <c r="G287" t="str">
        <f t="shared" si="16"/>
        <v>RPM</v>
      </c>
      <c r="H287" s="22" t="s">
        <v>1585</v>
      </c>
      <c r="I287" t="str">
        <f t="shared" si="17"/>
        <v>same</v>
      </c>
      <c r="J287">
        <f t="shared" si="18"/>
        <v>0</v>
      </c>
      <c r="K287" t="str">
        <f t="shared" si="19"/>
        <v/>
      </c>
    </row>
    <row r="288" spans="1:11">
      <c r="A288" t="s">
        <v>18</v>
      </c>
      <c r="B288" s="24">
        <v>9074</v>
      </c>
      <c r="C288" s="24">
        <v>11793</v>
      </c>
      <c r="D288" s="24">
        <v>21259</v>
      </c>
      <c r="E288" s="23">
        <v>2012</v>
      </c>
      <c r="G288" t="str">
        <f t="shared" si="16"/>
        <v>RPM</v>
      </c>
      <c r="H288" s="22" t="s">
        <v>152</v>
      </c>
      <c r="I288" t="str">
        <f t="shared" si="17"/>
        <v>opposite</v>
      </c>
      <c r="J288">
        <f t="shared" si="18"/>
        <v>1</v>
      </c>
      <c r="K288" t="str">
        <f t="shared" si="19"/>
        <v>DFL</v>
      </c>
    </row>
    <row r="289" spans="1:11">
      <c r="A289" t="s">
        <v>19</v>
      </c>
      <c r="B289" s="24">
        <v>10098</v>
      </c>
      <c r="C289" s="24">
        <v>12155</v>
      </c>
      <c r="D289" s="24">
        <v>22650</v>
      </c>
      <c r="E289" s="23">
        <v>2012</v>
      </c>
      <c r="G289" t="str">
        <f t="shared" si="16"/>
        <v>RPM</v>
      </c>
      <c r="H289" s="22" t="s">
        <v>152</v>
      </c>
      <c r="I289" t="str">
        <f t="shared" si="17"/>
        <v>opposite</v>
      </c>
      <c r="J289">
        <f t="shared" si="18"/>
        <v>1</v>
      </c>
      <c r="K289" t="str">
        <f t="shared" si="19"/>
        <v>DFL</v>
      </c>
    </row>
    <row r="290" spans="1:11">
      <c r="A290" t="s">
        <v>20</v>
      </c>
      <c r="B290" s="24">
        <v>12732</v>
      </c>
      <c r="C290" s="24">
        <v>7326</v>
      </c>
      <c r="D290" s="24">
        <v>20472</v>
      </c>
      <c r="E290" s="23">
        <v>2012</v>
      </c>
      <c r="G290" t="str">
        <f t="shared" si="16"/>
        <v>DFL</v>
      </c>
      <c r="H290" s="22" t="s">
        <v>152</v>
      </c>
      <c r="I290" t="str">
        <f t="shared" si="17"/>
        <v>same</v>
      </c>
      <c r="J290">
        <f t="shared" si="18"/>
        <v>0</v>
      </c>
      <c r="K290" t="str">
        <f t="shared" si="19"/>
        <v/>
      </c>
    </row>
    <row r="291" spans="1:11">
      <c r="A291" t="s">
        <v>21</v>
      </c>
      <c r="B291" s="24">
        <v>8786</v>
      </c>
      <c r="C291" s="24">
        <v>9575</v>
      </c>
      <c r="D291" s="24">
        <v>18804</v>
      </c>
      <c r="E291" s="23">
        <v>2012</v>
      </c>
      <c r="G291" t="str">
        <f t="shared" si="16"/>
        <v>RPM</v>
      </c>
      <c r="H291" s="22" t="s">
        <v>152</v>
      </c>
      <c r="I291" t="str">
        <f t="shared" si="17"/>
        <v>opposite</v>
      </c>
      <c r="J291">
        <f t="shared" si="18"/>
        <v>1</v>
      </c>
      <c r="K291" t="str">
        <f t="shared" si="19"/>
        <v>DFL</v>
      </c>
    </row>
    <row r="292" spans="1:11">
      <c r="A292" t="s">
        <v>22</v>
      </c>
      <c r="B292" s="24">
        <v>10130</v>
      </c>
      <c r="C292" s="24">
        <v>11313</v>
      </c>
      <c r="D292" s="24">
        <v>21881</v>
      </c>
      <c r="E292" s="23">
        <v>2012</v>
      </c>
      <c r="G292" t="str">
        <f t="shared" si="16"/>
        <v>RPM</v>
      </c>
      <c r="H292" s="22" t="s">
        <v>152</v>
      </c>
      <c r="I292" t="str">
        <f t="shared" si="17"/>
        <v>opposite</v>
      </c>
      <c r="J292">
        <f t="shared" si="18"/>
        <v>1</v>
      </c>
      <c r="K292" t="str">
        <f t="shared" si="19"/>
        <v>DFL</v>
      </c>
    </row>
    <row r="293" spans="1:11">
      <c r="A293" t="s">
        <v>23</v>
      </c>
      <c r="B293" s="24">
        <v>7423</v>
      </c>
      <c r="C293" s="24">
        <v>12669</v>
      </c>
      <c r="D293" s="24">
        <v>20440</v>
      </c>
      <c r="E293" s="23">
        <v>2012</v>
      </c>
      <c r="G293" t="str">
        <f t="shared" si="16"/>
        <v>RPM</v>
      </c>
      <c r="H293" s="22" t="s">
        <v>1585</v>
      </c>
      <c r="I293" t="str">
        <f t="shared" si="17"/>
        <v>same</v>
      </c>
      <c r="J293">
        <f t="shared" si="18"/>
        <v>0</v>
      </c>
      <c r="K293" t="str">
        <f t="shared" si="19"/>
        <v/>
      </c>
    </row>
    <row r="294" spans="1:11">
      <c r="A294" t="s">
        <v>24</v>
      </c>
      <c r="B294" s="24">
        <v>9022</v>
      </c>
      <c r="C294" s="24">
        <v>12492</v>
      </c>
      <c r="D294" s="24">
        <v>21899</v>
      </c>
      <c r="E294" s="23">
        <v>2012</v>
      </c>
      <c r="G294" t="str">
        <f t="shared" si="16"/>
        <v>RPM</v>
      </c>
      <c r="H294" s="22" t="s">
        <v>1585</v>
      </c>
      <c r="I294" t="str">
        <f t="shared" si="17"/>
        <v>same</v>
      </c>
      <c r="J294">
        <f t="shared" si="18"/>
        <v>0</v>
      </c>
      <c r="K294" t="str">
        <f t="shared" si="19"/>
        <v/>
      </c>
    </row>
    <row r="295" spans="1:11">
      <c r="A295" t="s">
        <v>25</v>
      </c>
      <c r="B295" s="24">
        <v>8649</v>
      </c>
      <c r="C295" s="24">
        <v>12200</v>
      </c>
      <c r="D295" s="24">
        <v>21232</v>
      </c>
      <c r="E295" s="23">
        <v>2012</v>
      </c>
      <c r="G295" t="str">
        <f t="shared" si="16"/>
        <v>RPM</v>
      </c>
      <c r="H295" s="22" t="s">
        <v>1585</v>
      </c>
      <c r="I295" t="str">
        <f t="shared" si="17"/>
        <v>same</v>
      </c>
      <c r="J295">
        <f t="shared" si="18"/>
        <v>0</v>
      </c>
      <c r="K295" t="str">
        <f t="shared" si="19"/>
        <v/>
      </c>
    </row>
    <row r="296" spans="1:11">
      <c r="A296" t="s">
        <v>26</v>
      </c>
      <c r="B296" s="24">
        <v>9610</v>
      </c>
      <c r="C296" s="24">
        <v>10124</v>
      </c>
      <c r="D296" s="24">
        <v>20148</v>
      </c>
      <c r="E296" s="23">
        <v>2012</v>
      </c>
      <c r="G296" t="str">
        <f t="shared" si="16"/>
        <v>RPM</v>
      </c>
      <c r="H296" s="22" t="s">
        <v>1585</v>
      </c>
      <c r="I296" t="str">
        <f t="shared" si="17"/>
        <v>same</v>
      </c>
      <c r="J296">
        <f t="shared" si="18"/>
        <v>0</v>
      </c>
      <c r="K296" t="str">
        <f t="shared" si="19"/>
        <v/>
      </c>
    </row>
    <row r="297" spans="1:11">
      <c r="A297" t="s">
        <v>27</v>
      </c>
      <c r="B297" s="24">
        <v>10158</v>
      </c>
      <c r="C297" s="24">
        <v>8306</v>
      </c>
      <c r="D297" s="24">
        <v>19067</v>
      </c>
      <c r="E297" s="23">
        <v>2012</v>
      </c>
      <c r="G297" t="str">
        <f t="shared" si="16"/>
        <v>DFL</v>
      </c>
      <c r="H297" s="22" t="s">
        <v>152</v>
      </c>
      <c r="I297" t="str">
        <f t="shared" si="17"/>
        <v>same</v>
      </c>
      <c r="J297">
        <f t="shared" si="18"/>
        <v>0</v>
      </c>
      <c r="K297" t="str">
        <f t="shared" si="19"/>
        <v/>
      </c>
    </row>
    <row r="298" spans="1:11">
      <c r="A298" t="s">
        <v>28</v>
      </c>
      <c r="B298" s="24">
        <v>8375</v>
      </c>
      <c r="C298" s="24">
        <v>11039</v>
      </c>
      <c r="D298" s="24">
        <v>19828</v>
      </c>
      <c r="E298" s="23">
        <v>2012</v>
      </c>
      <c r="G298" t="str">
        <f t="shared" si="16"/>
        <v>RPM</v>
      </c>
      <c r="H298" s="22" t="s">
        <v>1585</v>
      </c>
      <c r="I298" t="str">
        <f t="shared" si="17"/>
        <v>same</v>
      </c>
      <c r="J298">
        <f t="shared" si="18"/>
        <v>0</v>
      </c>
      <c r="K298" t="str">
        <f t="shared" si="19"/>
        <v/>
      </c>
    </row>
    <row r="299" spans="1:11">
      <c r="A299" t="s">
        <v>29</v>
      </c>
      <c r="B299" s="24">
        <v>7414</v>
      </c>
      <c r="C299" s="24">
        <v>13361</v>
      </c>
      <c r="D299" s="24">
        <v>21234</v>
      </c>
      <c r="E299" s="23">
        <v>2012</v>
      </c>
      <c r="G299" t="str">
        <f t="shared" si="16"/>
        <v>RPM</v>
      </c>
      <c r="H299" s="22" t="s">
        <v>1585</v>
      </c>
      <c r="I299" t="str">
        <f t="shared" si="17"/>
        <v>same</v>
      </c>
      <c r="J299">
        <f t="shared" si="18"/>
        <v>0</v>
      </c>
      <c r="K299" t="str">
        <f t="shared" si="19"/>
        <v/>
      </c>
    </row>
    <row r="300" spans="1:11">
      <c r="A300" t="s">
        <v>30</v>
      </c>
      <c r="B300" s="24">
        <v>9035</v>
      </c>
      <c r="C300" s="24">
        <v>10384</v>
      </c>
      <c r="D300" s="24">
        <v>19844</v>
      </c>
      <c r="E300" s="23">
        <v>2012</v>
      </c>
      <c r="G300" t="str">
        <f t="shared" si="16"/>
        <v>RPM</v>
      </c>
      <c r="H300" s="22" t="s">
        <v>1585</v>
      </c>
      <c r="I300" t="str">
        <f t="shared" si="17"/>
        <v>same</v>
      </c>
      <c r="J300">
        <f t="shared" si="18"/>
        <v>0</v>
      </c>
      <c r="K300" t="str">
        <f t="shared" si="19"/>
        <v/>
      </c>
    </row>
    <row r="301" spans="1:11">
      <c r="A301" t="s">
        <v>31</v>
      </c>
      <c r="B301" s="24">
        <v>8258</v>
      </c>
      <c r="C301" s="24">
        <v>11874</v>
      </c>
      <c r="D301" s="24">
        <v>20602</v>
      </c>
      <c r="E301" s="23">
        <v>2012</v>
      </c>
      <c r="G301" t="str">
        <f t="shared" si="16"/>
        <v>RPM</v>
      </c>
      <c r="H301" s="22" t="s">
        <v>1585</v>
      </c>
      <c r="I301" t="str">
        <f t="shared" si="17"/>
        <v>same</v>
      </c>
      <c r="J301">
        <f t="shared" si="18"/>
        <v>0</v>
      </c>
      <c r="K301" t="str">
        <f t="shared" si="19"/>
        <v/>
      </c>
    </row>
    <row r="302" spans="1:11">
      <c r="A302" t="s">
        <v>32</v>
      </c>
      <c r="B302" s="24">
        <v>9428</v>
      </c>
      <c r="C302" s="24">
        <v>10166</v>
      </c>
      <c r="D302" s="24">
        <v>19956</v>
      </c>
      <c r="E302" s="23">
        <v>2012</v>
      </c>
      <c r="G302" t="str">
        <f t="shared" si="16"/>
        <v>RPM</v>
      </c>
      <c r="H302" s="22" t="s">
        <v>152</v>
      </c>
      <c r="I302" t="str">
        <f t="shared" si="17"/>
        <v>opposite</v>
      </c>
      <c r="J302">
        <f t="shared" si="18"/>
        <v>1</v>
      </c>
      <c r="K302" t="str">
        <f t="shared" si="19"/>
        <v>DFL</v>
      </c>
    </row>
    <row r="303" spans="1:11">
      <c r="A303" t="s">
        <v>33</v>
      </c>
      <c r="B303" s="24">
        <v>9311</v>
      </c>
      <c r="C303" s="24">
        <v>10119</v>
      </c>
      <c r="D303" s="24">
        <v>19767</v>
      </c>
      <c r="E303" s="23">
        <v>2012</v>
      </c>
      <c r="G303" t="str">
        <f t="shared" si="16"/>
        <v>RPM</v>
      </c>
      <c r="H303" s="22" t="s">
        <v>152</v>
      </c>
      <c r="I303" t="str">
        <f t="shared" si="17"/>
        <v>opposite</v>
      </c>
      <c r="J303">
        <f t="shared" si="18"/>
        <v>1</v>
      </c>
      <c r="K303" t="str">
        <f t="shared" si="19"/>
        <v>DFL</v>
      </c>
    </row>
    <row r="304" spans="1:11">
      <c r="A304" t="s">
        <v>34</v>
      </c>
      <c r="B304" s="24">
        <v>8192</v>
      </c>
      <c r="C304" s="24">
        <v>11903</v>
      </c>
      <c r="D304" s="24">
        <v>20582</v>
      </c>
      <c r="E304" s="23">
        <v>2012</v>
      </c>
      <c r="G304" t="str">
        <f t="shared" si="16"/>
        <v>RPM</v>
      </c>
      <c r="H304" s="22" t="s">
        <v>1585</v>
      </c>
      <c r="I304" t="str">
        <f t="shared" si="17"/>
        <v>same</v>
      </c>
      <c r="J304">
        <f t="shared" si="18"/>
        <v>0</v>
      </c>
      <c r="K304" t="str">
        <f t="shared" si="19"/>
        <v/>
      </c>
    </row>
    <row r="305" spans="1:11">
      <c r="A305" t="s">
        <v>35</v>
      </c>
      <c r="B305" s="24">
        <v>7359</v>
      </c>
      <c r="C305" s="24">
        <v>12054</v>
      </c>
      <c r="D305" s="24">
        <v>19858</v>
      </c>
      <c r="E305" s="23">
        <v>2012</v>
      </c>
      <c r="G305" t="str">
        <f t="shared" si="16"/>
        <v>RPM</v>
      </c>
      <c r="H305" s="22" t="s">
        <v>1585</v>
      </c>
      <c r="I305" t="str">
        <f t="shared" si="17"/>
        <v>same</v>
      </c>
      <c r="J305">
        <f t="shared" si="18"/>
        <v>0</v>
      </c>
      <c r="K305" t="str">
        <f t="shared" si="19"/>
        <v/>
      </c>
    </row>
    <row r="306" spans="1:11">
      <c r="A306" t="s">
        <v>36</v>
      </c>
      <c r="B306" s="24">
        <v>11538</v>
      </c>
      <c r="C306" s="24">
        <v>9908</v>
      </c>
      <c r="D306" s="24">
        <v>21973</v>
      </c>
      <c r="E306" s="23">
        <v>2012</v>
      </c>
      <c r="G306" t="str">
        <f t="shared" si="16"/>
        <v>DFL</v>
      </c>
      <c r="H306" s="22" t="s">
        <v>152</v>
      </c>
      <c r="I306" t="str">
        <f t="shared" si="17"/>
        <v>same</v>
      </c>
      <c r="J306">
        <f t="shared" si="18"/>
        <v>0</v>
      </c>
      <c r="K306" t="str">
        <f t="shared" si="19"/>
        <v/>
      </c>
    </row>
    <row r="307" spans="1:11">
      <c r="A307" t="s">
        <v>37</v>
      </c>
      <c r="B307" s="24">
        <v>11934</v>
      </c>
      <c r="C307" s="24">
        <v>8349</v>
      </c>
      <c r="D307" s="24">
        <v>20920</v>
      </c>
      <c r="E307" s="23">
        <v>2012</v>
      </c>
      <c r="G307" t="str">
        <f t="shared" si="16"/>
        <v>DFL</v>
      </c>
      <c r="H307" s="22" t="s">
        <v>152</v>
      </c>
      <c r="I307" t="str">
        <f t="shared" si="17"/>
        <v>same</v>
      </c>
      <c r="J307">
        <f t="shared" si="18"/>
        <v>0</v>
      </c>
      <c r="K307" t="str">
        <f t="shared" si="19"/>
        <v/>
      </c>
    </row>
    <row r="308" spans="1:11">
      <c r="A308" t="s">
        <v>38</v>
      </c>
      <c r="B308" s="24">
        <v>8621</v>
      </c>
      <c r="C308" s="24">
        <v>12326</v>
      </c>
      <c r="D308" s="24">
        <v>21351</v>
      </c>
      <c r="E308" s="23">
        <v>2012</v>
      </c>
      <c r="G308" t="str">
        <f t="shared" si="16"/>
        <v>RPM</v>
      </c>
      <c r="H308" s="22" t="s">
        <v>1585</v>
      </c>
      <c r="I308" t="str">
        <f t="shared" si="17"/>
        <v>same</v>
      </c>
      <c r="J308">
        <f t="shared" si="18"/>
        <v>0</v>
      </c>
      <c r="K308" t="str">
        <f t="shared" si="19"/>
        <v/>
      </c>
    </row>
    <row r="309" spans="1:11">
      <c r="A309" t="s">
        <v>39</v>
      </c>
      <c r="B309" s="24">
        <v>11920</v>
      </c>
      <c r="C309" s="24">
        <v>9657</v>
      </c>
      <c r="D309" s="24">
        <v>22093</v>
      </c>
      <c r="E309" s="23">
        <v>2012</v>
      </c>
      <c r="G309" t="str">
        <f t="shared" si="16"/>
        <v>DFL</v>
      </c>
      <c r="H309" s="22" t="s">
        <v>152</v>
      </c>
      <c r="I309" t="str">
        <f t="shared" si="17"/>
        <v>same</v>
      </c>
      <c r="J309">
        <f t="shared" si="18"/>
        <v>0</v>
      </c>
      <c r="K309" t="str">
        <f t="shared" si="19"/>
        <v/>
      </c>
    </row>
    <row r="310" spans="1:11">
      <c r="A310" t="s">
        <v>40</v>
      </c>
      <c r="B310" s="24">
        <v>11177</v>
      </c>
      <c r="C310" s="24">
        <v>10285</v>
      </c>
      <c r="D310" s="24">
        <v>21888</v>
      </c>
      <c r="E310" s="23">
        <v>2012</v>
      </c>
      <c r="G310" t="str">
        <f t="shared" si="16"/>
        <v>DFL</v>
      </c>
      <c r="H310" s="22" t="s">
        <v>1585</v>
      </c>
      <c r="I310" t="str">
        <f t="shared" si="17"/>
        <v>opposite</v>
      </c>
      <c r="J310">
        <f t="shared" si="18"/>
        <v>1</v>
      </c>
      <c r="K310" t="str">
        <f t="shared" si="19"/>
        <v>RPM</v>
      </c>
    </row>
    <row r="311" spans="1:11">
      <c r="A311" t="s">
        <v>41</v>
      </c>
      <c r="B311" s="24">
        <v>9289</v>
      </c>
      <c r="C311" s="24">
        <v>11350</v>
      </c>
      <c r="D311" s="24">
        <v>21077</v>
      </c>
      <c r="E311" s="23">
        <v>2012</v>
      </c>
      <c r="G311" t="str">
        <f t="shared" si="16"/>
        <v>RPM</v>
      </c>
      <c r="H311" s="22" t="s">
        <v>1585</v>
      </c>
      <c r="I311" t="str">
        <f t="shared" si="17"/>
        <v>same</v>
      </c>
      <c r="J311">
        <f t="shared" si="18"/>
        <v>0</v>
      </c>
      <c r="K311" t="str">
        <f t="shared" si="19"/>
        <v/>
      </c>
    </row>
    <row r="312" spans="1:11">
      <c r="A312" t="s">
        <v>42</v>
      </c>
      <c r="B312" s="24">
        <v>8384</v>
      </c>
      <c r="C312" s="24">
        <v>11401</v>
      </c>
      <c r="D312" s="24">
        <v>20187</v>
      </c>
      <c r="E312" s="23">
        <v>2012</v>
      </c>
      <c r="G312" t="str">
        <f t="shared" si="16"/>
        <v>RPM</v>
      </c>
      <c r="H312" s="22" t="s">
        <v>1585</v>
      </c>
      <c r="I312" t="str">
        <f t="shared" si="17"/>
        <v>same</v>
      </c>
      <c r="J312">
        <f t="shared" si="18"/>
        <v>0</v>
      </c>
      <c r="K312" t="str">
        <f t="shared" si="19"/>
        <v/>
      </c>
    </row>
    <row r="313" spans="1:11">
      <c r="A313" t="s">
        <v>43</v>
      </c>
      <c r="B313" s="24">
        <v>7660</v>
      </c>
      <c r="C313" s="24">
        <v>9456</v>
      </c>
      <c r="D313" s="24">
        <v>17393</v>
      </c>
      <c r="E313" s="23">
        <v>2012</v>
      </c>
      <c r="G313" t="str">
        <f t="shared" si="16"/>
        <v>RPM</v>
      </c>
      <c r="H313" s="22" t="s">
        <v>1585</v>
      </c>
      <c r="I313" t="str">
        <f t="shared" si="17"/>
        <v>same</v>
      </c>
      <c r="J313">
        <f t="shared" si="18"/>
        <v>0</v>
      </c>
      <c r="K313" t="str">
        <f t="shared" si="19"/>
        <v/>
      </c>
    </row>
    <row r="314" spans="1:11">
      <c r="A314" t="s">
        <v>44</v>
      </c>
      <c r="B314" s="24">
        <v>8135</v>
      </c>
      <c r="C314" s="24">
        <v>12246</v>
      </c>
      <c r="D314" s="24">
        <v>20815</v>
      </c>
      <c r="E314" s="23">
        <v>2012</v>
      </c>
      <c r="G314" t="str">
        <f t="shared" si="16"/>
        <v>RPM</v>
      </c>
      <c r="H314" s="22" t="s">
        <v>1585</v>
      </c>
      <c r="I314" t="str">
        <f t="shared" si="17"/>
        <v>same</v>
      </c>
      <c r="J314">
        <f t="shared" si="18"/>
        <v>0</v>
      </c>
      <c r="K314" t="str">
        <f t="shared" si="19"/>
        <v/>
      </c>
    </row>
    <row r="315" spans="1:11">
      <c r="A315" t="s">
        <v>45</v>
      </c>
      <c r="B315" s="24">
        <v>9741</v>
      </c>
      <c r="C315" s="24">
        <v>10414</v>
      </c>
      <c r="D315" s="24">
        <v>20593</v>
      </c>
      <c r="E315" s="23">
        <v>2012</v>
      </c>
      <c r="G315" t="str">
        <f t="shared" si="16"/>
        <v>RPM</v>
      </c>
      <c r="H315" s="22" t="s">
        <v>1585</v>
      </c>
      <c r="I315" t="str">
        <f t="shared" si="17"/>
        <v>same</v>
      </c>
      <c r="J315">
        <f t="shared" si="18"/>
        <v>0</v>
      </c>
      <c r="K315" t="str">
        <f t="shared" si="19"/>
        <v/>
      </c>
    </row>
    <row r="316" spans="1:11">
      <c r="A316" t="s">
        <v>46</v>
      </c>
      <c r="B316" s="24">
        <v>9098</v>
      </c>
      <c r="C316" s="24">
        <v>10405</v>
      </c>
      <c r="D316" s="24">
        <v>19934</v>
      </c>
      <c r="E316" s="23">
        <v>2012</v>
      </c>
      <c r="G316" t="str">
        <f t="shared" si="16"/>
        <v>RPM</v>
      </c>
      <c r="H316" s="22" t="s">
        <v>1585</v>
      </c>
      <c r="I316" t="str">
        <f t="shared" si="17"/>
        <v>same</v>
      </c>
      <c r="J316">
        <f t="shared" si="18"/>
        <v>0</v>
      </c>
      <c r="K316" t="str">
        <f t="shared" si="19"/>
        <v/>
      </c>
    </row>
    <row r="317" spans="1:11">
      <c r="A317" t="s">
        <v>47</v>
      </c>
      <c r="B317" s="24">
        <v>8499</v>
      </c>
      <c r="C317" s="24">
        <v>9149</v>
      </c>
      <c r="D317" s="24">
        <v>18058</v>
      </c>
      <c r="E317" s="23">
        <v>2012</v>
      </c>
      <c r="G317" t="str">
        <f t="shared" si="16"/>
        <v>RPM</v>
      </c>
      <c r="H317" s="22" t="s">
        <v>152</v>
      </c>
      <c r="I317" t="str">
        <f t="shared" si="17"/>
        <v>opposite</v>
      </c>
      <c r="J317">
        <f t="shared" si="18"/>
        <v>1</v>
      </c>
      <c r="K317" t="str">
        <f t="shared" si="19"/>
        <v>DFL</v>
      </c>
    </row>
    <row r="318" spans="1:11">
      <c r="A318" t="s">
        <v>48</v>
      </c>
      <c r="B318" s="24">
        <v>9703</v>
      </c>
      <c r="C318" s="24">
        <v>11223</v>
      </c>
      <c r="D318" s="24">
        <v>21450</v>
      </c>
      <c r="E318" s="23">
        <v>2012</v>
      </c>
      <c r="G318" t="str">
        <f t="shared" si="16"/>
        <v>RPM</v>
      </c>
      <c r="H318" s="22" t="s">
        <v>1585</v>
      </c>
      <c r="I318" t="str">
        <f t="shared" si="17"/>
        <v>same</v>
      </c>
      <c r="J318">
        <f t="shared" si="18"/>
        <v>0</v>
      </c>
      <c r="K318" t="str">
        <f t="shared" si="19"/>
        <v/>
      </c>
    </row>
    <row r="319" spans="1:11">
      <c r="A319" t="s">
        <v>49</v>
      </c>
      <c r="B319" s="24">
        <v>11573</v>
      </c>
      <c r="C319" s="24">
        <v>9693</v>
      </c>
      <c r="D319" s="24">
        <v>21779</v>
      </c>
      <c r="E319" s="23">
        <v>2012</v>
      </c>
      <c r="G319" t="str">
        <f t="shared" si="16"/>
        <v>DFL</v>
      </c>
      <c r="H319" s="22" t="s">
        <v>152</v>
      </c>
      <c r="I319" t="str">
        <f t="shared" si="17"/>
        <v>same</v>
      </c>
      <c r="J319">
        <f t="shared" si="18"/>
        <v>0</v>
      </c>
      <c r="K319" t="str">
        <f t="shared" si="19"/>
        <v/>
      </c>
    </row>
    <row r="320" spans="1:11">
      <c r="A320" t="s">
        <v>50</v>
      </c>
      <c r="B320" s="24">
        <v>10893</v>
      </c>
      <c r="C320" s="24">
        <v>7518</v>
      </c>
      <c r="D320" s="24">
        <v>18897</v>
      </c>
      <c r="E320" s="23">
        <v>2012</v>
      </c>
      <c r="G320" t="str">
        <f t="shared" si="16"/>
        <v>DFL</v>
      </c>
      <c r="H320" s="22" t="s">
        <v>152</v>
      </c>
      <c r="I320" t="str">
        <f t="shared" si="17"/>
        <v>same</v>
      </c>
      <c r="J320">
        <f t="shared" si="18"/>
        <v>0</v>
      </c>
      <c r="K320" t="str">
        <f t="shared" si="19"/>
        <v/>
      </c>
    </row>
    <row r="321" spans="1:11">
      <c r="A321" t="s">
        <v>51</v>
      </c>
      <c r="B321" s="24">
        <v>10224</v>
      </c>
      <c r="C321" s="24">
        <v>12320</v>
      </c>
      <c r="D321" s="24">
        <v>22990</v>
      </c>
      <c r="E321" s="23">
        <v>2012</v>
      </c>
      <c r="G321" t="str">
        <f t="shared" si="16"/>
        <v>RPM</v>
      </c>
      <c r="H321" s="22" t="s">
        <v>1585</v>
      </c>
      <c r="I321" t="str">
        <f t="shared" si="17"/>
        <v>same</v>
      </c>
      <c r="J321">
        <f t="shared" si="18"/>
        <v>0</v>
      </c>
      <c r="K321" t="str">
        <f t="shared" si="19"/>
        <v/>
      </c>
    </row>
    <row r="322" spans="1:11">
      <c r="A322" t="s">
        <v>52</v>
      </c>
      <c r="B322" s="24">
        <v>11630</v>
      </c>
      <c r="C322" s="24">
        <v>8855</v>
      </c>
      <c r="D322" s="24">
        <v>20927</v>
      </c>
      <c r="E322" s="23">
        <v>2012</v>
      </c>
      <c r="G322" t="str">
        <f t="shared" si="16"/>
        <v>DFL</v>
      </c>
      <c r="H322" s="22" t="s">
        <v>152</v>
      </c>
      <c r="I322" t="str">
        <f t="shared" si="17"/>
        <v>same</v>
      </c>
      <c r="J322">
        <f t="shared" si="18"/>
        <v>0</v>
      </c>
      <c r="K322" t="str">
        <f t="shared" si="19"/>
        <v/>
      </c>
    </row>
    <row r="323" spans="1:11">
      <c r="A323" t="s">
        <v>53</v>
      </c>
      <c r="B323" s="24">
        <v>11257</v>
      </c>
      <c r="C323" s="24">
        <v>7106</v>
      </c>
      <c r="D323" s="24">
        <v>18777</v>
      </c>
      <c r="E323" s="23">
        <v>2012</v>
      </c>
      <c r="G323" t="str">
        <f t="shared" ref="G323:G386" si="20">IF(B323&gt;C323, "DFL", "RPM")</f>
        <v>DFL</v>
      </c>
      <c r="H323" s="22" t="s">
        <v>152</v>
      </c>
      <c r="I323" t="str">
        <f t="shared" ref="I323:I386" si="21">IF(G323&lt;&gt;H323, "opposite", "same")</f>
        <v>same</v>
      </c>
      <c r="J323">
        <f t="shared" ref="J323:J386" si="22">IF(I323="opposite", 1, 0)</f>
        <v>0</v>
      </c>
      <c r="K323" t="str">
        <f t="shared" ref="K323:K386" si="23">IF(J323=1, H323, "")</f>
        <v/>
      </c>
    </row>
    <row r="324" spans="1:11">
      <c r="A324" t="s">
        <v>54</v>
      </c>
      <c r="B324" s="24">
        <v>11947</v>
      </c>
      <c r="C324" s="24">
        <v>8613</v>
      </c>
      <c r="D324" s="24">
        <v>21098</v>
      </c>
      <c r="E324" s="23">
        <v>2012</v>
      </c>
      <c r="G324" t="str">
        <f t="shared" si="20"/>
        <v>DFL</v>
      </c>
      <c r="H324" s="22" t="s">
        <v>152</v>
      </c>
      <c r="I324" t="str">
        <f t="shared" si="21"/>
        <v>same</v>
      </c>
      <c r="J324">
        <f t="shared" si="22"/>
        <v>0</v>
      </c>
      <c r="K324" t="str">
        <f t="shared" si="23"/>
        <v/>
      </c>
    </row>
    <row r="325" spans="1:11">
      <c r="A325" t="s">
        <v>55</v>
      </c>
      <c r="B325" s="24">
        <v>10994</v>
      </c>
      <c r="C325" s="24">
        <v>9864</v>
      </c>
      <c r="D325" s="24">
        <v>21276</v>
      </c>
      <c r="E325" s="23">
        <v>2012</v>
      </c>
      <c r="G325" t="str">
        <f t="shared" si="20"/>
        <v>DFL</v>
      </c>
      <c r="H325" s="22" t="s">
        <v>1585</v>
      </c>
      <c r="I325" t="str">
        <f t="shared" si="21"/>
        <v>opposite</v>
      </c>
      <c r="J325">
        <f t="shared" si="22"/>
        <v>1</v>
      </c>
      <c r="K325" t="str">
        <f t="shared" si="23"/>
        <v>RPM</v>
      </c>
    </row>
    <row r="326" spans="1:11">
      <c r="A326" t="s">
        <v>56</v>
      </c>
      <c r="B326" s="24">
        <v>8340</v>
      </c>
      <c r="C326" s="24">
        <v>13311</v>
      </c>
      <c r="D326" s="24">
        <v>22103</v>
      </c>
      <c r="E326" s="23">
        <v>2012</v>
      </c>
      <c r="G326" t="str">
        <f t="shared" si="20"/>
        <v>RPM</v>
      </c>
      <c r="H326" s="22" t="s">
        <v>1585</v>
      </c>
      <c r="I326" t="str">
        <f t="shared" si="21"/>
        <v>same</v>
      </c>
      <c r="J326">
        <f t="shared" si="22"/>
        <v>0</v>
      </c>
      <c r="K326" t="str">
        <f t="shared" si="23"/>
        <v/>
      </c>
    </row>
    <row r="327" spans="1:11">
      <c r="A327" t="s">
        <v>57</v>
      </c>
      <c r="B327" s="24">
        <v>8229</v>
      </c>
      <c r="C327" s="24">
        <v>11705</v>
      </c>
      <c r="D327" s="24">
        <v>20358</v>
      </c>
      <c r="E327" s="23">
        <v>2012</v>
      </c>
      <c r="G327" t="str">
        <f t="shared" si="20"/>
        <v>RPM</v>
      </c>
      <c r="H327" s="22" t="s">
        <v>1585</v>
      </c>
      <c r="I327" t="str">
        <f t="shared" si="21"/>
        <v>same</v>
      </c>
      <c r="J327">
        <f t="shared" si="22"/>
        <v>0</v>
      </c>
      <c r="K327" t="str">
        <f t="shared" si="23"/>
        <v/>
      </c>
    </row>
    <row r="328" spans="1:11">
      <c r="A328" t="s">
        <v>58</v>
      </c>
      <c r="B328" s="24">
        <v>8378</v>
      </c>
      <c r="C328" s="24">
        <v>12392</v>
      </c>
      <c r="D328" s="24">
        <v>21158</v>
      </c>
      <c r="E328" s="23">
        <v>2012</v>
      </c>
      <c r="G328" t="str">
        <f t="shared" si="20"/>
        <v>RPM</v>
      </c>
      <c r="H328" s="22" t="s">
        <v>1585</v>
      </c>
      <c r="I328" t="str">
        <f t="shared" si="21"/>
        <v>same</v>
      </c>
      <c r="J328">
        <f t="shared" si="22"/>
        <v>0</v>
      </c>
      <c r="K328" t="str">
        <f t="shared" si="23"/>
        <v/>
      </c>
    </row>
    <row r="329" spans="1:11">
      <c r="A329" t="s">
        <v>59</v>
      </c>
      <c r="B329" s="24">
        <v>7929</v>
      </c>
      <c r="C329" s="24">
        <v>13426</v>
      </c>
      <c r="D329" s="24">
        <v>21730</v>
      </c>
      <c r="E329" s="23">
        <v>2012</v>
      </c>
      <c r="G329" t="str">
        <f t="shared" si="20"/>
        <v>RPM</v>
      </c>
      <c r="H329" s="22" t="s">
        <v>1585</v>
      </c>
      <c r="I329" t="str">
        <f t="shared" si="21"/>
        <v>same</v>
      </c>
      <c r="J329">
        <f t="shared" si="22"/>
        <v>0</v>
      </c>
      <c r="K329" t="str">
        <f t="shared" si="23"/>
        <v/>
      </c>
    </row>
    <row r="330" spans="1:11">
      <c r="A330" t="s">
        <v>60</v>
      </c>
      <c r="B330" s="24">
        <v>7674</v>
      </c>
      <c r="C330" s="24">
        <v>13471</v>
      </c>
      <c r="D330" s="24">
        <v>21569</v>
      </c>
      <c r="E330" s="23">
        <v>2012</v>
      </c>
      <c r="G330" t="str">
        <f t="shared" si="20"/>
        <v>RPM</v>
      </c>
      <c r="H330" s="22" t="s">
        <v>1585</v>
      </c>
      <c r="I330" t="str">
        <f t="shared" si="21"/>
        <v>same</v>
      </c>
      <c r="J330">
        <f t="shared" si="22"/>
        <v>0</v>
      </c>
      <c r="K330" t="str">
        <f t="shared" si="23"/>
        <v/>
      </c>
    </row>
    <row r="331" spans="1:11">
      <c r="A331" t="s">
        <v>61</v>
      </c>
      <c r="B331" s="24">
        <v>8941</v>
      </c>
      <c r="C331" s="24">
        <v>13796</v>
      </c>
      <c r="D331" s="24">
        <v>23175</v>
      </c>
      <c r="E331" s="23">
        <v>2012</v>
      </c>
      <c r="G331" t="str">
        <f t="shared" si="20"/>
        <v>RPM</v>
      </c>
      <c r="H331" s="22" t="s">
        <v>1585</v>
      </c>
      <c r="I331" t="str">
        <f t="shared" si="21"/>
        <v>same</v>
      </c>
      <c r="J331">
        <f t="shared" si="22"/>
        <v>0</v>
      </c>
      <c r="K331" t="str">
        <f t="shared" si="23"/>
        <v/>
      </c>
    </row>
    <row r="332" spans="1:11">
      <c r="A332" t="s">
        <v>62</v>
      </c>
      <c r="B332" s="24">
        <v>8451</v>
      </c>
      <c r="C332" s="24">
        <v>11700</v>
      </c>
      <c r="D332" s="24">
        <v>20581</v>
      </c>
      <c r="E332" s="23">
        <v>2012</v>
      </c>
      <c r="G332" t="str">
        <f t="shared" si="20"/>
        <v>RPM</v>
      </c>
      <c r="H332" s="22" t="s">
        <v>1585</v>
      </c>
      <c r="I332" t="str">
        <f t="shared" si="21"/>
        <v>same</v>
      </c>
      <c r="J332">
        <f t="shared" si="22"/>
        <v>0</v>
      </c>
      <c r="K332" t="str">
        <f t="shared" si="23"/>
        <v/>
      </c>
    </row>
    <row r="333" spans="1:11">
      <c r="A333" t="s">
        <v>63</v>
      </c>
      <c r="B333" s="24">
        <v>9484</v>
      </c>
      <c r="C333" s="24">
        <v>12152</v>
      </c>
      <c r="D333" s="24">
        <v>22066</v>
      </c>
      <c r="E333" s="23">
        <v>2012</v>
      </c>
      <c r="G333" t="str">
        <f t="shared" si="20"/>
        <v>RPM</v>
      </c>
      <c r="H333" s="22" t="s">
        <v>1585</v>
      </c>
      <c r="I333" t="str">
        <f t="shared" si="21"/>
        <v>same</v>
      </c>
      <c r="J333">
        <f t="shared" si="22"/>
        <v>0</v>
      </c>
      <c r="K333" t="str">
        <f t="shared" si="23"/>
        <v/>
      </c>
    </row>
    <row r="334" spans="1:11">
      <c r="A334" t="s">
        <v>64</v>
      </c>
      <c r="B334" s="24">
        <v>9330</v>
      </c>
      <c r="C334" s="24">
        <v>16079</v>
      </c>
      <c r="D334" s="24">
        <v>25771</v>
      </c>
      <c r="E334" s="23">
        <v>2012</v>
      </c>
      <c r="G334" t="str">
        <f t="shared" si="20"/>
        <v>RPM</v>
      </c>
      <c r="H334" s="22" t="s">
        <v>1585</v>
      </c>
      <c r="I334" t="str">
        <f t="shared" si="21"/>
        <v>same</v>
      </c>
      <c r="J334">
        <f t="shared" si="22"/>
        <v>0</v>
      </c>
      <c r="K334" t="str">
        <f t="shared" si="23"/>
        <v/>
      </c>
    </row>
    <row r="335" spans="1:11">
      <c r="A335" t="s">
        <v>65</v>
      </c>
      <c r="B335" s="24">
        <v>11301</v>
      </c>
      <c r="C335" s="24">
        <v>14132</v>
      </c>
      <c r="D335" s="24">
        <v>25852</v>
      </c>
      <c r="E335" s="23">
        <v>2012</v>
      </c>
      <c r="G335" t="str">
        <f t="shared" si="20"/>
        <v>RPM</v>
      </c>
      <c r="H335" s="22" t="s">
        <v>1585</v>
      </c>
      <c r="I335" t="str">
        <f t="shared" si="21"/>
        <v>same</v>
      </c>
      <c r="J335">
        <f t="shared" si="22"/>
        <v>0</v>
      </c>
      <c r="K335" t="str">
        <f t="shared" si="23"/>
        <v/>
      </c>
    </row>
    <row r="336" spans="1:11">
      <c r="A336" t="s">
        <v>66</v>
      </c>
      <c r="B336" s="24">
        <v>9706</v>
      </c>
      <c r="C336" s="24">
        <v>13982</v>
      </c>
      <c r="D336" s="24">
        <v>24056</v>
      </c>
      <c r="E336" s="23">
        <v>2012</v>
      </c>
      <c r="G336" t="str">
        <f t="shared" si="20"/>
        <v>RPM</v>
      </c>
      <c r="H336" s="22" t="s">
        <v>1585</v>
      </c>
      <c r="I336" t="str">
        <f t="shared" si="21"/>
        <v>same</v>
      </c>
      <c r="J336">
        <f t="shared" si="22"/>
        <v>0</v>
      </c>
      <c r="K336" t="str">
        <f t="shared" si="23"/>
        <v/>
      </c>
    </row>
    <row r="337" spans="1:11">
      <c r="A337" t="s">
        <v>67</v>
      </c>
      <c r="B337" s="24">
        <v>11782</v>
      </c>
      <c r="C337" s="24">
        <v>12997</v>
      </c>
      <c r="D337" s="24">
        <v>25188</v>
      </c>
      <c r="E337" s="23">
        <v>2012</v>
      </c>
      <c r="G337" t="str">
        <f t="shared" si="20"/>
        <v>RPM</v>
      </c>
      <c r="H337" s="22" t="s">
        <v>1585</v>
      </c>
      <c r="I337" t="str">
        <f t="shared" si="21"/>
        <v>same</v>
      </c>
      <c r="J337">
        <f t="shared" si="22"/>
        <v>0</v>
      </c>
      <c r="K337" t="str">
        <f t="shared" si="23"/>
        <v/>
      </c>
    </row>
    <row r="338" spans="1:11">
      <c r="A338" t="s">
        <v>68</v>
      </c>
      <c r="B338" s="24">
        <v>9796</v>
      </c>
      <c r="C338" s="24">
        <v>11290</v>
      </c>
      <c r="D338" s="24">
        <v>21579</v>
      </c>
      <c r="E338" s="23">
        <v>2012</v>
      </c>
      <c r="G338" t="str">
        <f t="shared" si="20"/>
        <v>RPM</v>
      </c>
      <c r="H338" s="22" t="s">
        <v>1585</v>
      </c>
      <c r="I338" t="str">
        <f t="shared" si="21"/>
        <v>same</v>
      </c>
      <c r="J338">
        <f t="shared" si="22"/>
        <v>0</v>
      </c>
      <c r="K338" t="str">
        <f t="shared" si="23"/>
        <v/>
      </c>
    </row>
    <row r="339" spans="1:11">
      <c r="A339" t="s">
        <v>69</v>
      </c>
      <c r="B339" s="24">
        <v>9729</v>
      </c>
      <c r="C339" s="24">
        <v>13632</v>
      </c>
      <c r="D339" s="24">
        <v>23706</v>
      </c>
      <c r="E339" s="23">
        <v>2012</v>
      </c>
      <c r="G339" t="str">
        <f t="shared" si="20"/>
        <v>RPM</v>
      </c>
      <c r="H339" s="22" t="s">
        <v>1585</v>
      </c>
      <c r="I339" t="str">
        <f t="shared" si="21"/>
        <v>same</v>
      </c>
      <c r="J339">
        <f t="shared" si="22"/>
        <v>0</v>
      </c>
      <c r="K339" t="str">
        <f t="shared" si="23"/>
        <v/>
      </c>
    </row>
    <row r="340" spans="1:11">
      <c r="A340" t="s">
        <v>70</v>
      </c>
      <c r="B340" s="24">
        <v>10875</v>
      </c>
      <c r="C340" s="24">
        <v>11076</v>
      </c>
      <c r="D340" s="24">
        <v>22402</v>
      </c>
      <c r="E340" s="23">
        <v>2012</v>
      </c>
      <c r="G340" t="str">
        <f t="shared" si="20"/>
        <v>RPM</v>
      </c>
      <c r="H340" s="22" t="s">
        <v>1585</v>
      </c>
      <c r="I340" t="str">
        <f t="shared" si="21"/>
        <v>same</v>
      </c>
      <c r="J340">
        <f t="shared" si="22"/>
        <v>0</v>
      </c>
      <c r="K340" t="str">
        <f t="shared" si="23"/>
        <v/>
      </c>
    </row>
    <row r="341" spans="1:11">
      <c r="A341" t="s">
        <v>71</v>
      </c>
      <c r="B341" s="24">
        <v>12009</v>
      </c>
      <c r="C341" s="24">
        <v>10149</v>
      </c>
      <c r="D341" s="24">
        <v>22498</v>
      </c>
      <c r="E341" s="23">
        <v>2012</v>
      </c>
      <c r="G341" t="str">
        <f t="shared" si="20"/>
        <v>DFL</v>
      </c>
      <c r="H341" s="22" t="s">
        <v>152</v>
      </c>
      <c r="I341" t="str">
        <f t="shared" si="21"/>
        <v>same</v>
      </c>
      <c r="J341">
        <f t="shared" si="22"/>
        <v>0</v>
      </c>
      <c r="K341" t="str">
        <f t="shared" si="23"/>
        <v/>
      </c>
    </row>
    <row r="342" spans="1:11">
      <c r="A342" t="s">
        <v>72</v>
      </c>
      <c r="B342" s="24">
        <v>11784</v>
      </c>
      <c r="C342" s="24">
        <v>9843</v>
      </c>
      <c r="D342" s="24">
        <v>22102</v>
      </c>
      <c r="E342" s="23">
        <v>2012</v>
      </c>
      <c r="G342" t="str">
        <f t="shared" si="20"/>
        <v>DFL</v>
      </c>
      <c r="H342" s="22" t="s">
        <v>152</v>
      </c>
      <c r="I342" t="str">
        <f t="shared" si="21"/>
        <v>same</v>
      </c>
      <c r="J342">
        <f t="shared" si="22"/>
        <v>0</v>
      </c>
      <c r="K342" t="str">
        <f t="shared" si="23"/>
        <v/>
      </c>
    </row>
    <row r="343" spans="1:11">
      <c r="A343" t="s">
        <v>73</v>
      </c>
      <c r="B343" s="24">
        <v>11094</v>
      </c>
      <c r="C343" s="24">
        <v>11289</v>
      </c>
      <c r="D343" s="24">
        <v>22810</v>
      </c>
      <c r="E343" s="23">
        <v>2012</v>
      </c>
      <c r="G343" t="str">
        <f t="shared" si="20"/>
        <v>RPM</v>
      </c>
      <c r="H343" s="22" t="s">
        <v>1585</v>
      </c>
      <c r="I343" t="str">
        <f t="shared" si="21"/>
        <v>same</v>
      </c>
      <c r="J343">
        <f t="shared" si="22"/>
        <v>0</v>
      </c>
      <c r="K343" t="str">
        <f t="shared" si="23"/>
        <v/>
      </c>
    </row>
    <row r="344" spans="1:11">
      <c r="A344" t="s">
        <v>74</v>
      </c>
      <c r="B344" s="24">
        <v>10072</v>
      </c>
      <c r="C344" s="24">
        <v>12288</v>
      </c>
      <c r="D344" s="24">
        <v>22802</v>
      </c>
      <c r="E344" s="23">
        <v>2012</v>
      </c>
      <c r="G344" t="str">
        <f t="shared" si="20"/>
        <v>RPM</v>
      </c>
      <c r="H344" s="22" t="s">
        <v>1585</v>
      </c>
      <c r="I344" t="str">
        <f t="shared" si="21"/>
        <v>same</v>
      </c>
      <c r="J344">
        <f t="shared" si="22"/>
        <v>0</v>
      </c>
      <c r="K344" t="str">
        <f t="shared" si="23"/>
        <v/>
      </c>
    </row>
    <row r="345" spans="1:11">
      <c r="A345" t="s">
        <v>75</v>
      </c>
      <c r="B345" s="24">
        <v>11759</v>
      </c>
      <c r="C345" s="24">
        <v>13178</v>
      </c>
      <c r="D345" s="24">
        <v>25349</v>
      </c>
      <c r="E345" s="23">
        <v>2012</v>
      </c>
      <c r="G345" t="str">
        <f t="shared" si="20"/>
        <v>RPM</v>
      </c>
      <c r="H345" s="22" t="s">
        <v>1585</v>
      </c>
      <c r="I345" t="str">
        <f t="shared" si="21"/>
        <v>same</v>
      </c>
      <c r="J345">
        <f t="shared" si="22"/>
        <v>0</v>
      </c>
      <c r="K345" t="str">
        <f t="shared" si="23"/>
        <v/>
      </c>
    </row>
    <row r="346" spans="1:11">
      <c r="A346" t="s">
        <v>76</v>
      </c>
      <c r="B346" s="24">
        <v>10857</v>
      </c>
      <c r="C346" s="24">
        <v>12813</v>
      </c>
      <c r="D346" s="24">
        <v>24062</v>
      </c>
      <c r="E346" s="23">
        <v>2012</v>
      </c>
      <c r="G346" t="str">
        <f t="shared" si="20"/>
        <v>RPM</v>
      </c>
      <c r="H346" s="22" t="s">
        <v>1585</v>
      </c>
      <c r="I346" t="str">
        <f t="shared" si="21"/>
        <v>same</v>
      </c>
      <c r="J346">
        <f t="shared" si="22"/>
        <v>0</v>
      </c>
      <c r="K346" t="str">
        <f t="shared" si="23"/>
        <v/>
      </c>
    </row>
    <row r="347" spans="1:11">
      <c r="A347" t="s">
        <v>77</v>
      </c>
      <c r="B347" s="24">
        <v>11373</v>
      </c>
      <c r="C347" s="24">
        <v>12048</v>
      </c>
      <c r="D347" s="24">
        <v>23801</v>
      </c>
      <c r="E347" s="23">
        <v>2012</v>
      </c>
      <c r="G347" t="str">
        <f t="shared" si="20"/>
        <v>RPM</v>
      </c>
      <c r="H347" s="22" t="s">
        <v>1585</v>
      </c>
      <c r="I347" t="str">
        <f t="shared" si="21"/>
        <v>same</v>
      </c>
      <c r="J347">
        <f t="shared" si="22"/>
        <v>0</v>
      </c>
      <c r="K347" t="str">
        <f t="shared" si="23"/>
        <v/>
      </c>
    </row>
    <row r="348" spans="1:11">
      <c r="A348" t="s">
        <v>78</v>
      </c>
      <c r="B348" s="24">
        <v>11896</v>
      </c>
      <c r="C348" s="24">
        <v>4895</v>
      </c>
      <c r="D348" s="24">
        <v>17064</v>
      </c>
      <c r="E348" s="23">
        <v>2012</v>
      </c>
      <c r="G348" t="str">
        <f t="shared" si="20"/>
        <v>DFL</v>
      </c>
      <c r="H348" s="22" t="s">
        <v>152</v>
      </c>
      <c r="I348" t="str">
        <f t="shared" si="21"/>
        <v>same</v>
      </c>
      <c r="J348">
        <f t="shared" si="22"/>
        <v>0</v>
      </c>
      <c r="K348" t="str">
        <f t="shared" si="23"/>
        <v/>
      </c>
    </row>
    <row r="349" spans="1:11">
      <c r="A349" t="s">
        <v>79</v>
      </c>
      <c r="B349" s="24">
        <v>12593</v>
      </c>
      <c r="C349" s="24">
        <v>5400</v>
      </c>
      <c r="D349" s="24">
        <v>18357</v>
      </c>
      <c r="E349" s="23">
        <v>2012</v>
      </c>
      <c r="G349" t="str">
        <f t="shared" si="20"/>
        <v>DFL</v>
      </c>
      <c r="H349" s="22" t="s">
        <v>152</v>
      </c>
      <c r="I349" t="str">
        <f t="shared" si="21"/>
        <v>same</v>
      </c>
      <c r="J349">
        <f t="shared" si="22"/>
        <v>0</v>
      </c>
      <c r="K349" t="str">
        <f t="shared" si="23"/>
        <v/>
      </c>
    </row>
    <row r="350" spans="1:11">
      <c r="A350" t="s">
        <v>80</v>
      </c>
      <c r="B350" s="24">
        <v>13080</v>
      </c>
      <c r="C350" s="24">
        <v>8418</v>
      </c>
      <c r="D350" s="24">
        <v>21943</v>
      </c>
      <c r="E350" s="23">
        <v>2012</v>
      </c>
      <c r="G350" t="str">
        <f t="shared" si="20"/>
        <v>DFL</v>
      </c>
      <c r="H350" s="22" t="s">
        <v>152</v>
      </c>
      <c r="I350" t="str">
        <f t="shared" si="21"/>
        <v>same</v>
      </c>
      <c r="J350">
        <f t="shared" si="22"/>
        <v>0</v>
      </c>
      <c r="K350" t="str">
        <f t="shared" si="23"/>
        <v/>
      </c>
    </row>
    <row r="351" spans="1:11">
      <c r="A351" t="s">
        <v>81</v>
      </c>
      <c r="B351" s="24">
        <v>13780</v>
      </c>
      <c r="C351" s="24">
        <v>7812</v>
      </c>
      <c r="D351" s="24">
        <v>22120</v>
      </c>
      <c r="E351" s="23">
        <v>2012</v>
      </c>
      <c r="G351" t="str">
        <f t="shared" si="20"/>
        <v>DFL</v>
      </c>
      <c r="H351" s="22" t="s">
        <v>152</v>
      </c>
      <c r="I351" t="str">
        <f t="shared" si="21"/>
        <v>same</v>
      </c>
      <c r="J351">
        <f t="shared" si="22"/>
        <v>0</v>
      </c>
      <c r="K351" t="str">
        <f t="shared" si="23"/>
        <v/>
      </c>
    </row>
    <row r="352" spans="1:11">
      <c r="A352" t="s">
        <v>82</v>
      </c>
      <c r="B352" s="24">
        <v>12542</v>
      </c>
      <c r="C352" s="24">
        <v>11329</v>
      </c>
      <c r="D352" s="24">
        <v>24363</v>
      </c>
      <c r="E352" s="23">
        <v>2012</v>
      </c>
      <c r="G352" t="str">
        <f t="shared" si="20"/>
        <v>DFL</v>
      </c>
      <c r="H352" s="22" t="s">
        <v>152</v>
      </c>
      <c r="I352" t="str">
        <f t="shared" si="21"/>
        <v>same</v>
      </c>
      <c r="J352">
        <f t="shared" si="22"/>
        <v>0</v>
      </c>
      <c r="K352" t="str">
        <f t="shared" si="23"/>
        <v/>
      </c>
    </row>
    <row r="353" spans="1:11">
      <c r="A353" t="s">
        <v>83</v>
      </c>
      <c r="B353" s="24">
        <v>13935</v>
      </c>
      <c r="C353" s="24">
        <v>10135</v>
      </c>
      <c r="D353" s="24">
        <v>24551</v>
      </c>
      <c r="E353" s="23">
        <v>2012</v>
      </c>
      <c r="G353" t="str">
        <f t="shared" si="20"/>
        <v>DFL</v>
      </c>
      <c r="H353" s="22" t="s">
        <v>152</v>
      </c>
      <c r="I353" t="str">
        <f t="shared" si="21"/>
        <v>same</v>
      </c>
      <c r="J353">
        <f t="shared" si="22"/>
        <v>0</v>
      </c>
      <c r="K353" t="str">
        <f t="shared" si="23"/>
        <v/>
      </c>
    </row>
    <row r="354" spans="1:11">
      <c r="A354" t="s">
        <v>84</v>
      </c>
      <c r="B354" s="24">
        <v>13418</v>
      </c>
      <c r="C354" s="24">
        <v>9953</v>
      </c>
      <c r="D354" s="24">
        <v>23741</v>
      </c>
      <c r="E354" s="23">
        <v>2012</v>
      </c>
      <c r="G354" t="str">
        <f t="shared" si="20"/>
        <v>DFL</v>
      </c>
      <c r="H354" s="22" t="s">
        <v>152</v>
      </c>
      <c r="I354" t="str">
        <f t="shared" si="21"/>
        <v>same</v>
      </c>
      <c r="J354">
        <f t="shared" si="22"/>
        <v>0</v>
      </c>
      <c r="K354" t="str">
        <f t="shared" si="23"/>
        <v/>
      </c>
    </row>
    <row r="355" spans="1:11">
      <c r="A355" t="s">
        <v>85</v>
      </c>
      <c r="B355" s="24">
        <v>12976</v>
      </c>
      <c r="C355" s="24">
        <v>9100</v>
      </c>
      <c r="D355" s="24">
        <v>22565</v>
      </c>
      <c r="E355" s="23">
        <v>2012</v>
      </c>
      <c r="G355" t="str">
        <f t="shared" si="20"/>
        <v>DFL</v>
      </c>
      <c r="H355" s="22" t="s">
        <v>152</v>
      </c>
      <c r="I355" t="str">
        <f t="shared" si="21"/>
        <v>same</v>
      </c>
      <c r="J355">
        <f t="shared" si="22"/>
        <v>0</v>
      </c>
      <c r="K355" t="str">
        <f t="shared" si="23"/>
        <v/>
      </c>
    </row>
    <row r="356" spans="1:11">
      <c r="A356" t="s">
        <v>86</v>
      </c>
      <c r="B356" s="24">
        <v>12058</v>
      </c>
      <c r="C356" s="24">
        <v>12729</v>
      </c>
      <c r="D356" s="24">
        <v>25125</v>
      </c>
      <c r="E356" s="23">
        <v>2012</v>
      </c>
      <c r="G356" t="str">
        <f t="shared" si="20"/>
        <v>RPM</v>
      </c>
      <c r="H356" s="22" t="s">
        <v>1585</v>
      </c>
      <c r="I356" t="str">
        <f t="shared" si="21"/>
        <v>same</v>
      </c>
      <c r="J356">
        <f t="shared" si="22"/>
        <v>0</v>
      </c>
      <c r="K356" t="str">
        <f t="shared" si="23"/>
        <v/>
      </c>
    </row>
    <row r="357" spans="1:11">
      <c r="A357" t="s">
        <v>87</v>
      </c>
      <c r="B357" s="24">
        <v>14373</v>
      </c>
      <c r="C357" s="24">
        <v>11706</v>
      </c>
      <c r="D357" s="24">
        <v>26426</v>
      </c>
      <c r="E357" s="23">
        <v>2012</v>
      </c>
      <c r="G357" t="str">
        <f t="shared" si="20"/>
        <v>DFL</v>
      </c>
      <c r="H357" s="22" t="s">
        <v>152</v>
      </c>
      <c r="I357" t="str">
        <f t="shared" si="21"/>
        <v>same</v>
      </c>
      <c r="J357">
        <f t="shared" si="22"/>
        <v>0</v>
      </c>
      <c r="K357" t="str">
        <f t="shared" si="23"/>
        <v/>
      </c>
    </row>
    <row r="358" spans="1:11">
      <c r="A358" t="s">
        <v>88</v>
      </c>
      <c r="B358" s="24">
        <v>13397</v>
      </c>
      <c r="C358" s="24">
        <v>8767</v>
      </c>
      <c r="D358" s="24">
        <v>22640</v>
      </c>
      <c r="E358" s="23">
        <v>2012</v>
      </c>
      <c r="G358" t="str">
        <f t="shared" si="20"/>
        <v>DFL</v>
      </c>
      <c r="H358" s="22" t="s">
        <v>152</v>
      </c>
      <c r="I358" t="str">
        <f t="shared" si="21"/>
        <v>same</v>
      </c>
      <c r="J358">
        <f t="shared" si="22"/>
        <v>0</v>
      </c>
      <c r="K358" t="str">
        <f t="shared" si="23"/>
        <v/>
      </c>
    </row>
    <row r="359" spans="1:11">
      <c r="A359" t="s">
        <v>89</v>
      </c>
      <c r="B359" s="24">
        <v>15537</v>
      </c>
      <c r="C359" s="24">
        <v>8416</v>
      </c>
      <c r="D359" s="24">
        <v>24510</v>
      </c>
      <c r="E359" s="23">
        <v>2012</v>
      </c>
      <c r="G359" t="str">
        <f t="shared" si="20"/>
        <v>DFL</v>
      </c>
      <c r="H359" s="22" t="s">
        <v>152</v>
      </c>
      <c r="I359" t="str">
        <f t="shared" si="21"/>
        <v>same</v>
      </c>
      <c r="J359">
        <f t="shared" si="22"/>
        <v>0</v>
      </c>
      <c r="K359" t="str">
        <f t="shared" si="23"/>
        <v/>
      </c>
    </row>
    <row r="360" spans="1:11">
      <c r="A360" t="s">
        <v>90</v>
      </c>
      <c r="B360" s="24">
        <v>16120</v>
      </c>
      <c r="C360" s="24">
        <v>8437</v>
      </c>
      <c r="D360" s="24">
        <v>25066</v>
      </c>
      <c r="E360" s="23">
        <v>2012</v>
      </c>
      <c r="G360" t="str">
        <f t="shared" si="20"/>
        <v>DFL</v>
      </c>
      <c r="H360" s="22" t="s">
        <v>152</v>
      </c>
      <c r="I360" t="str">
        <f t="shared" si="21"/>
        <v>same</v>
      </c>
      <c r="J360">
        <f t="shared" si="22"/>
        <v>0</v>
      </c>
      <c r="K360" t="str">
        <f t="shared" si="23"/>
        <v/>
      </c>
    </row>
    <row r="361" spans="1:11">
      <c r="A361" t="s">
        <v>91</v>
      </c>
      <c r="B361" s="24">
        <v>15367</v>
      </c>
      <c r="C361" s="24">
        <v>7478</v>
      </c>
      <c r="D361" s="24">
        <v>23358</v>
      </c>
      <c r="E361" s="23">
        <v>2012</v>
      </c>
      <c r="G361" t="str">
        <f t="shared" si="20"/>
        <v>DFL</v>
      </c>
      <c r="H361" s="22" t="s">
        <v>152</v>
      </c>
      <c r="I361" t="str">
        <f t="shared" si="21"/>
        <v>same</v>
      </c>
      <c r="J361">
        <f t="shared" si="22"/>
        <v>0</v>
      </c>
      <c r="K361" t="str">
        <f t="shared" si="23"/>
        <v/>
      </c>
    </row>
    <row r="362" spans="1:11">
      <c r="A362" t="s">
        <v>92</v>
      </c>
      <c r="B362" s="24">
        <v>7988</v>
      </c>
      <c r="C362" s="24">
        <v>14263</v>
      </c>
      <c r="D362" s="24">
        <v>22613</v>
      </c>
      <c r="E362" s="23">
        <v>2012</v>
      </c>
      <c r="G362" t="str">
        <f t="shared" si="20"/>
        <v>RPM</v>
      </c>
      <c r="H362" s="22" t="s">
        <v>1585</v>
      </c>
      <c r="I362" t="str">
        <f t="shared" si="21"/>
        <v>same</v>
      </c>
      <c r="J362">
        <f t="shared" si="22"/>
        <v>0</v>
      </c>
      <c r="K362" t="str">
        <f t="shared" si="23"/>
        <v/>
      </c>
    </row>
    <row r="363" spans="1:11">
      <c r="A363" t="s">
        <v>93</v>
      </c>
      <c r="B363" s="24">
        <v>9502</v>
      </c>
      <c r="C363" s="24">
        <v>12661</v>
      </c>
      <c r="D363" s="24">
        <v>22533</v>
      </c>
      <c r="E363" s="23">
        <v>2012</v>
      </c>
      <c r="G363" t="str">
        <f t="shared" si="20"/>
        <v>RPM</v>
      </c>
      <c r="H363" s="22" t="s">
        <v>1585</v>
      </c>
      <c r="I363" t="str">
        <f t="shared" si="21"/>
        <v>same</v>
      </c>
      <c r="J363">
        <f t="shared" si="22"/>
        <v>0</v>
      </c>
      <c r="K363" t="str">
        <f t="shared" si="23"/>
        <v/>
      </c>
    </row>
    <row r="364" spans="1:11">
      <c r="A364" t="s">
        <v>94</v>
      </c>
      <c r="B364" s="24">
        <v>13609</v>
      </c>
      <c r="C364" s="24">
        <v>12056</v>
      </c>
      <c r="D364" s="24">
        <v>26101</v>
      </c>
      <c r="E364" s="23">
        <v>2012</v>
      </c>
      <c r="G364" t="str">
        <f t="shared" si="20"/>
        <v>DFL</v>
      </c>
      <c r="H364" s="22" t="s">
        <v>152</v>
      </c>
      <c r="I364" t="str">
        <f t="shared" si="21"/>
        <v>same</v>
      </c>
      <c r="J364">
        <f t="shared" si="22"/>
        <v>0</v>
      </c>
      <c r="K364" t="str">
        <f t="shared" si="23"/>
        <v/>
      </c>
    </row>
    <row r="365" spans="1:11">
      <c r="A365" t="s">
        <v>95</v>
      </c>
      <c r="B365" s="24">
        <v>10813</v>
      </c>
      <c r="C365" s="24">
        <v>11964</v>
      </c>
      <c r="D365" s="24">
        <v>23143</v>
      </c>
      <c r="E365" s="23">
        <v>2012</v>
      </c>
      <c r="G365" t="str">
        <f t="shared" si="20"/>
        <v>RPM</v>
      </c>
      <c r="H365" s="22" t="s">
        <v>1585</v>
      </c>
      <c r="I365" t="str">
        <f t="shared" si="21"/>
        <v>same</v>
      </c>
      <c r="J365">
        <f t="shared" si="22"/>
        <v>0</v>
      </c>
      <c r="K365" t="str">
        <f t="shared" si="23"/>
        <v/>
      </c>
    </row>
    <row r="366" spans="1:11">
      <c r="A366" t="s">
        <v>96</v>
      </c>
      <c r="B366" s="24">
        <v>13913</v>
      </c>
      <c r="C366" s="24">
        <v>12421</v>
      </c>
      <c r="D366" s="24">
        <v>26607</v>
      </c>
      <c r="E366" s="23">
        <v>2012</v>
      </c>
      <c r="G366" t="str">
        <f t="shared" si="20"/>
        <v>DFL</v>
      </c>
      <c r="H366" s="22" t="s">
        <v>152</v>
      </c>
      <c r="I366" t="str">
        <f t="shared" si="21"/>
        <v>same</v>
      </c>
      <c r="J366">
        <f t="shared" si="22"/>
        <v>0</v>
      </c>
      <c r="K366" t="str">
        <f t="shared" si="23"/>
        <v/>
      </c>
    </row>
    <row r="367" spans="1:11">
      <c r="A367" t="s">
        <v>97</v>
      </c>
      <c r="B367" s="24">
        <v>14043</v>
      </c>
      <c r="C367" s="24">
        <v>12364</v>
      </c>
      <c r="D367" s="24">
        <v>26775</v>
      </c>
      <c r="E367" s="23">
        <v>2012</v>
      </c>
      <c r="G367" t="str">
        <f t="shared" si="20"/>
        <v>DFL</v>
      </c>
      <c r="H367" s="22" t="s">
        <v>152</v>
      </c>
      <c r="I367" t="str">
        <f t="shared" si="21"/>
        <v>same</v>
      </c>
      <c r="J367">
        <f t="shared" si="22"/>
        <v>0</v>
      </c>
      <c r="K367" t="str">
        <f t="shared" si="23"/>
        <v/>
      </c>
    </row>
    <row r="368" spans="1:11">
      <c r="A368" t="s">
        <v>98</v>
      </c>
      <c r="B368" s="24">
        <v>13364</v>
      </c>
      <c r="C368" s="24">
        <v>7117</v>
      </c>
      <c r="D368" s="24">
        <v>20943</v>
      </c>
      <c r="E368" s="23">
        <v>2012</v>
      </c>
      <c r="G368" t="str">
        <f t="shared" si="20"/>
        <v>DFL</v>
      </c>
      <c r="H368" s="22" t="s">
        <v>152</v>
      </c>
      <c r="I368" t="str">
        <f t="shared" si="21"/>
        <v>same</v>
      </c>
      <c r="J368">
        <f t="shared" si="22"/>
        <v>0</v>
      </c>
      <c r="K368" t="str">
        <f t="shared" si="23"/>
        <v/>
      </c>
    </row>
    <row r="369" spans="1:11">
      <c r="A369" t="s">
        <v>99</v>
      </c>
      <c r="B369" s="24">
        <v>13544</v>
      </c>
      <c r="C369" s="24">
        <v>9748</v>
      </c>
      <c r="D369" s="24">
        <v>23779</v>
      </c>
      <c r="E369" s="23">
        <v>2012</v>
      </c>
      <c r="G369" t="str">
        <f t="shared" si="20"/>
        <v>DFL</v>
      </c>
      <c r="H369" s="22" t="s">
        <v>152</v>
      </c>
      <c r="I369" t="str">
        <f t="shared" si="21"/>
        <v>same</v>
      </c>
      <c r="J369">
        <f t="shared" si="22"/>
        <v>0</v>
      </c>
      <c r="K369" t="str">
        <f t="shared" si="23"/>
        <v/>
      </c>
    </row>
    <row r="370" spans="1:11">
      <c r="A370" t="s">
        <v>100</v>
      </c>
      <c r="B370" s="24">
        <v>12526</v>
      </c>
      <c r="C370" s="24">
        <v>9569</v>
      </c>
      <c r="D370" s="24">
        <v>22546</v>
      </c>
      <c r="E370" s="23">
        <v>2012</v>
      </c>
      <c r="G370" t="str">
        <f t="shared" si="20"/>
        <v>DFL</v>
      </c>
      <c r="H370" s="22" t="s">
        <v>152</v>
      </c>
      <c r="I370" t="str">
        <f t="shared" si="21"/>
        <v>same</v>
      </c>
      <c r="J370">
        <f t="shared" si="22"/>
        <v>0</v>
      </c>
      <c r="K370" t="str">
        <f t="shared" si="23"/>
        <v/>
      </c>
    </row>
    <row r="371" spans="1:11">
      <c r="A371" t="s">
        <v>101</v>
      </c>
      <c r="B371" s="24">
        <v>12651</v>
      </c>
      <c r="C371" s="24">
        <v>11506</v>
      </c>
      <c r="D371" s="24">
        <v>24593</v>
      </c>
      <c r="E371" s="23">
        <v>2012</v>
      </c>
      <c r="G371" t="str">
        <f t="shared" si="20"/>
        <v>DFL</v>
      </c>
      <c r="H371" s="22" t="s">
        <v>152</v>
      </c>
      <c r="I371" t="str">
        <f t="shared" si="21"/>
        <v>same</v>
      </c>
      <c r="J371">
        <f t="shared" si="22"/>
        <v>0</v>
      </c>
      <c r="K371" t="str">
        <f t="shared" si="23"/>
        <v/>
      </c>
    </row>
    <row r="372" spans="1:11">
      <c r="A372" t="s">
        <v>102</v>
      </c>
      <c r="B372" s="24">
        <v>13732</v>
      </c>
      <c r="C372" s="24">
        <v>9195</v>
      </c>
      <c r="D372" s="24">
        <v>23386</v>
      </c>
      <c r="E372" s="23">
        <v>2012</v>
      </c>
      <c r="G372" t="str">
        <f t="shared" si="20"/>
        <v>DFL</v>
      </c>
      <c r="H372" s="22" t="s">
        <v>152</v>
      </c>
      <c r="I372" t="str">
        <f t="shared" si="21"/>
        <v>same</v>
      </c>
      <c r="J372">
        <f t="shared" si="22"/>
        <v>0</v>
      </c>
      <c r="K372" t="str">
        <f t="shared" si="23"/>
        <v/>
      </c>
    </row>
    <row r="373" spans="1:11">
      <c r="A373" t="s">
        <v>103</v>
      </c>
      <c r="B373" s="24">
        <v>12118</v>
      </c>
      <c r="C373" s="24">
        <v>10391</v>
      </c>
      <c r="D373" s="24">
        <v>22906</v>
      </c>
      <c r="E373" s="23">
        <v>2012</v>
      </c>
      <c r="G373" t="str">
        <f t="shared" si="20"/>
        <v>DFL</v>
      </c>
      <c r="H373" s="22" t="s">
        <v>152</v>
      </c>
      <c r="I373" t="str">
        <f t="shared" si="21"/>
        <v>same</v>
      </c>
      <c r="J373">
        <f t="shared" si="22"/>
        <v>0</v>
      </c>
      <c r="K373" t="str">
        <f t="shared" si="23"/>
        <v/>
      </c>
    </row>
    <row r="374" spans="1:11">
      <c r="A374" t="s">
        <v>104</v>
      </c>
      <c r="B374" s="24">
        <v>12889</v>
      </c>
      <c r="C374" s="24">
        <v>9467</v>
      </c>
      <c r="D374" s="24">
        <v>22762</v>
      </c>
      <c r="E374" s="23">
        <v>2012</v>
      </c>
      <c r="G374" t="str">
        <f t="shared" si="20"/>
        <v>DFL</v>
      </c>
      <c r="H374" s="22" t="s">
        <v>152</v>
      </c>
      <c r="I374" t="str">
        <f t="shared" si="21"/>
        <v>same</v>
      </c>
      <c r="J374">
        <f t="shared" si="22"/>
        <v>0</v>
      </c>
      <c r="K374" t="str">
        <f t="shared" si="23"/>
        <v/>
      </c>
    </row>
    <row r="375" spans="1:11">
      <c r="A375" t="s">
        <v>105</v>
      </c>
      <c r="B375" s="24">
        <v>11023</v>
      </c>
      <c r="C375" s="24">
        <v>12242</v>
      </c>
      <c r="D375" s="24">
        <v>23565</v>
      </c>
      <c r="E375" s="23">
        <v>2012</v>
      </c>
      <c r="G375" t="str">
        <f t="shared" si="20"/>
        <v>RPM</v>
      </c>
      <c r="H375" s="22" t="s">
        <v>1585</v>
      </c>
      <c r="I375" t="str">
        <f t="shared" si="21"/>
        <v>same</v>
      </c>
      <c r="J375">
        <f t="shared" si="22"/>
        <v>0</v>
      </c>
      <c r="K375" t="str">
        <f t="shared" si="23"/>
        <v/>
      </c>
    </row>
    <row r="376" spans="1:11">
      <c r="A376" t="s">
        <v>106</v>
      </c>
      <c r="B376" s="24">
        <v>12067</v>
      </c>
      <c r="C376" s="24">
        <v>9017</v>
      </c>
      <c r="D376" s="24">
        <v>21600</v>
      </c>
      <c r="E376" s="23">
        <v>2012</v>
      </c>
      <c r="G376" t="str">
        <f t="shared" si="20"/>
        <v>DFL</v>
      </c>
      <c r="H376" s="22" t="s">
        <v>152</v>
      </c>
      <c r="I376" t="str">
        <f t="shared" si="21"/>
        <v>same</v>
      </c>
      <c r="J376">
        <f t="shared" si="22"/>
        <v>0</v>
      </c>
      <c r="K376" t="str">
        <f t="shared" si="23"/>
        <v/>
      </c>
    </row>
    <row r="377" spans="1:11">
      <c r="A377" t="s">
        <v>107</v>
      </c>
      <c r="B377" s="24">
        <v>11176</v>
      </c>
      <c r="C377" s="24">
        <v>11045</v>
      </c>
      <c r="D377" s="24">
        <v>22662</v>
      </c>
      <c r="E377" s="23">
        <v>2012</v>
      </c>
      <c r="G377" t="str">
        <f t="shared" si="20"/>
        <v>DFL</v>
      </c>
      <c r="H377" s="22" t="s">
        <v>1585</v>
      </c>
      <c r="I377" t="str">
        <f t="shared" si="21"/>
        <v>opposite</v>
      </c>
      <c r="J377">
        <f t="shared" si="22"/>
        <v>1</v>
      </c>
      <c r="K377" t="str">
        <f t="shared" si="23"/>
        <v>RPM</v>
      </c>
    </row>
    <row r="378" spans="1:11">
      <c r="A378" t="s">
        <v>108</v>
      </c>
      <c r="B378" s="24">
        <v>9077</v>
      </c>
      <c r="C378" s="24">
        <v>10155</v>
      </c>
      <c r="D378" s="24">
        <v>19655</v>
      </c>
      <c r="E378" s="23">
        <v>2012</v>
      </c>
      <c r="G378" t="str">
        <f t="shared" si="20"/>
        <v>RPM</v>
      </c>
      <c r="H378" s="22" t="s">
        <v>1585</v>
      </c>
      <c r="I378" t="str">
        <f t="shared" si="21"/>
        <v>same</v>
      </c>
      <c r="J378">
        <f t="shared" si="22"/>
        <v>0</v>
      </c>
      <c r="K378" t="str">
        <f t="shared" si="23"/>
        <v/>
      </c>
    </row>
    <row r="379" spans="1:11">
      <c r="A379" t="s">
        <v>109</v>
      </c>
      <c r="B379" s="24">
        <v>8869</v>
      </c>
      <c r="C379" s="24">
        <v>13999</v>
      </c>
      <c r="D379" s="24">
        <v>23273</v>
      </c>
      <c r="E379" s="23">
        <v>2012</v>
      </c>
      <c r="G379" t="str">
        <f t="shared" si="20"/>
        <v>RPM</v>
      </c>
      <c r="H379" s="22" t="s">
        <v>1585</v>
      </c>
      <c r="I379" t="str">
        <f t="shared" si="21"/>
        <v>same</v>
      </c>
      <c r="J379">
        <f t="shared" si="22"/>
        <v>0</v>
      </c>
      <c r="K379" t="str">
        <f t="shared" si="23"/>
        <v/>
      </c>
    </row>
    <row r="380" spans="1:11">
      <c r="A380" t="s">
        <v>110</v>
      </c>
      <c r="B380" s="24">
        <v>10411</v>
      </c>
      <c r="C380" s="24">
        <v>11202</v>
      </c>
      <c r="D380" s="24">
        <v>22029</v>
      </c>
      <c r="E380" s="23">
        <v>2012</v>
      </c>
      <c r="G380" t="str">
        <f t="shared" si="20"/>
        <v>RPM</v>
      </c>
      <c r="H380" s="22" t="s">
        <v>1585</v>
      </c>
      <c r="I380" t="str">
        <f t="shared" si="21"/>
        <v>same</v>
      </c>
      <c r="J380">
        <f t="shared" si="22"/>
        <v>0</v>
      </c>
      <c r="K380" t="str">
        <f t="shared" si="23"/>
        <v/>
      </c>
    </row>
    <row r="381" spans="1:11">
      <c r="A381" t="s">
        <v>111</v>
      </c>
      <c r="B381" s="24">
        <v>11190</v>
      </c>
      <c r="C381" s="24">
        <v>11124</v>
      </c>
      <c r="D381" s="24">
        <v>22715</v>
      </c>
      <c r="E381" s="23">
        <v>2012</v>
      </c>
      <c r="G381" t="str">
        <f t="shared" si="20"/>
        <v>DFL</v>
      </c>
      <c r="H381" s="22" t="s">
        <v>152</v>
      </c>
      <c r="I381" t="str">
        <f t="shared" si="21"/>
        <v>same</v>
      </c>
      <c r="J381">
        <f t="shared" si="22"/>
        <v>0</v>
      </c>
      <c r="K381" t="str">
        <f t="shared" si="23"/>
        <v/>
      </c>
    </row>
    <row r="382" spans="1:11">
      <c r="A382" t="s">
        <v>112</v>
      </c>
      <c r="B382" s="24">
        <v>11611</v>
      </c>
      <c r="C382" s="24">
        <v>10810</v>
      </c>
      <c r="D382" s="24">
        <v>22833</v>
      </c>
      <c r="E382" s="23">
        <v>2012</v>
      </c>
      <c r="G382" t="str">
        <f t="shared" si="20"/>
        <v>DFL</v>
      </c>
      <c r="H382" s="22" t="s">
        <v>1585</v>
      </c>
      <c r="I382" t="str">
        <f t="shared" si="21"/>
        <v>opposite</v>
      </c>
      <c r="J382">
        <f t="shared" si="22"/>
        <v>1</v>
      </c>
      <c r="K382" t="str">
        <f t="shared" si="23"/>
        <v>RPM</v>
      </c>
    </row>
    <row r="383" spans="1:11">
      <c r="A383" t="s">
        <v>113</v>
      </c>
      <c r="B383" s="24">
        <v>11644</v>
      </c>
      <c r="C383" s="24">
        <v>11856</v>
      </c>
      <c r="D383" s="24">
        <v>23883</v>
      </c>
      <c r="E383" s="23">
        <v>2012</v>
      </c>
      <c r="G383" t="str">
        <f t="shared" si="20"/>
        <v>RPM</v>
      </c>
      <c r="H383" s="22" t="s">
        <v>1585</v>
      </c>
      <c r="I383" t="str">
        <f t="shared" si="21"/>
        <v>same</v>
      </c>
      <c r="J383">
        <f t="shared" si="22"/>
        <v>0</v>
      </c>
      <c r="K383" t="str">
        <f t="shared" si="23"/>
        <v/>
      </c>
    </row>
    <row r="384" spans="1:11">
      <c r="A384" t="s">
        <v>114</v>
      </c>
      <c r="B384" s="24">
        <v>9550</v>
      </c>
      <c r="C384" s="24">
        <v>12665</v>
      </c>
      <c r="D384" s="24">
        <v>22607</v>
      </c>
      <c r="E384" s="23">
        <v>2012</v>
      </c>
      <c r="G384" t="str">
        <f t="shared" si="20"/>
        <v>RPM</v>
      </c>
      <c r="H384" s="22" t="s">
        <v>1585</v>
      </c>
      <c r="I384" t="str">
        <f t="shared" si="21"/>
        <v>same</v>
      </c>
      <c r="J384">
        <f t="shared" si="22"/>
        <v>0</v>
      </c>
      <c r="K384" t="str">
        <f t="shared" si="23"/>
        <v/>
      </c>
    </row>
    <row r="385" spans="1:11">
      <c r="A385" t="s">
        <v>115</v>
      </c>
      <c r="B385" s="24">
        <v>9501</v>
      </c>
      <c r="C385" s="24">
        <v>12473</v>
      </c>
      <c r="D385" s="24">
        <v>22374</v>
      </c>
      <c r="E385" s="23">
        <v>2012</v>
      </c>
      <c r="G385" t="str">
        <f t="shared" si="20"/>
        <v>RPM</v>
      </c>
      <c r="H385" s="22" t="s">
        <v>1585</v>
      </c>
      <c r="I385" t="str">
        <f t="shared" si="21"/>
        <v>same</v>
      </c>
      <c r="J385">
        <f t="shared" si="22"/>
        <v>0</v>
      </c>
      <c r="K385" t="str">
        <f t="shared" si="23"/>
        <v/>
      </c>
    </row>
    <row r="386" spans="1:11">
      <c r="A386" t="s">
        <v>116</v>
      </c>
      <c r="B386" s="24">
        <v>15497</v>
      </c>
      <c r="C386" s="24">
        <v>2569</v>
      </c>
      <c r="D386" s="24">
        <v>18398</v>
      </c>
      <c r="E386" s="23">
        <v>2012</v>
      </c>
      <c r="G386" t="str">
        <f t="shared" si="20"/>
        <v>DFL</v>
      </c>
      <c r="H386" s="22" t="s">
        <v>152</v>
      </c>
      <c r="I386" t="str">
        <f t="shared" si="21"/>
        <v>same</v>
      </c>
      <c r="J386">
        <f t="shared" si="22"/>
        <v>0</v>
      </c>
      <c r="K386" t="str">
        <f t="shared" si="23"/>
        <v/>
      </c>
    </row>
    <row r="387" spans="1:11">
      <c r="A387" t="s">
        <v>117</v>
      </c>
      <c r="B387" s="24">
        <v>16389</v>
      </c>
      <c r="C387" s="24">
        <v>3502</v>
      </c>
      <c r="D387" s="24">
        <v>20322</v>
      </c>
      <c r="E387" s="23">
        <v>2012</v>
      </c>
      <c r="G387" t="str">
        <f t="shared" ref="G387:G403" si="24">IF(B387&gt;C387, "DFL", "RPM")</f>
        <v>DFL</v>
      </c>
      <c r="H387" s="22" t="s">
        <v>152</v>
      </c>
      <c r="I387" t="str">
        <f t="shared" ref="I387:I403" si="25">IF(G387&lt;&gt;H387, "opposite", "same")</f>
        <v>same</v>
      </c>
      <c r="J387">
        <f t="shared" ref="J387:J403" si="26">IF(I387="opposite", 1, 0)</f>
        <v>0</v>
      </c>
      <c r="K387" t="str">
        <f t="shared" ref="K387:K403" si="27">IF(J387=1, H387, "")</f>
        <v/>
      </c>
    </row>
    <row r="388" spans="1:11">
      <c r="A388" t="s">
        <v>118</v>
      </c>
      <c r="B388" s="24">
        <v>17733</v>
      </c>
      <c r="C388" s="24">
        <v>4259</v>
      </c>
      <c r="D388" s="24">
        <v>22889</v>
      </c>
      <c r="E388" s="23">
        <v>2012</v>
      </c>
      <c r="G388" t="str">
        <f t="shared" si="24"/>
        <v>DFL</v>
      </c>
      <c r="H388" s="22" t="s">
        <v>152</v>
      </c>
      <c r="I388" t="str">
        <f t="shared" si="25"/>
        <v>same</v>
      </c>
      <c r="J388">
        <f t="shared" si="26"/>
        <v>0</v>
      </c>
      <c r="K388" t="str">
        <f t="shared" si="27"/>
        <v/>
      </c>
    </row>
    <row r="389" spans="1:11">
      <c r="A389" t="s">
        <v>119</v>
      </c>
      <c r="B389" s="24">
        <v>15390</v>
      </c>
      <c r="C389" s="24">
        <v>3890</v>
      </c>
      <c r="D389" s="24">
        <v>20146</v>
      </c>
      <c r="E389" s="23">
        <v>2012</v>
      </c>
      <c r="G389" t="str">
        <f t="shared" si="24"/>
        <v>DFL</v>
      </c>
      <c r="H389" s="22" t="s">
        <v>152</v>
      </c>
      <c r="I389" t="str">
        <f t="shared" si="25"/>
        <v>same</v>
      </c>
      <c r="J389">
        <f t="shared" si="26"/>
        <v>0</v>
      </c>
      <c r="K389" t="str">
        <f t="shared" si="27"/>
        <v/>
      </c>
    </row>
    <row r="390" spans="1:11">
      <c r="A390" t="s">
        <v>120</v>
      </c>
      <c r="B390" s="24">
        <v>21527</v>
      </c>
      <c r="C390" s="24">
        <v>5338</v>
      </c>
      <c r="D390" s="24">
        <v>27517</v>
      </c>
      <c r="E390" s="23">
        <v>2012</v>
      </c>
      <c r="G390" t="str">
        <f t="shared" si="24"/>
        <v>DFL</v>
      </c>
      <c r="H390" s="22" t="s">
        <v>152</v>
      </c>
      <c r="I390" t="str">
        <f t="shared" si="25"/>
        <v>same</v>
      </c>
      <c r="J390">
        <f t="shared" si="26"/>
        <v>0</v>
      </c>
      <c r="K390" t="str">
        <f t="shared" si="27"/>
        <v/>
      </c>
    </row>
    <row r="391" spans="1:11">
      <c r="A391" t="s">
        <v>121</v>
      </c>
      <c r="B391" s="24">
        <v>20902</v>
      </c>
      <c r="C391" s="24">
        <v>5331</v>
      </c>
      <c r="D391" s="24">
        <v>26730</v>
      </c>
      <c r="E391" s="23">
        <v>2012</v>
      </c>
      <c r="G391" t="str">
        <f t="shared" si="24"/>
        <v>DFL</v>
      </c>
      <c r="H391" s="22" t="s">
        <v>152</v>
      </c>
      <c r="I391" t="str">
        <f t="shared" si="25"/>
        <v>same</v>
      </c>
      <c r="J391">
        <f t="shared" si="26"/>
        <v>0</v>
      </c>
      <c r="K391" t="str">
        <f t="shared" si="27"/>
        <v/>
      </c>
    </row>
    <row r="392" spans="1:11">
      <c r="A392" t="s">
        <v>122</v>
      </c>
      <c r="B392" s="24">
        <v>13802</v>
      </c>
      <c r="C392" s="24">
        <v>1474</v>
      </c>
      <c r="D392" s="24">
        <v>15916</v>
      </c>
      <c r="E392" s="23">
        <v>2012</v>
      </c>
      <c r="G392" t="str">
        <f t="shared" si="24"/>
        <v>DFL</v>
      </c>
      <c r="H392" s="22" t="s">
        <v>152</v>
      </c>
      <c r="I392" t="str">
        <f t="shared" si="25"/>
        <v>same</v>
      </c>
      <c r="J392">
        <f t="shared" si="26"/>
        <v>0</v>
      </c>
      <c r="K392" t="str">
        <f t="shared" si="27"/>
        <v/>
      </c>
    </row>
    <row r="393" spans="1:11">
      <c r="A393" t="s">
        <v>123</v>
      </c>
      <c r="B393" s="24">
        <v>17568</v>
      </c>
      <c r="C393" s="24">
        <v>2040</v>
      </c>
      <c r="D393" s="24">
        <v>20224</v>
      </c>
      <c r="E393" s="23">
        <v>2012</v>
      </c>
      <c r="G393" t="str">
        <f t="shared" si="24"/>
        <v>DFL</v>
      </c>
      <c r="H393" s="22" t="s">
        <v>152</v>
      </c>
      <c r="I393" t="str">
        <f t="shared" si="25"/>
        <v>same</v>
      </c>
      <c r="J393">
        <f t="shared" si="26"/>
        <v>0</v>
      </c>
      <c r="K393" t="str">
        <f t="shared" si="27"/>
        <v/>
      </c>
    </row>
    <row r="394" spans="1:11">
      <c r="A394" t="s">
        <v>124</v>
      </c>
      <c r="B394" s="24">
        <v>20511</v>
      </c>
      <c r="C394" s="24">
        <v>3547</v>
      </c>
      <c r="D394" s="24">
        <v>24760</v>
      </c>
      <c r="E394" s="23">
        <v>2012</v>
      </c>
      <c r="G394" t="str">
        <f t="shared" si="24"/>
        <v>DFL</v>
      </c>
      <c r="H394" s="22" t="s">
        <v>152</v>
      </c>
      <c r="I394" t="str">
        <f t="shared" si="25"/>
        <v>same</v>
      </c>
      <c r="J394">
        <f t="shared" si="26"/>
        <v>0</v>
      </c>
      <c r="K394" t="str">
        <f t="shared" si="27"/>
        <v/>
      </c>
    </row>
    <row r="395" spans="1:11">
      <c r="A395" t="s">
        <v>125</v>
      </c>
      <c r="B395" s="24">
        <v>18048</v>
      </c>
      <c r="C395" s="24">
        <v>5865</v>
      </c>
      <c r="D395" s="24">
        <v>24446</v>
      </c>
      <c r="E395" s="23">
        <v>2012</v>
      </c>
      <c r="G395" t="str">
        <f t="shared" si="24"/>
        <v>DFL</v>
      </c>
      <c r="H395" s="22" t="s">
        <v>152</v>
      </c>
      <c r="I395" t="str">
        <f t="shared" si="25"/>
        <v>same</v>
      </c>
      <c r="J395">
        <f t="shared" si="26"/>
        <v>0</v>
      </c>
      <c r="K395" t="str">
        <f t="shared" si="27"/>
        <v/>
      </c>
    </row>
    <row r="396" spans="1:11">
      <c r="A396" t="s">
        <v>126</v>
      </c>
      <c r="B396" s="24">
        <v>19226</v>
      </c>
      <c r="C396" s="24">
        <v>5076</v>
      </c>
      <c r="D396" s="24">
        <v>25006</v>
      </c>
      <c r="E396" s="23">
        <v>2012</v>
      </c>
      <c r="G396" t="str">
        <f t="shared" si="24"/>
        <v>DFL</v>
      </c>
      <c r="H396" s="22" t="s">
        <v>152</v>
      </c>
      <c r="I396" t="str">
        <f t="shared" si="25"/>
        <v>same</v>
      </c>
      <c r="J396">
        <f t="shared" si="26"/>
        <v>0</v>
      </c>
      <c r="K396" t="str">
        <f t="shared" si="27"/>
        <v/>
      </c>
    </row>
    <row r="397" spans="1:11">
      <c r="A397" t="s">
        <v>127</v>
      </c>
      <c r="B397" s="24">
        <v>18483</v>
      </c>
      <c r="C397" s="24">
        <v>7164</v>
      </c>
      <c r="D397" s="24">
        <v>26170</v>
      </c>
      <c r="E397" s="23">
        <v>2012</v>
      </c>
      <c r="G397" t="str">
        <f t="shared" si="24"/>
        <v>DFL</v>
      </c>
      <c r="H397" s="22" t="s">
        <v>152</v>
      </c>
      <c r="I397" t="str">
        <f t="shared" si="25"/>
        <v>same</v>
      </c>
      <c r="J397">
        <f t="shared" si="26"/>
        <v>0</v>
      </c>
      <c r="K397" t="str">
        <f t="shared" si="27"/>
        <v/>
      </c>
    </row>
    <row r="398" spans="1:11">
      <c r="A398" t="s">
        <v>128</v>
      </c>
      <c r="B398" s="24">
        <v>14923</v>
      </c>
      <c r="C398" s="24">
        <v>2452</v>
      </c>
      <c r="D398" s="24">
        <v>17820</v>
      </c>
      <c r="E398" s="23">
        <v>2012</v>
      </c>
      <c r="G398" t="str">
        <f t="shared" si="24"/>
        <v>DFL</v>
      </c>
      <c r="H398" s="22" t="s">
        <v>152</v>
      </c>
      <c r="I398" t="str">
        <f t="shared" si="25"/>
        <v>same</v>
      </c>
      <c r="J398">
        <f t="shared" si="26"/>
        <v>0</v>
      </c>
      <c r="K398" t="str">
        <f t="shared" si="27"/>
        <v/>
      </c>
    </row>
    <row r="399" spans="1:11">
      <c r="A399" t="s">
        <v>129</v>
      </c>
      <c r="B399" s="24">
        <v>14793</v>
      </c>
      <c r="C399" s="24">
        <v>3755</v>
      </c>
      <c r="D399" s="24">
        <v>19062</v>
      </c>
      <c r="E399" s="23">
        <v>2012</v>
      </c>
      <c r="G399" t="str">
        <f t="shared" si="24"/>
        <v>DFL</v>
      </c>
      <c r="H399" s="22" t="s">
        <v>152</v>
      </c>
      <c r="I399" t="str">
        <f t="shared" si="25"/>
        <v>same</v>
      </c>
      <c r="J399">
        <f t="shared" si="26"/>
        <v>0</v>
      </c>
      <c r="K399" t="str">
        <f t="shared" si="27"/>
        <v/>
      </c>
    </row>
    <row r="400" spans="1:11">
      <c r="A400" t="s">
        <v>130</v>
      </c>
      <c r="B400" s="24">
        <v>16077</v>
      </c>
      <c r="C400" s="24">
        <v>7783</v>
      </c>
      <c r="D400" s="24">
        <v>24387</v>
      </c>
      <c r="E400" s="23">
        <v>2012</v>
      </c>
      <c r="G400" t="str">
        <f t="shared" si="24"/>
        <v>DFL</v>
      </c>
      <c r="H400" s="22" t="s">
        <v>152</v>
      </c>
      <c r="I400" t="str">
        <f t="shared" si="25"/>
        <v>same</v>
      </c>
      <c r="J400">
        <f t="shared" si="26"/>
        <v>0</v>
      </c>
      <c r="K400" t="str">
        <f t="shared" si="27"/>
        <v/>
      </c>
    </row>
    <row r="401" spans="1:11">
      <c r="A401" t="s">
        <v>131</v>
      </c>
      <c r="B401" s="24">
        <v>13251</v>
      </c>
      <c r="C401" s="24">
        <v>3176</v>
      </c>
      <c r="D401" s="24">
        <v>16804</v>
      </c>
      <c r="E401" s="23">
        <v>2012</v>
      </c>
      <c r="G401" t="str">
        <f t="shared" si="24"/>
        <v>DFL</v>
      </c>
      <c r="H401" s="22" t="s">
        <v>152</v>
      </c>
      <c r="I401" t="str">
        <f t="shared" si="25"/>
        <v>same</v>
      </c>
      <c r="J401">
        <f t="shared" si="26"/>
        <v>0</v>
      </c>
      <c r="K401" t="str">
        <f t="shared" si="27"/>
        <v/>
      </c>
    </row>
    <row r="402" spans="1:11">
      <c r="A402" t="s">
        <v>132</v>
      </c>
      <c r="B402" s="24">
        <v>11789</v>
      </c>
      <c r="C402" s="24">
        <v>3377</v>
      </c>
      <c r="D402" s="24">
        <v>15498</v>
      </c>
      <c r="E402" s="23">
        <v>2012</v>
      </c>
      <c r="G402" t="str">
        <f t="shared" si="24"/>
        <v>DFL</v>
      </c>
      <c r="H402" s="22" t="s">
        <v>152</v>
      </c>
      <c r="I402" t="str">
        <f t="shared" si="25"/>
        <v>same</v>
      </c>
      <c r="J402">
        <f t="shared" si="26"/>
        <v>0</v>
      </c>
      <c r="K402" t="str">
        <f t="shared" si="27"/>
        <v/>
      </c>
    </row>
    <row r="403" spans="1:11">
      <c r="A403" t="s">
        <v>133</v>
      </c>
      <c r="B403" s="24">
        <v>12521</v>
      </c>
      <c r="C403" s="24">
        <v>3853</v>
      </c>
      <c r="D403" s="24">
        <v>16749</v>
      </c>
      <c r="E403" s="23">
        <v>2012</v>
      </c>
      <c r="G403" t="str">
        <f t="shared" si="24"/>
        <v>DFL</v>
      </c>
      <c r="H403" s="22" t="s">
        <v>152</v>
      </c>
      <c r="I403" t="str">
        <f t="shared" si="25"/>
        <v>same</v>
      </c>
      <c r="J403">
        <f t="shared" si="26"/>
        <v>0</v>
      </c>
      <c r="K403" t="str">
        <f t="shared" si="27"/>
        <v/>
      </c>
    </row>
  </sheetData>
  <sortState ref="A2:F403">
    <sortCondition ref="E2:E403"/>
    <sortCondition ref="A2:A40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6"/>
  <sheetViews>
    <sheetView workbookViewId="0"/>
  </sheetViews>
  <sheetFormatPr baseColWidth="10" defaultColWidth="8.83203125" defaultRowHeight="14" x14ac:dyDescent="0"/>
  <sheetData>
    <row r="2" spans="1:6">
      <c r="B2" t="s">
        <v>152</v>
      </c>
      <c r="C2" t="s">
        <v>1585</v>
      </c>
      <c r="D2" t="s">
        <v>1653</v>
      </c>
      <c r="E2" t="s">
        <v>1654</v>
      </c>
      <c r="F2" t="s">
        <v>1655</v>
      </c>
    </row>
    <row r="3" spans="1:6">
      <c r="A3" s="8" t="s">
        <v>0</v>
      </c>
      <c r="B3" s="10">
        <v>18058</v>
      </c>
      <c r="C3" s="10">
        <v>25587</v>
      </c>
      <c r="D3" s="10">
        <v>44533</v>
      </c>
      <c r="E3" s="13">
        <f>(B3/$D3)*100</f>
        <v>40.549704713358629</v>
      </c>
      <c r="F3" s="13">
        <f>(C3/$D3)*100</f>
        <v>57.456268385242403</v>
      </c>
    </row>
    <row r="4" spans="1:6">
      <c r="A4" s="8" t="s">
        <v>1</v>
      </c>
      <c r="B4" s="10">
        <v>23408</v>
      </c>
      <c r="C4" s="10">
        <v>27556</v>
      </c>
      <c r="D4" s="10">
        <v>51917</v>
      </c>
      <c r="E4" s="13">
        <f t="shared" ref="E4:E67" si="0">(B4/$D4)*100</f>
        <v>45.087350964038755</v>
      </c>
      <c r="F4" s="13">
        <f t="shared" ref="F4:F67" si="1">(C4/$D4)*100</f>
        <v>53.07702679276538</v>
      </c>
    </row>
    <row r="5" spans="1:6">
      <c r="A5" s="8" t="s">
        <v>2</v>
      </c>
      <c r="B5" s="10">
        <v>29972</v>
      </c>
      <c r="C5" s="10">
        <v>30150</v>
      </c>
      <c r="D5" s="10">
        <v>61381</v>
      </c>
      <c r="E5" s="13">
        <f t="shared" si="0"/>
        <v>48.829442335576154</v>
      </c>
      <c r="F5" s="13">
        <f t="shared" si="1"/>
        <v>49.11943435264984</v>
      </c>
    </row>
    <row r="6" spans="1:6">
      <c r="A6" s="8" t="s">
        <v>3</v>
      </c>
      <c r="B6" s="10">
        <v>24381</v>
      </c>
      <c r="C6" s="10">
        <v>30596</v>
      </c>
      <c r="D6" s="10">
        <v>55933</v>
      </c>
      <c r="E6" s="13">
        <f t="shared" si="0"/>
        <v>43.589651904957719</v>
      </c>
      <c r="F6" s="13">
        <f t="shared" si="1"/>
        <v>54.701160316807609</v>
      </c>
    </row>
    <row r="7" spans="1:6">
      <c r="A7" s="8" t="s">
        <v>4</v>
      </c>
      <c r="B7" s="10">
        <v>96850</v>
      </c>
      <c r="C7" s="10">
        <v>57712</v>
      </c>
      <c r="D7" s="10">
        <v>158501</v>
      </c>
      <c r="E7" s="13">
        <f t="shared" si="0"/>
        <v>61.103715433972027</v>
      </c>
      <c r="F7" s="13">
        <f t="shared" si="1"/>
        <v>36.411126743679851</v>
      </c>
    </row>
    <row r="8" spans="1:6">
      <c r="A8" s="8" t="s">
        <v>5</v>
      </c>
      <c r="B8" s="10">
        <v>97882</v>
      </c>
      <c r="C8" s="10">
        <v>58498</v>
      </c>
      <c r="D8" s="10">
        <v>160178</v>
      </c>
      <c r="E8" s="13">
        <f t="shared" si="0"/>
        <v>61.108267052903642</v>
      </c>
      <c r="F8" s="13">
        <f t="shared" si="1"/>
        <v>36.520620809349595</v>
      </c>
    </row>
    <row r="9" spans="1:6">
      <c r="A9" s="8" t="s">
        <v>6</v>
      </c>
      <c r="B9" s="10">
        <v>35635</v>
      </c>
      <c r="C9" s="10">
        <v>30942</v>
      </c>
      <c r="D9" s="10">
        <v>68088</v>
      </c>
      <c r="E9" s="13">
        <f t="shared" si="0"/>
        <v>52.336681941017503</v>
      </c>
      <c r="F9" s="13">
        <f t="shared" si="1"/>
        <v>45.444131124427209</v>
      </c>
    </row>
    <row r="10" spans="1:6">
      <c r="A10" s="8" t="s">
        <v>7</v>
      </c>
      <c r="B10" s="10">
        <v>34151</v>
      </c>
      <c r="C10" s="10">
        <v>37082</v>
      </c>
      <c r="D10" s="10">
        <v>72672</v>
      </c>
      <c r="E10" s="13">
        <f t="shared" si="0"/>
        <v>46.993339938353145</v>
      </c>
      <c r="F10" s="13">
        <f t="shared" si="1"/>
        <v>51.026530162923819</v>
      </c>
    </row>
    <row r="11" spans="1:6">
      <c r="A11" s="8" t="s">
        <v>8</v>
      </c>
      <c r="B11" s="10">
        <v>36802</v>
      </c>
      <c r="C11" s="10">
        <v>25697</v>
      </c>
      <c r="D11" s="10">
        <v>63868</v>
      </c>
      <c r="E11" s="13">
        <f t="shared" si="0"/>
        <v>57.621970313772152</v>
      </c>
      <c r="F11" s="13">
        <f t="shared" si="1"/>
        <v>40.234546251644012</v>
      </c>
    </row>
    <row r="12" spans="1:6">
      <c r="A12" s="8" t="s">
        <v>9</v>
      </c>
      <c r="B12" s="10">
        <v>37173</v>
      </c>
      <c r="C12" s="10">
        <v>27877</v>
      </c>
      <c r="D12" s="10">
        <v>66263</v>
      </c>
      <c r="E12" s="13">
        <f t="shared" si="0"/>
        <v>56.099180538158556</v>
      </c>
      <c r="F12" s="13">
        <f t="shared" si="1"/>
        <v>42.070235274587631</v>
      </c>
    </row>
    <row r="13" spans="1:6">
      <c r="A13" s="8" t="s">
        <v>10</v>
      </c>
      <c r="B13" s="10">
        <v>99888</v>
      </c>
      <c r="C13" s="10">
        <v>56155</v>
      </c>
      <c r="D13" s="10">
        <v>159921</v>
      </c>
      <c r="E13" s="13">
        <f t="shared" si="0"/>
        <v>62.460840039769636</v>
      </c>
      <c r="F13" s="13">
        <f t="shared" si="1"/>
        <v>35.114212642492234</v>
      </c>
    </row>
    <row r="14" spans="1:6">
      <c r="A14" s="8" t="s">
        <v>11</v>
      </c>
      <c r="B14" s="10">
        <v>101720</v>
      </c>
      <c r="C14" s="10">
        <v>55921</v>
      </c>
      <c r="D14" s="10">
        <v>161456</v>
      </c>
      <c r="E14" s="13">
        <f t="shared" si="0"/>
        <v>63.001684669507483</v>
      </c>
      <c r="F14" s="13">
        <f t="shared" si="1"/>
        <v>34.635442473491231</v>
      </c>
    </row>
    <row r="15" spans="1:6">
      <c r="A15" s="8" t="s">
        <v>12</v>
      </c>
      <c r="B15" s="10">
        <v>105017</v>
      </c>
      <c r="C15" s="10">
        <v>54602</v>
      </c>
      <c r="D15" s="10">
        <v>163639</v>
      </c>
      <c r="E15" s="13">
        <f t="shared" si="0"/>
        <v>64.176021608540751</v>
      </c>
      <c r="F15" s="13">
        <f t="shared" si="1"/>
        <v>33.367351303784545</v>
      </c>
    </row>
    <row r="16" spans="1:6">
      <c r="A16" s="8" t="s">
        <v>13</v>
      </c>
      <c r="B16" s="10">
        <v>102732</v>
      </c>
      <c r="C16" s="10">
        <v>50365</v>
      </c>
      <c r="D16" s="10">
        <v>156963</v>
      </c>
      <c r="E16" s="13">
        <f t="shared" si="0"/>
        <v>65.449819384186085</v>
      </c>
      <c r="F16" s="13">
        <f t="shared" si="1"/>
        <v>32.087179781222325</v>
      </c>
    </row>
    <row r="17" spans="1:6">
      <c r="A17" s="8" t="s">
        <v>14</v>
      </c>
      <c r="B17" s="10">
        <v>33439</v>
      </c>
      <c r="C17" s="10">
        <v>39410</v>
      </c>
      <c r="D17" s="10">
        <v>74145</v>
      </c>
      <c r="E17" s="13">
        <f t="shared" si="0"/>
        <v>45.099467260098457</v>
      </c>
      <c r="F17" s="13">
        <f t="shared" si="1"/>
        <v>53.152606379391734</v>
      </c>
    </row>
    <row r="18" spans="1:6">
      <c r="A18" s="8" t="s">
        <v>15</v>
      </c>
      <c r="B18" s="10">
        <v>26746</v>
      </c>
      <c r="C18" s="10">
        <v>35562</v>
      </c>
      <c r="D18" s="10">
        <v>63441</v>
      </c>
      <c r="E18" s="13">
        <f t="shared" si="0"/>
        <v>42.158856260147225</v>
      </c>
      <c r="F18" s="13">
        <f t="shared" si="1"/>
        <v>56.055232420674329</v>
      </c>
    </row>
    <row r="19" spans="1:6">
      <c r="A19" s="8" t="s">
        <v>16</v>
      </c>
      <c r="B19" s="10">
        <v>21572</v>
      </c>
      <c r="C19" s="10">
        <v>28645</v>
      </c>
      <c r="D19" s="10">
        <v>51157</v>
      </c>
      <c r="E19" s="13">
        <f t="shared" si="0"/>
        <v>42.168227222081043</v>
      </c>
      <c r="F19" s="13">
        <f t="shared" si="1"/>
        <v>55.994292081240104</v>
      </c>
    </row>
    <row r="20" spans="1:6">
      <c r="A20" s="8" t="s">
        <v>17</v>
      </c>
      <c r="B20" s="10">
        <v>22043</v>
      </c>
      <c r="C20" s="10">
        <v>33503</v>
      </c>
      <c r="D20" s="10">
        <v>56630</v>
      </c>
      <c r="E20" s="13">
        <f t="shared" si="0"/>
        <v>38.924598269468483</v>
      </c>
      <c r="F20" s="13">
        <f t="shared" si="1"/>
        <v>59.161221967155221</v>
      </c>
    </row>
    <row r="21" spans="1:6">
      <c r="A21" s="8" t="s">
        <v>18</v>
      </c>
      <c r="B21" s="10">
        <v>31689</v>
      </c>
      <c r="C21" s="10">
        <v>43707</v>
      </c>
      <c r="D21" s="10">
        <v>76767</v>
      </c>
      <c r="E21" s="13">
        <f t="shared" si="0"/>
        <v>41.279456016256987</v>
      </c>
      <c r="F21" s="13">
        <f t="shared" si="1"/>
        <v>56.934620344679352</v>
      </c>
    </row>
    <row r="22" spans="1:6">
      <c r="A22" s="8" t="s">
        <v>19</v>
      </c>
      <c r="B22" s="10">
        <v>32255</v>
      </c>
      <c r="C22" s="10">
        <v>43722</v>
      </c>
      <c r="D22" s="10">
        <v>77394</v>
      </c>
      <c r="E22" s="13">
        <f t="shared" si="0"/>
        <v>41.676357340362301</v>
      </c>
      <c r="F22" s="13">
        <f t="shared" si="1"/>
        <v>56.492751376075667</v>
      </c>
    </row>
    <row r="23" spans="1:6">
      <c r="A23" s="8" t="s">
        <v>20</v>
      </c>
      <c r="B23" s="10">
        <v>33875</v>
      </c>
      <c r="C23" s="10">
        <v>25734</v>
      </c>
      <c r="D23" s="10">
        <v>60828</v>
      </c>
      <c r="E23" s="13">
        <f t="shared" si="0"/>
        <v>55.689813901492734</v>
      </c>
      <c r="F23" s="13">
        <f t="shared" si="1"/>
        <v>42.306174787926615</v>
      </c>
    </row>
    <row r="24" spans="1:6">
      <c r="A24" s="8" t="s">
        <v>21</v>
      </c>
      <c r="B24" s="10">
        <v>23712</v>
      </c>
      <c r="C24" s="10">
        <v>28259</v>
      </c>
      <c r="D24" s="10">
        <v>53140</v>
      </c>
      <c r="E24" s="13">
        <f t="shared" si="0"/>
        <v>44.621753857734284</v>
      </c>
      <c r="F24" s="13">
        <f t="shared" si="1"/>
        <v>53.178396687993981</v>
      </c>
    </row>
    <row r="25" spans="1:6">
      <c r="A25" s="8" t="s">
        <v>22</v>
      </c>
      <c r="B25" s="10">
        <v>21661</v>
      </c>
      <c r="C25" s="10">
        <v>25537</v>
      </c>
      <c r="D25" s="10">
        <v>48064</v>
      </c>
      <c r="E25" s="13">
        <f t="shared" si="0"/>
        <v>45.066994007989351</v>
      </c>
      <c r="F25" s="13">
        <f t="shared" si="1"/>
        <v>53.131241677762986</v>
      </c>
    </row>
    <row r="26" spans="1:6">
      <c r="A26" s="8" t="s">
        <v>23</v>
      </c>
      <c r="B26" s="10">
        <v>49254</v>
      </c>
      <c r="C26" s="10">
        <v>67414</v>
      </c>
      <c r="D26" s="10">
        <v>119234</v>
      </c>
      <c r="E26" s="13">
        <f t="shared" si="0"/>
        <v>41.3086871194458</v>
      </c>
      <c r="F26" s="13">
        <f t="shared" si="1"/>
        <v>56.539242162470437</v>
      </c>
    </row>
    <row r="27" spans="1:6">
      <c r="A27" s="8" t="s">
        <v>24</v>
      </c>
      <c r="B27" s="10">
        <v>50731</v>
      </c>
      <c r="C27" s="10">
        <v>67159</v>
      </c>
      <c r="D27" s="10">
        <v>120494</v>
      </c>
      <c r="E27" s="13">
        <f t="shared" si="0"/>
        <v>42.102511328364898</v>
      </c>
      <c r="F27" s="13">
        <f t="shared" si="1"/>
        <v>55.736385214201533</v>
      </c>
    </row>
    <row r="28" spans="1:6">
      <c r="A28" s="8" t="s">
        <v>25</v>
      </c>
      <c r="B28" s="10">
        <v>50380</v>
      </c>
      <c r="C28" s="10">
        <v>65557</v>
      </c>
      <c r="D28" s="10">
        <v>118499</v>
      </c>
      <c r="E28" s="13">
        <f t="shared" si="0"/>
        <v>42.515126709930037</v>
      </c>
      <c r="F28" s="13">
        <f t="shared" si="1"/>
        <v>55.322829728520915</v>
      </c>
    </row>
    <row r="29" spans="1:6">
      <c r="A29" s="8" t="s">
        <v>26</v>
      </c>
      <c r="B29" s="10">
        <v>52223</v>
      </c>
      <c r="C29" s="10">
        <v>65805</v>
      </c>
      <c r="D29" s="10">
        <v>120655</v>
      </c>
      <c r="E29" s="13">
        <f t="shared" si="0"/>
        <v>43.282914093904104</v>
      </c>
      <c r="F29" s="13">
        <f t="shared" si="1"/>
        <v>54.53980357216858</v>
      </c>
    </row>
    <row r="30" spans="1:6">
      <c r="A30" s="8" t="s">
        <v>27</v>
      </c>
      <c r="B30" s="10">
        <v>52811</v>
      </c>
      <c r="C30" s="10">
        <v>63684</v>
      </c>
      <c r="D30" s="10">
        <v>119397</v>
      </c>
      <c r="E30" s="13">
        <f t="shared" si="0"/>
        <v>44.231429600408724</v>
      </c>
      <c r="F30" s="13">
        <f t="shared" si="1"/>
        <v>53.338023568431367</v>
      </c>
    </row>
    <row r="31" spans="1:6">
      <c r="A31" s="8" t="s">
        <v>28</v>
      </c>
      <c r="B31" s="10">
        <v>23643</v>
      </c>
      <c r="C31" s="10">
        <v>29280</v>
      </c>
      <c r="D31" s="10">
        <v>53940</v>
      </c>
      <c r="E31" s="13">
        <f t="shared" si="0"/>
        <v>43.832035595105673</v>
      </c>
      <c r="F31" s="13">
        <f t="shared" si="1"/>
        <v>54.282536151279203</v>
      </c>
    </row>
    <row r="32" spans="1:6">
      <c r="A32" s="8" t="s">
        <v>29</v>
      </c>
      <c r="B32" s="10">
        <v>35028</v>
      </c>
      <c r="C32" s="10">
        <v>49211</v>
      </c>
      <c r="D32" s="10">
        <v>86095</v>
      </c>
      <c r="E32" s="13">
        <f t="shared" si="0"/>
        <v>40.685289505778499</v>
      </c>
      <c r="F32" s="13">
        <f t="shared" si="1"/>
        <v>57.158952320111503</v>
      </c>
    </row>
    <row r="33" spans="1:6">
      <c r="A33" s="8" t="s">
        <v>30</v>
      </c>
      <c r="B33" s="10">
        <v>23400</v>
      </c>
      <c r="C33" s="10">
        <v>29515</v>
      </c>
      <c r="D33" s="10">
        <v>53969</v>
      </c>
      <c r="E33" s="13">
        <f t="shared" si="0"/>
        <v>43.358224165724771</v>
      </c>
      <c r="F33" s="13">
        <f t="shared" si="1"/>
        <v>54.688802831254982</v>
      </c>
    </row>
    <row r="34" spans="1:6">
      <c r="A34" s="8" t="s">
        <v>31</v>
      </c>
      <c r="B34" s="10">
        <v>22556</v>
      </c>
      <c r="C34" s="10">
        <v>35048</v>
      </c>
      <c r="D34" s="10">
        <v>58693</v>
      </c>
      <c r="E34" s="13">
        <f t="shared" si="0"/>
        <v>38.430477228971085</v>
      </c>
      <c r="F34" s="13">
        <f t="shared" si="1"/>
        <v>59.71410560032713</v>
      </c>
    </row>
    <row r="35" spans="1:6">
      <c r="A35" s="8" t="s">
        <v>32</v>
      </c>
      <c r="B35" s="10">
        <v>22374</v>
      </c>
      <c r="C35" s="10">
        <v>27748</v>
      </c>
      <c r="D35" s="10">
        <v>50932</v>
      </c>
      <c r="E35" s="13">
        <f t="shared" si="0"/>
        <v>43.929160449226416</v>
      </c>
      <c r="F35" s="13">
        <f t="shared" si="1"/>
        <v>54.480483782297959</v>
      </c>
    </row>
    <row r="36" spans="1:6">
      <c r="A36" s="8" t="s">
        <v>33</v>
      </c>
      <c r="B36" s="10">
        <v>30094</v>
      </c>
      <c r="C36" s="10">
        <v>35515</v>
      </c>
      <c r="D36" s="10">
        <v>66667</v>
      </c>
      <c r="E36" s="13">
        <f t="shared" si="0"/>
        <v>45.140774296128519</v>
      </c>
      <c r="F36" s="13">
        <f t="shared" si="1"/>
        <v>53.2722336388318</v>
      </c>
    </row>
    <row r="37" spans="1:6">
      <c r="A37" s="8" t="s">
        <v>34</v>
      </c>
      <c r="B37" s="10">
        <v>20175</v>
      </c>
      <c r="C37" s="10">
        <v>30809</v>
      </c>
      <c r="D37" s="10">
        <v>52111</v>
      </c>
      <c r="E37" s="13">
        <f t="shared" si="0"/>
        <v>38.715434361267292</v>
      </c>
      <c r="F37" s="13">
        <f t="shared" si="1"/>
        <v>59.121874460286691</v>
      </c>
    </row>
    <row r="38" spans="1:6">
      <c r="A38" s="8" t="s">
        <v>35</v>
      </c>
      <c r="B38" s="10">
        <v>22788</v>
      </c>
      <c r="C38" s="10">
        <v>34481</v>
      </c>
      <c r="D38" s="10">
        <v>58573</v>
      </c>
      <c r="E38" s="13">
        <f t="shared" si="0"/>
        <v>38.905297662745639</v>
      </c>
      <c r="F38" s="13">
        <f t="shared" si="1"/>
        <v>58.868420603349669</v>
      </c>
    </row>
    <row r="39" spans="1:6">
      <c r="A39" s="8" t="s">
        <v>36</v>
      </c>
      <c r="B39" s="10">
        <v>30256</v>
      </c>
      <c r="C39" s="10">
        <v>31658</v>
      </c>
      <c r="D39" s="10">
        <v>63189</v>
      </c>
      <c r="E39" s="13">
        <f t="shared" si="0"/>
        <v>47.88175157068477</v>
      </c>
      <c r="F39" s="13">
        <f t="shared" si="1"/>
        <v>50.10049217427084</v>
      </c>
    </row>
    <row r="40" spans="1:6">
      <c r="A40" s="8" t="s">
        <v>37</v>
      </c>
      <c r="B40" s="10">
        <v>39959</v>
      </c>
      <c r="C40" s="10">
        <v>40251</v>
      </c>
      <c r="D40" s="10">
        <v>82346</v>
      </c>
      <c r="E40" s="13">
        <f t="shared" si="0"/>
        <v>48.525732883200156</v>
      </c>
      <c r="F40" s="13">
        <f t="shared" si="1"/>
        <v>48.880334199596824</v>
      </c>
    </row>
    <row r="41" spans="1:6">
      <c r="A41" s="8" t="s">
        <v>38</v>
      </c>
      <c r="B41" s="10">
        <v>47951</v>
      </c>
      <c r="C41" s="10">
        <v>61657</v>
      </c>
      <c r="D41" s="10">
        <v>111891</v>
      </c>
      <c r="E41" s="13">
        <f t="shared" si="0"/>
        <v>42.855100052729888</v>
      </c>
      <c r="F41" s="13">
        <f t="shared" si="1"/>
        <v>55.104521364542279</v>
      </c>
    </row>
    <row r="42" spans="1:6">
      <c r="A42" s="8" t="s">
        <v>39</v>
      </c>
      <c r="B42" s="10">
        <v>38015</v>
      </c>
      <c r="C42" s="10">
        <v>33223</v>
      </c>
      <c r="D42" s="10">
        <v>72865</v>
      </c>
      <c r="E42" s="13">
        <f t="shared" si="0"/>
        <v>52.171824607150207</v>
      </c>
      <c r="F42" s="13">
        <f t="shared" si="1"/>
        <v>45.595278940506418</v>
      </c>
    </row>
    <row r="43" spans="1:6">
      <c r="A43" s="8" t="s">
        <v>40</v>
      </c>
      <c r="B43" s="10">
        <v>24066</v>
      </c>
      <c r="C43" s="10">
        <v>26762</v>
      </c>
      <c r="D43" s="10">
        <v>51831</v>
      </c>
      <c r="E43" s="13">
        <f t="shared" si="0"/>
        <v>46.431672165306473</v>
      </c>
      <c r="F43" s="13">
        <f t="shared" si="1"/>
        <v>51.633192490980306</v>
      </c>
    </row>
    <row r="44" spans="1:6">
      <c r="A44" s="8" t="s">
        <v>41</v>
      </c>
      <c r="B44" s="10">
        <v>28595</v>
      </c>
      <c r="C44" s="10">
        <v>35528</v>
      </c>
      <c r="D44" s="10">
        <v>65460</v>
      </c>
      <c r="E44" s="13">
        <f t="shared" si="0"/>
        <v>43.683165291781236</v>
      </c>
      <c r="F44" s="13">
        <f t="shared" si="1"/>
        <v>54.274366025053467</v>
      </c>
    </row>
    <row r="45" spans="1:6">
      <c r="A45" s="8" t="s">
        <v>42</v>
      </c>
      <c r="B45" s="10">
        <v>17961</v>
      </c>
      <c r="C45" s="10">
        <v>25159</v>
      </c>
      <c r="D45" s="10">
        <v>43888</v>
      </c>
      <c r="E45" s="13">
        <f t="shared" si="0"/>
        <v>40.924626321545752</v>
      </c>
      <c r="F45" s="13">
        <f t="shared" si="1"/>
        <v>57.325464819540649</v>
      </c>
    </row>
    <row r="46" spans="1:6">
      <c r="A46" s="8" t="s">
        <v>43</v>
      </c>
      <c r="B46" s="10">
        <v>19216</v>
      </c>
      <c r="C46" s="10">
        <v>23725</v>
      </c>
      <c r="D46" s="10">
        <v>43631</v>
      </c>
      <c r="E46" s="13">
        <f t="shared" si="0"/>
        <v>44.042080172354517</v>
      </c>
      <c r="F46" s="13">
        <f t="shared" si="1"/>
        <v>54.376475441773053</v>
      </c>
    </row>
    <row r="47" spans="1:6">
      <c r="A47" s="8" t="s">
        <v>44</v>
      </c>
      <c r="B47" s="10">
        <v>22361</v>
      </c>
      <c r="C47" s="10">
        <v>29683</v>
      </c>
      <c r="D47" s="10">
        <v>53073</v>
      </c>
      <c r="E47" s="13">
        <f t="shared" si="0"/>
        <v>42.132534433704521</v>
      </c>
      <c r="F47" s="13">
        <f t="shared" si="1"/>
        <v>55.928626608633394</v>
      </c>
    </row>
    <row r="48" spans="1:6">
      <c r="A48" s="8" t="s">
        <v>45</v>
      </c>
      <c r="B48" s="10">
        <v>24018</v>
      </c>
      <c r="C48" s="10">
        <v>22570</v>
      </c>
      <c r="D48" s="10">
        <v>47500</v>
      </c>
      <c r="E48" s="13">
        <f t="shared" si="0"/>
        <v>50.56421052631579</v>
      </c>
      <c r="F48" s="13">
        <f t="shared" si="1"/>
        <v>47.515789473684208</v>
      </c>
    </row>
    <row r="49" spans="1:6">
      <c r="A49" s="8" t="s">
        <v>46</v>
      </c>
      <c r="B49" s="10">
        <v>25452</v>
      </c>
      <c r="C49" s="10">
        <v>30866</v>
      </c>
      <c r="D49" s="10">
        <v>57527</v>
      </c>
      <c r="E49" s="13">
        <f t="shared" si="0"/>
        <v>44.243572583308705</v>
      </c>
      <c r="F49" s="13">
        <f t="shared" si="1"/>
        <v>53.65480556955864</v>
      </c>
    </row>
    <row r="50" spans="1:6">
      <c r="A50" s="8" t="s">
        <v>47</v>
      </c>
      <c r="B50" s="10">
        <v>34916</v>
      </c>
      <c r="C50" s="10">
        <v>34702</v>
      </c>
      <c r="D50" s="10">
        <v>71199</v>
      </c>
      <c r="E50" s="13">
        <f t="shared" si="0"/>
        <v>49.040014606946727</v>
      </c>
      <c r="F50" s="13">
        <f t="shared" si="1"/>
        <v>48.739448587761061</v>
      </c>
    </row>
    <row r="51" spans="1:6">
      <c r="A51" s="8" t="s">
        <v>48</v>
      </c>
      <c r="B51" s="10">
        <v>58046</v>
      </c>
      <c r="C51" s="10">
        <v>59488</v>
      </c>
      <c r="D51" s="10">
        <v>120521</v>
      </c>
      <c r="E51" s="13">
        <f t="shared" si="0"/>
        <v>48.162560881506131</v>
      </c>
      <c r="F51" s="13">
        <f t="shared" si="1"/>
        <v>49.359032865641673</v>
      </c>
    </row>
    <row r="52" spans="1:6">
      <c r="A52" s="8" t="s">
        <v>49</v>
      </c>
      <c r="B52" s="10">
        <v>62987</v>
      </c>
      <c r="C52" s="10">
        <v>57327</v>
      </c>
      <c r="D52" s="10">
        <v>123271</v>
      </c>
      <c r="E52" s="13">
        <f t="shared" si="0"/>
        <v>51.096364919567463</v>
      </c>
      <c r="F52" s="13">
        <f t="shared" si="1"/>
        <v>46.504855156525053</v>
      </c>
    </row>
    <row r="53" spans="1:6">
      <c r="A53" s="8" t="s">
        <v>50</v>
      </c>
      <c r="B53" s="10">
        <v>58462</v>
      </c>
      <c r="C53" s="10">
        <v>55325</v>
      </c>
      <c r="D53" s="10">
        <v>116727</v>
      </c>
      <c r="E53" s="13">
        <f t="shared" si="0"/>
        <v>50.084384932363548</v>
      </c>
      <c r="F53" s="13">
        <f t="shared" si="1"/>
        <v>47.396917594044226</v>
      </c>
    </row>
    <row r="54" spans="1:6">
      <c r="A54" s="8" t="s">
        <v>51</v>
      </c>
      <c r="B54" s="10">
        <v>58225</v>
      </c>
      <c r="C54" s="10">
        <v>58140</v>
      </c>
      <c r="D54" s="10">
        <v>119243</v>
      </c>
      <c r="E54" s="13">
        <f t="shared" si="0"/>
        <v>48.828862071568139</v>
      </c>
      <c r="F54" s="13">
        <f t="shared" si="1"/>
        <v>48.757579061244691</v>
      </c>
    </row>
    <row r="55" spans="1:6">
      <c r="A55" s="8" t="s">
        <v>52</v>
      </c>
      <c r="B55" s="10">
        <v>32093</v>
      </c>
      <c r="C55" s="10">
        <v>24346</v>
      </c>
      <c r="D55" s="10">
        <v>57581</v>
      </c>
      <c r="E55" s="13">
        <f t="shared" si="0"/>
        <v>55.735398829475002</v>
      </c>
      <c r="F55" s="13">
        <f t="shared" si="1"/>
        <v>42.281308070370436</v>
      </c>
    </row>
    <row r="56" spans="1:6">
      <c r="A56" s="8" t="s">
        <v>53</v>
      </c>
      <c r="B56" s="10">
        <v>33915</v>
      </c>
      <c r="C56" s="10">
        <v>21620</v>
      </c>
      <c r="D56" s="10">
        <v>56709</v>
      </c>
      <c r="E56" s="13">
        <f t="shared" si="0"/>
        <v>59.805321906575685</v>
      </c>
      <c r="F56" s="13">
        <f t="shared" si="1"/>
        <v>38.124459962263487</v>
      </c>
    </row>
    <row r="57" spans="1:6">
      <c r="A57" s="8" t="s">
        <v>54</v>
      </c>
      <c r="B57" s="10">
        <v>37407</v>
      </c>
      <c r="C57" s="10">
        <v>29980</v>
      </c>
      <c r="D57" s="10">
        <v>69010</v>
      </c>
      <c r="E57" s="13">
        <f t="shared" si="0"/>
        <v>54.205187653963193</v>
      </c>
      <c r="F57" s="13">
        <f t="shared" si="1"/>
        <v>43.442979278365456</v>
      </c>
    </row>
    <row r="58" spans="1:6">
      <c r="A58" s="8" t="s">
        <v>55</v>
      </c>
      <c r="B58" s="10">
        <v>25951</v>
      </c>
      <c r="C58" s="10">
        <v>25906</v>
      </c>
      <c r="D58" s="10">
        <v>52844</v>
      </c>
      <c r="E58" s="13">
        <f t="shared" si="0"/>
        <v>49.108697297706456</v>
      </c>
      <c r="F58" s="13">
        <f t="shared" si="1"/>
        <v>49.023540988570133</v>
      </c>
    </row>
    <row r="59" spans="1:6">
      <c r="A59" s="8" t="s">
        <v>56</v>
      </c>
      <c r="B59" s="10">
        <v>43926</v>
      </c>
      <c r="C59" s="10">
        <v>66934</v>
      </c>
      <c r="D59" s="10">
        <v>113231</v>
      </c>
      <c r="E59" s="13">
        <f t="shared" si="0"/>
        <v>38.79326332894702</v>
      </c>
      <c r="F59" s="13">
        <f t="shared" si="1"/>
        <v>59.112787134265353</v>
      </c>
    </row>
    <row r="60" spans="1:6">
      <c r="A60" s="8" t="s">
        <v>57</v>
      </c>
      <c r="B60" s="10">
        <v>43515</v>
      </c>
      <c r="C60" s="10">
        <v>62550</v>
      </c>
      <c r="D60" s="10">
        <v>108380</v>
      </c>
      <c r="E60" s="13">
        <f t="shared" si="0"/>
        <v>40.150396752168298</v>
      </c>
      <c r="F60" s="13">
        <f t="shared" si="1"/>
        <v>57.713600295257429</v>
      </c>
    </row>
    <row r="61" spans="1:6">
      <c r="A61" s="8" t="s">
        <v>58</v>
      </c>
      <c r="B61" s="10">
        <v>35480</v>
      </c>
      <c r="C61" s="10">
        <v>48438</v>
      </c>
      <c r="D61" s="10">
        <v>85617</v>
      </c>
      <c r="E61" s="13">
        <f t="shared" si="0"/>
        <v>41.440368151184934</v>
      </c>
      <c r="F61" s="13">
        <f t="shared" si="1"/>
        <v>56.5752128666036</v>
      </c>
    </row>
    <row r="62" spans="1:6">
      <c r="A62" s="8" t="s">
        <v>59</v>
      </c>
      <c r="B62" s="10">
        <v>43294</v>
      </c>
      <c r="C62" s="10">
        <v>66785</v>
      </c>
      <c r="D62" s="10">
        <v>112333</v>
      </c>
      <c r="E62" s="13">
        <f t="shared" si="0"/>
        <v>38.540767183285411</v>
      </c>
      <c r="F62" s="13">
        <f t="shared" si="1"/>
        <v>59.452698672696357</v>
      </c>
    </row>
    <row r="63" spans="1:6">
      <c r="A63" s="8" t="s">
        <v>60</v>
      </c>
      <c r="B63" s="10">
        <v>107104</v>
      </c>
      <c r="C63" s="10">
        <v>115928</v>
      </c>
      <c r="D63" s="10">
        <v>228264</v>
      </c>
      <c r="E63" s="13">
        <f t="shared" si="0"/>
        <v>46.921108891459014</v>
      </c>
      <c r="F63" s="13">
        <f t="shared" si="1"/>
        <v>50.786808257105811</v>
      </c>
    </row>
    <row r="64" spans="1:6">
      <c r="A64" s="8" t="s">
        <v>61</v>
      </c>
      <c r="B64" s="10">
        <v>107551</v>
      </c>
      <c r="C64" s="10">
        <v>117118</v>
      </c>
      <c r="D64" s="10">
        <v>229834</v>
      </c>
      <c r="E64" s="13">
        <f t="shared" si="0"/>
        <v>46.795078186865304</v>
      </c>
      <c r="F64" s="13">
        <f t="shared" si="1"/>
        <v>50.957647693552744</v>
      </c>
    </row>
    <row r="65" spans="1:6">
      <c r="A65" s="8" t="s">
        <v>62</v>
      </c>
      <c r="B65" s="10">
        <v>26621</v>
      </c>
      <c r="C65" s="10">
        <v>40802</v>
      </c>
      <c r="D65" s="10">
        <v>68601</v>
      </c>
      <c r="E65" s="13">
        <f t="shared" si="0"/>
        <v>38.805556770309465</v>
      </c>
      <c r="F65" s="13">
        <f t="shared" si="1"/>
        <v>59.477267095231845</v>
      </c>
    </row>
    <row r="66" spans="1:6">
      <c r="A66" s="8" t="s">
        <v>63</v>
      </c>
      <c r="B66" s="10">
        <v>31931</v>
      </c>
      <c r="C66" s="10">
        <v>40576</v>
      </c>
      <c r="D66" s="10">
        <v>73837</v>
      </c>
      <c r="E66" s="13">
        <f t="shared" si="0"/>
        <v>43.24525644324661</v>
      </c>
      <c r="F66" s="13">
        <f t="shared" si="1"/>
        <v>54.95347860828582</v>
      </c>
    </row>
    <row r="67" spans="1:6">
      <c r="A67" s="8" t="s">
        <v>64</v>
      </c>
      <c r="B67" s="10">
        <v>442871</v>
      </c>
      <c r="C67" s="10">
        <v>270063</v>
      </c>
      <c r="D67" s="10">
        <v>729584</v>
      </c>
      <c r="E67" s="13">
        <f t="shared" si="0"/>
        <v>60.701852014298566</v>
      </c>
      <c r="F67" s="13">
        <f t="shared" si="1"/>
        <v>37.016025570736197</v>
      </c>
    </row>
    <row r="68" spans="1:6">
      <c r="A68" s="8" t="s">
        <v>65</v>
      </c>
      <c r="B68" s="10">
        <v>445649</v>
      </c>
      <c r="C68" s="10">
        <v>267351</v>
      </c>
      <c r="D68" s="10">
        <v>729684</v>
      </c>
      <c r="E68" s="13">
        <f t="shared" ref="E68:E131" si="2">(B68/$D68)*100</f>
        <v>61.074245837924359</v>
      </c>
      <c r="F68" s="13">
        <f t="shared" ref="F68:F131" si="3">(C68/$D68)*100</f>
        <v>36.639284950745804</v>
      </c>
    </row>
    <row r="69" spans="1:6">
      <c r="A69" s="8" t="s">
        <v>66</v>
      </c>
      <c r="B69" s="10">
        <v>442221</v>
      </c>
      <c r="C69" s="10">
        <v>270416</v>
      </c>
      <c r="D69" s="10">
        <v>729273</v>
      </c>
      <c r="E69" s="13">
        <f t="shared" si="2"/>
        <v>60.638608586907786</v>
      </c>
      <c r="F69" s="13">
        <f t="shared" si="3"/>
        <v>37.080215502287892</v>
      </c>
    </row>
    <row r="70" spans="1:6">
      <c r="A70" s="8" t="s">
        <v>67</v>
      </c>
      <c r="B70" s="10">
        <v>444296</v>
      </c>
      <c r="C70" s="10">
        <v>266179</v>
      </c>
      <c r="D70" s="10">
        <v>727103</v>
      </c>
      <c r="E70" s="13">
        <f t="shared" si="2"/>
        <v>61.104960370126385</v>
      </c>
      <c r="F70" s="13">
        <f t="shared" si="3"/>
        <v>36.608155928389792</v>
      </c>
    </row>
    <row r="71" spans="1:6">
      <c r="A71" s="8" t="s">
        <v>68</v>
      </c>
      <c r="B71" s="10">
        <v>109134</v>
      </c>
      <c r="C71" s="10">
        <v>119932</v>
      </c>
      <c r="D71" s="10">
        <v>234260</v>
      </c>
      <c r="E71" s="13">
        <f t="shared" si="2"/>
        <v>46.586698540083667</v>
      </c>
      <c r="F71" s="13">
        <f t="shared" si="3"/>
        <v>51.196106889780587</v>
      </c>
    </row>
    <row r="72" spans="1:6">
      <c r="A72" s="8" t="s">
        <v>69</v>
      </c>
      <c r="B72" s="10">
        <v>107371</v>
      </c>
      <c r="C72" s="10">
        <v>121876</v>
      </c>
      <c r="D72" s="10">
        <v>234232</v>
      </c>
      <c r="E72" s="13">
        <f t="shared" si="2"/>
        <v>45.839594931520885</v>
      </c>
      <c r="F72" s="13">
        <f t="shared" si="3"/>
        <v>52.032173229960044</v>
      </c>
    </row>
    <row r="73" spans="1:6">
      <c r="A73" s="8" t="s">
        <v>70</v>
      </c>
      <c r="B73" s="10">
        <v>443733</v>
      </c>
      <c r="C73" s="10">
        <v>264778</v>
      </c>
      <c r="D73" s="10">
        <v>725157</v>
      </c>
      <c r="E73" s="13">
        <f t="shared" si="2"/>
        <v>61.191300642481558</v>
      </c>
      <c r="F73" s="13">
        <f t="shared" si="3"/>
        <v>36.513196452630261</v>
      </c>
    </row>
    <row r="74" spans="1:6">
      <c r="A74" s="8" t="s">
        <v>71</v>
      </c>
      <c r="B74" s="10">
        <v>446542</v>
      </c>
      <c r="C74" s="10">
        <v>264519</v>
      </c>
      <c r="D74" s="10">
        <v>727700</v>
      </c>
      <c r="E74" s="13">
        <f t="shared" si="2"/>
        <v>61.363473959049067</v>
      </c>
      <c r="F74" s="13">
        <f t="shared" si="3"/>
        <v>36.350006870963306</v>
      </c>
    </row>
    <row r="75" spans="1:6">
      <c r="A75" s="8" t="s">
        <v>72</v>
      </c>
      <c r="B75" s="10">
        <v>111563</v>
      </c>
      <c r="C75" s="10">
        <v>115311</v>
      </c>
      <c r="D75" s="10">
        <v>232000</v>
      </c>
      <c r="E75" s="13">
        <f t="shared" si="2"/>
        <v>48.087499999999999</v>
      </c>
      <c r="F75" s="13">
        <f t="shared" si="3"/>
        <v>49.703017241379314</v>
      </c>
    </row>
    <row r="76" spans="1:6">
      <c r="A76" s="8" t="s">
        <v>73</v>
      </c>
      <c r="B76" s="10">
        <v>110313</v>
      </c>
      <c r="C76" s="10">
        <v>117194</v>
      </c>
      <c r="D76" s="10">
        <v>232560</v>
      </c>
      <c r="E76" s="13">
        <f t="shared" si="2"/>
        <v>47.434210526315788</v>
      </c>
      <c r="F76" s="13">
        <f t="shared" si="3"/>
        <v>50.393016855865156</v>
      </c>
    </row>
    <row r="77" spans="1:6">
      <c r="A77" s="8" t="s">
        <v>74</v>
      </c>
      <c r="B77" s="10">
        <v>109496</v>
      </c>
      <c r="C77" s="10">
        <v>115726</v>
      </c>
      <c r="D77" s="10">
        <v>230318</v>
      </c>
      <c r="E77" s="13">
        <f t="shared" si="2"/>
        <v>47.541225609809047</v>
      </c>
      <c r="F77" s="13">
        <f t="shared" si="3"/>
        <v>50.246181366632229</v>
      </c>
    </row>
    <row r="78" spans="1:6">
      <c r="A78" s="8" t="s">
        <v>75</v>
      </c>
      <c r="B78" s="10">
        <v>207102</v>
      </c>
      <c r="C78" s="10">
        <v>110717</v>
      </c>
      <c r="D78" s="10">
        <v>325519</v>
      </c>
      <c r="E78" s="13">
        <f t="shared" si="2"/>
        <v>63.622092719626202</v>
      </c>
      <c r="F78" s="13">
        <f t="shared" si="3"/>
        <v>34.012453958140689</v>
      </c>
    </row>
    <row r="79" spans="1:6">
      <c r="A79" s="8" t="s">
        <v>76</v>
      </c>
      <c r="B79" s="10">
        <v>93722</v>
      </c>
      <c r="C79" s="10">
        <v>91296</v>
      </c>
      <c r="D79" s="10">
        <v>188464</v>
      </c>
      <c r="E79" s="13">
        <f t="shared" si="2"/>
        <v>49.729391289583155</v>
      </c>
      <c r="F79" s="13">
        <f t="shared" si="3"/>
        <v>48.442142796502253</v>
      </c>
    </row>
    <row r="80" spans="1:6">
      <c r="A80" s="8" t="s">
        <v>77</v>
      </c>
      <c r="B80" s="10">
        <v>93396</v>
      </c>
      <c r="C80" s="10">
        <v>91441</v>
      </c>
      <c r="D80" s="10">
        <v>188250</v>
      </c>
      <c r="E80" s="13">
        <f t="shared" si="2"/>
        <v>49.612749003984064</v>
      </c>
      <c r="F80" s="13">
        <f t="shared" si="3"/>
        <v>48.574236387782207</v>
      </c>
    </row>
    <row r="81" spans="1:6">
      <c r="A81" s="8" t="s">
        <v>78</v>
      </c>
      <c r="B81" s="10">
        <v>445622</v>
      </c>
      <c r="C81" s="10">
        <v>254557</v>
      </c>
      <c r="D81" s="10">
        <v>716678</v>
      </c>
      <c r="E81" s="13">
        <f t="shared" si="2"/>
        <v>62.178830660352347</v>
      </c>
      <c r="F81" s="13">
        <f t="shared" si="3"/>
        <v>35.519019699223357</v>
      </c>
    </row>
    <row r="82" spans="1:6">
      <c r="A82" s="8" t="s">
        <v>79</v>
      </c>
      <c r="B82" s="10">
        <v>448279</v>
      </c>
      <c r="C82" s="10">
        <v>255872</v>
      </c>
      <c r="D82" s="10">
        <v>720756</v>
      </c>
      <c r="E82" s="13">
        <f t="shared" si="2"/>
        <v>62.195666772111501</v>
      </c>
      <c r="F82" s="13">
        <f t="shared" si="3"/>
        <v>35.500502250414847</v>
      </c>
    </row>
    <row r="83" spans="1:6">
      <c r="A83" s="8" t="s">
        <v>80</v>
      </c>
      <c r="B83" s="10">
        <v>114616</v>
      </c>
      <c r="C83" s="10">
        <v>114012</v>
      </c>
      <c r="D83" s="10">
        <v>233731</v>
      </c>
      <c r="E83" s="13">
        <f t="shared" si="2"/>
        <v>49.037568829124076</v>
      </c>
      <c r="F83" s="13">
        <f t="shared" si="3"/>
        <v>48.779152102202957</v>
      </c>
    </row>
    <row r="84" spans="1:6">
      <c r="A84" s="8" t="s">
        <v>81</v>
      </c>
      <c r="B84" s="10">
        <v>209909</v>
      </c>
      <c r="C84" s="10">
        <v>106169</v>
      </c>
      <c r="D84" s="10">
        <v>323913</v>
      </c>
      <c r="E84" s="13">
        <f t="shared" si="2"/>
        <v>64.804129503910005</v>
      </c>
      <c r="F84" s="13">
        <f t="shared" si="3"/>
        <v>32.7770111110082</v>
      </c>
    </row>
    <row r="85" spans="1:6">
      <c r="A85" s="8" t="s">
        <v>82</v>
      </c>
      <c r="B85" s="10">
        <v>208782</v>
      </c>
      <c r="C85" s="10">
        <v>109548</v>
      </c>
      <c r="D85" s="10">
        <v>326119</v>
      </c>
      <c r="E85" s="13">
        <f t="shared" si="2"/>
        <v>64.020188949432566</v>
      </c>
      <c r="F85" s="13">
        <f t="shared" si="3"/>
        <v>33.591419083218085</v>
      </c>
    </row>
    <row r="86" spans="1:6">
      <c r="A86" s="8" t="s">
        <v>83</v>
      </c>
      <c r="B86" s="10">
        <v>209033</v>
      </c>
      <c r="C86" s="10">
        <v>110281</v>
      </c>
      <c r="D86" s="10">
        <v>327098</v>
      </c>
      <c r="E86" s="13">
        <f t="shared" si="2"/>
        <v>63.905312780879122</v>
      </c>
      <c r="F86" s="13">
        <f t="shared" si="3"/>
        <v>33.714972271307069</v>
      </c>
    </row>
    <row r="87" spans="1:6">
      <c r="A87" s="8" t="s">
        <v>84</v>
      </c>
      <c r="B87" s="10">
        <v>209555</v>
      </c>
      <c r="C87" s="10">
        <v>109007</v>
      </c>
      <c r="D87" s="10">
        <v>326222</v>
      </c>
      <c r="E87" s="13">
        <f t="shared" si="2"/>
        <v>64.236930679108099</v>
      </c>
      <c r="F87" s="13">
        <f t="shared" si="3"/>
        <v>33.414975078320893</v>
      </c>
    </row>
    <row r="88" spans="1:6">
      <c r="A88" s="8" t="s">
        <v>85</v>
      </c>
      <c r="B88" s="10">
        <v>95712</v>
      </c>
      <c r="C88" s="10">
        <v>89227</v>
      </c>
      <c r="D88" s="10">
        <v>188422</v>
      </c>
      <c r="E88" s="13">
        <f t="shared" si="2"/>
        <v>50.796616106399462</v>
      </c>
      <c r="F88" s="13">
        <f t="shared" si="3"/>
        <v>47.35487363471357</v>
      </c>
    </row>
    <row r="89" spans="1:6">
      <c r="A89" s="8" t="s">
        <v>86</v>
      </c>
      <c r="B89" s="10">
        <v>449976</v>
      </c>
      <c r="C89" s="10">
        <v>260487</v>
      </c>
      <c r="D89" s="10">
        <v>727080</v>
      </c>
      <c r="E89" s="13">
        <f t="shared" si="2"/>
        <v>61.888100346591848</v>
      </c>
      <c r="F89" s="13">
        <f t="shared" si="3"/>
        <v>35.826456510975405</v>
      </c>
    </row>
    <row r="90" spans="1:6">
      <c r="A90" s="8" t="s">
        <v>87</v>
      </c>
      <c r="B90" s="10">
        <v>453332</v>
      </c>
      <c r="C90" s="10">
        <v>259846</v>
      </c>
      <c r="D90" s="10">
        <v>729810</v>
      </c>
      <c r="E90" s="13">
        <f t="shared" si="2"/>
        <v>62.11644126553486</v>
      </c>
      <c r="F90" s="13">
        <f t="shared" si="3"/>
        <v>35.604609418889851</v>
      </c>
    </row>
    <row r="91" spans="1:6">
      <c r="A91" s="8" t="s">
        <v>88</v>
      </c>
      <c r="B91" s="10">
        <v>448914</v>
      </c>
      <c r="C91" s="10">
        <v>258046</v>
      </c>
      <c r="D91" s="10">
        <v>723664</v>
      </c>
      <c r="E91" s="13">
        <f t="shared" si="2"/>
        <v>62.033485153330822</v>
      </c>
      <c r="F91" s="13">
        <f t="shared" si="3"/>
        <v>35.658261292533552</v>
      </c>
    </row>
    <row r="92" spans="1:6">
      <c r="A92" s="8" t="s">
        <v>89</v>
      </c>
      <c r="B92" s="10">
        <v>452993</v>
      </c>
      <c r="C92" s="10">
        <v>257420</v>
      </c>
      <c r="D92" s="10">
        <v>727311</v>
      </c>
      <c r="E92" s="13">
        <f t="shared" si="2"/>
        <v>62.283259843450736</v>
      </c>
      <c r="F92" s="13">
        <f t="shared" si="3"/>
        <v>35.393387422986869</v>
      </c>
    </row>
    <row r="93" spans="1:6">
      <c r="A93" s="8" t="s">
        <v>90</v>
      </c>
      <c r="B93" s="10">
        <v>449374</v>
      </c>
      <c r="C93" s="10">
        <v>254681</v>
      </c>
      <c r="D93" s="10">
        <v>720750</v>
      </c>
      <c r="E93" s="13">
        <f t="shared" si="2"/>
        <v>62.348109608047174</v>
      </c>
      <c r="F93" s="13">
        <f t="shared" si="3"/>
        <v>35.335553243149498</v>
      </c>
    </row>
    <row r="94" spans="1:6">
      <c r="A94" s="8" t="s">
        <v>91</v>
      </c>
      <c r="B94" s="10">
        <v>449998</v>
      </c>
      <c r="C94" s="10">
        <v>254263</v>
      </c>
      <c r="D94" s="10">
        <v>720998</v>
      </c>
      <c r="E94" s="13">
        <f t="shared" si="2"/>
        <v>62.413210577560548</v>
      </c>
      <c r="F94" s="13">
        <f t="shared" si="3"/>
        <v>35.265423759843998</v>
      </c>
    </row>
    <row r="95" spans="1:6">
      <c r="A95" s="8" t="s">
        <v>92</v>
      </c>
      <c r="B95" s="10">
        <v>37928</v>
      </c>
      <c r="C95" s="10">
        <v>56768</v>
      </c>
      <c r="D95" s="10">
        <v>96278</v>
      </c>
      <c r="E95" s="13">
        <f t="shared" si="2"/>
        <v>39.394254139055654</v>
      </c>
      <c r="F95" s="13">
        <f t="shared" si="3"/>
        <v>58.962587507010944</v>
      </c>
    </row>
    <row r="96" spans="1:6">
      <c r="A96" s="8" t="s">
        <v>93</v>
      </c>
      <c r="B96" s="10">
        <v>41095</v>
      </c>
      <c r="C96" s="10">
        <v>54878</v>
      </c>
      <c r="D96" s="10">
        <v>97559</v>
      </c>
      <c r="E96" s="13">
        <f t="shared" si="2"/>
        <v>42.123227995366911</v>
      </c>
      <c r="F96" s="13">
        <f t="shared" si="3"/>
        <v>56.251089084553961</v>
      </c>
    </row>
    <row r="97" spans="1:6">
      <c r="A97" s="8" t="s">
        <v>94</v>
      </c>
      <c r="B97" s="10">
        <v>446332</v>
      </c>
      <c r="C97" s="10">
        <v>265743</v>
      </c>
      <c r="D97" s="10">
        <v>728783</v>
      </c>
      <c r="E97" s="13">
        <f t="shared" si="2"/>
        <v>61.24347027853284</v>
      </c>
      <c r="F97" s="13">
        <f t="shared" si="3"/>
        <v>36.463940569415037</v>
      </c>
    </row>
    <row r="98" spans="1:6">
      <c r="A98" s="8" t="s">
        <v>95</v>
      </c>
      <c r="B98" s="10">
        <v>443634</v>
      </c>
      <c r="C98" s="10">
        <v>263477</v>
      </c>
      <c r="D98" s="10">
        <v>723705</v>
      </c>
      <c r="E98" s="13">
        <f t="shared" si="2"/>
        <v>61.300391734201085</v>
      </c>
      <c r="F98" s="13">
        <f t="shared" si="3"/>
        <v>36.406685044320547</v>
      </c>
    </row>
    <row r="99" spans="1:6">
      <c r="A99" s="8" t="s">
        <v>96</v>
      </c>
      <c r="B99" s="10">
        <v>446522</v>
      </c>
      <c r="C99" s="10">
        <v>266980</v>
      </c>
      <c r="D99" s="10">
        <v>730019</v>
      </c>
      <c r="E99" s="13">
        <f t="shared" si="2"/>
        <v>61.165805273561368</v>
      </c>
      <c r="F99" s="13">
        <f t="shared" si="3"/>
        <v>36.571650874840245</v>
      </c>
    </row>
    <row r="100" spans="1:6">
      <c r="A100" s="8" t="s">
        <v>97</v>
      </c>
      <c r="B100" s="10">
        <v>447642</v>
      </c>
      <c r="C100" s="10">
        <v>263217</v>
      </c>
      <c r="D100" s="10">
        <v>727452</v>
      </c>
      <c r="E100" s="13">
        <f t="shared" si="2"/>
        <v>61.5356064730044</v>
      </c>
      <c r="F100" s="13">
        <f t="shared" si="3"/>
        <v>36.183418287392158</v>
      </c>
    </row>
    <row r="101" spans="1:6">
      <c r="A101" s="8" t="s">
        <v>98</v>
      </c>
      <c r="B101" s="10">
        <v>449155</v>
      </c>
      <c r="C101" s="10">
        <v>254556</v>
      </c>
      <c r="D101" s="10">
        <v>720464</v>
      </c>
      <c r="E101" s="13">
        <f t="shared" si="2"/>
        <v>62.342462635190657</v>
      </c>
      <c r="F101" s="13">
        <f t="shared" si="3"/>
        <v>35.332230340447268</v>
      </c>
    </row>
    <row r="102" spans="1:6">
      <c r="A102" s="8" t="s">
        <v>99</v>
      </c>
      <c r="B102" s="10">
        <v>448845</v>
      </c>
      <c r="C102" s="10">
        <v>260408</v>
      </c>
      <c r="D102" s="10">
        <v>726033</v>
      </c>
      <c r="E102" s="13">
        <f t="shared" si="2"/>
        <v>61.821570093921352</v>
      </c>
      <c r="F102" s="13">
        <f t="shared" si="3"/>
        <v>35.867240194316238</v>
      </c>
    </row>
    <row r="103" spans="1:6">
      <c r="A103" s="8" t="s">
        <v>100</v>
      </c>
      <c r="B103" s="10">
        <v>139785</v>
      </c>
      <c r="C103" s="10">
        <v>131405</v>
      </c>
      <c r="D103" s="10">
        <v>276942</v>
      </c>
      <c r="E103" s="13">
        <f t="shared" si="2"/>
        <v>50.474467578048831</v>
      </c>
      <c r="F103" s="13">
        <f t="shared" si="3"/>
        <v>47.448563237067688</v>
      </c>
    </row>
    <row r="104" spans="1:6">
      <c r="A104" s="8" t="s">
        <v>101</v>
      </c>
      <c r="B104" s="10">
        <v>139841</v>
      </c>
      <c r="C104" s="10">
        <v>129912</v>
      </c>
      <c r="D104" s="10">
        <v>275495</v>
      </c>
      <c r="E104" s="13">
        <f t="shared" si="2"/>
        <v>50.75990489845551</v>
      </c>
      <c r="F104" s="13">
        <f t="shared" si="3"/>
        <v>47.155846748579826</v>
      </c>
    </row>
    <row r="105" spans="1:6">
      <c r="A105" s="8" t="s">
        <v>102</v>
      </c>
      <c r="B105" s="10">
        <v>140120</v>
      </c>
      <c r="C105" s="10">
        <v>132205</v>
      </c>
      <c r="D105" s="10">
        <v>278094</v>
      </c>
      <c r="E105" s="13">
        <f t="shared" si="2"/>
        <v>50.385840758880093</v>
      </c>
      <c r="F105" s="13">
        <f t="shared" si="3"/>
        <v>47.539680827346146</v>
      </c>
    </row>
    <row r="106" spans="1:6">
      <c r="A106" s="8" t="s">
        <v>103</v>
      </c>
      <c r="B106" s="10">
        <v>140378</v>
      </c>
      <c r="C106" s="10">
        <v>133709</v>
      </c>
      <c r="D106" s="10">
        <v>279796</v>
      </c>
      <c r="E106" s="13">
        <f t="shared" si="2"/>
        <v>50.171553560451187</v>
      </c>
      <c r="F106" s="13">
        <f t="shared" si="3"/>
        <v>47.788031279932525</v>
      </c>
    </row>
    <row r="107" spans="1:6">
      <c r="A107" s="8" t="s">
        <v>104</v>
      </c>
      <c r="B107" s="10">
        <v>93631</v>
      </c>
      <c r="C107" s="10">
        <v>90859</v>
      </c>
      <c r="D107" s="10">
        <v>187931</v>
      </c>
      <c r="E107" s="13">
        <f t="shared" si="2"/>
        <v>49.822009141653048</v>
      </c>
      <c r="F107" s="13">
        <f t="shared" si="3"/>
        <v>48.346999696697189</v>
      </c>
    </row>
    <row r="108" spans="1:6">
      <c r="A108" s="8" t="s">
        <v>105</v>
      </c>
      <c r="B108" s="10">
        <v>92699</v>
      </c>
      <c r="C108" s="10">
        <v>92749</v>
      </c>
      <c r="D108" s="10">
        <v>188780</v>
      </c>
      <c r="E108" s="13">
        <f t="shared" si="2"/>
        <v>49.104248331391034</v>
      </c>
      <c r="F108" s="13">
        <f t="shared" si="3"/>
        <v>49.130734187943638</v>
      </c>
    </row>
    <row r="109" spans="1:6">
      <c r="A109" s="8" t="s">
        <v>106</v>
      </c>
      <c r="B109" s="10">
        <v>95299</v>
      </c>
      <c r="C109" s="10">
        <v>87815</v>
      </c>
      <c r="D109" s="10">
        <v>186746</v>
      </c>
      <c r="E109" s="13">
        <f t="shared" si="2"/>
        <v>51.031347391644267</v>
      </c>
      <c r="F109" s="13">
        <f t="shared" si="3"/>
        <v>47.023764899917538</v>
      </c>
    </row>
    <row r="110" spans="1:6">
      <c r="A110" s="8" t="s">
        <v>107</v>
      </c>
      <c r="B110" s="10">
        <v>139199</v>
      </c>
      <c r="C110" s="10">
        <v>130944</v>
      </c>
      <c r="D110" s="10">
        <v>275885</v>
      </c>
      <c r="E110" s="13">
        <f t="shared" si="2"/>
        <v>50.455443391268098</v>
      </c>
      <c r="F110" s="13">
        <f t="shared" si="3"/>
        <v>47.463254616959965</v>
      </c>
    </row>
    <row r="111" spans="1:6">
      <c r="A111" s="8" t="s">
        <v>108</v>
      </c>
      <c r="B111" s="10">
        <v>50697</v>
      </c>
      <c r="C111" s="10">
        <v>59215</v>
      </c>
      <c r="D111" s="10">
        <v>112195</v>
      </c>
      <c r="E111" s="13">
        <f t="shared" si="2"/>
        <v>45.18650563750613</v>
      </c>
      <c r="F111" s="13">
        <f t="shared" si="3"/>
        <v>52.778644324613403</v>
      </c>
    </row>
    <row r="112" spans="1:6">
      <c r="A112" s="8" t="s">
        <v>109</v>
      </c>
      <c r="B112" s="10">
        <v>50357</v>
      </c>
      <c r="C112" s="10">
        <v>64173</v>
      </c>
      <c r="D112" s="10">
        <v>116771</v>
      </c>
      <c r="E112" s="13">
        <f t="shared" si="2"/>
        <v>43.124577163850617</v>
      </c>
      <c r="F112" s="13">
        <f t="shared" si="3"/>
        <v>54.956281953567242</v>
      </c>
    </row>
    <row r="113" spans="1:6">
      <c r="A113" s="8" t="s">
        <v>110</v>
      </c>
      <c r="B113" s="10">
        <v>50657</v>
      </c>
      <c r="C113" s="10">
        <v>63214</v>
      </c>
      <c r="D113" s="10">
        <v>116120</v>
      </c>
      <c r="E113" s="13">
        <f t="shared" si="2"/>
        <v>43.624698587667929</v>
      </c>
      <c r="F113" s="13">
        <f t="shared" si="3"/>
        <v>54.438511884257665</v>
      </c>
    </row>
    <row r="114" spans="1:6">
      <c r="A114" s="8" t="s">
        <v>111</v>
      </c>
      <c r="B114" s="10">
        <v>138782</v>
      </c>
      <c r="C114" s="10">
        <v>133531</v>
      </c>
      <c r="D114" s="10">
        <v>277994</v>
      </c>
      <c r="E114" s="13">
        <f t="shared" si="2"/>
        <v>49.922660201299308</v>
      </c>
      <c r="F114" s="13">
        <f t="shared" si="3"/>
        <v>48.03377051303265</v>
      </c>
    </row>
    <row r="115" spans="1:6">
      <c r="A115" s="8" t="s">
        <v>112</v>
      </c>
      <c r="B115" s="10">
        <v>139135</v>
      </c>
      <c r="C115" s="10">
        <v>128912</v>
      </c>
      <c r="D115" s="10">
        <v>273768</v>
      </c>
      <c r="E115" s="13">
        <f t="shared" si="2"/>
        <v>50.822229040647557</v>
      </c>
      <c r="F115" s="13">
        <f t="shared" si="3"/>
        <v>47.088045352269077</v>
      </c>
    </row>
    <row r="116" spans="1:6">
      <c r="A116" s="8" t="s">
        <v>113</v>
      </c>
      <c r="B116" s="10">
        <v>139107</v>
      </c>
      <c r="C116" s="10">
        <v>132752</v>
      </c>
      <c r="D116" s="10">
        <v>277543</v>
      </c>
      <c r="E116" s="13">
        <f t="shared" si="2"/>
        <v>50.120882169609757</v>
      </c>
      <c r="F116" s="13">
        <f t="shared" si="3"/>
        <v>47.831146885347501</v>
      </c>
    </row>
    <row r="117" spans="1:6">
      <c r="A117" s="8" t="s">
        <v>114</v>
      </c>
      <c r="B117" s="10">
        <v>138225</v>
      </c>
      <c r="C117" s="10">
        <v>125665</v>
      </c>
      <c r="D117" s="10">
        <v>269595</v>
      </c>
      <c r="E117" s="13">
        <f t="shared" si="2"/>
        <v>51.271351471651926</v>
      </c>
      <c r="F117" s="13">
        <f t="shared" si="3"/>
        <v>46.612511359632045</v>
      </c>
    </row>
    <row r="118" spans="1:6">
      <c r="A118" s="8" t="s">
        <v>115</v>
      </c>
      <c r="B118" s="10">
        <v>137706</v>
      </c>
      <c r="C118" s="10">
        <v>124227</v>
      </c>
      <c r="D118" s="10">
        <v>267561</v>
      </c>
      <c r="E118" s="13">
        <f t="shared" si="2"/>
        <v>51.467142072275109</v>
      </c>
      <c r="F118" s="13">
        <f t="shared" si="3"/>
        <v>46.429412358303338</v>
      </c>
    </row>
    <row r="119" spans="1:6">
      <c r="A119" s="8" t="s">
        <v>116</v>
      </c>
      <c r="B119" s="10">
        <v>454041</v>
      </c>
      <c r="C119" s="10">
        <v>247285</v>
      </c>
      <c r="D119" s="10">
        <v>718033</v>
      </c>
      <c r="E119" s="13">
        <f t="shared" si="2"/>
        <v>63.234001779862481</v>
      </c>
      <c r="F119" s="13">
        <f t="shared" si="3"/>
        <v>34.439224938129584</v>
      </c>
    </row>
    <row r="120" spans="1:6">
      <c r="A120" s="8" t="s">
        <v>117</v>
      </c>
      <c r="B120" s="10">
        <v>455038</v>
      </c>
      <c r="C120" s="10">
        <v>248065</v>
      </c>
      <c r="D120" s="10">
        <v>720002</v>
      </c>
      <c r="E120" s="13">
        <f t="shared" si="2"/>
        <v>63.199546667925922</v>
      </c>
      <c r="F120" s="13">
        <f t="shared" si="3"/>
        <v>34.453376518398557</v>
      </c>
    </row>
    <row r="121" spans="1:6">
      <c r="A121" s="8" t="s">
        <v>118</v>
      </c>
      <c r="B121" s="10">
        <v>459693</v>
      </c>
      <c r="C121" s="10">
        <v>249355</v>
      </c>
      <c r="D121" s="10">
        <v>726347</v>
      </c>
      <c r="E121" s="13">
        <f t="shared" si="2"/>
        <v>63.288345652973035</v>
      </c>
      <c r="F121" s="13">
        <f t="shared" si="3"/>
        <v>34.330010311875732</v>
      </c>
    </row>
    <row r="122" spans="1:6">
      <c r="A122" s="8" t="s">
        <v>119</v>
      </c>
      <c r="B122" s="10">
        <v>459038</v>
      </c>
      <c r="C122" s="10">
        <v>249162</v>
      </c>
      <c r="D122" s="10">
        <v>725397</v>
      </c>
      <c r="E122" s="13">
        <f t="shared" si="2"/>
        <v>63.280934440037662</v>
      </c>
      <c r="F122" s="13">
        <f t="shared" si="3"/>
        <v>34.348363723588598</v>
      </c>
    </row>
    <row r="123" spans="1:6">
      <c r="A123" s="8" t="s">
        <v>120</v>
      </c>
      <c r="B123" s="10">
        <v>456268</v>
      </c>
      <c r="C123" s="10">
        <v>247071</v>
      </c>
      <c r="D123" s="10">
        <v>720289</v>
      </c>
      <c r="E123" s="13">
        <f t="shared" si="2"/>
        <v>63.345129524399233</v>
      </c>
      <c r="F123" s="13">
        <f t="shared" si="3"/>
        <v>34.301648366141926</v>
      </c>
    </row>
    <row r="124" spans="1:6">
      <c r="A124" s="8" t="s">
        <v>121</v>
      </c>
      <c r="B124" s="10">
        <v>457565</v>
      </c>
      <c r="C124" s="10">
        <v>247331</v>
      </c>
      <c r="D124" s="10">
        <v>721680</v>
      </c>
      <c r="E124" s="13">
        <f t="shared" si="2"/>
        <v>63.402754683516235</v>
      </c>
      <c r="F124" s="13">
        <f t="shared" si="3"/>
        <v>34.271560802571777</v>
      </c>
    </row>
    <row r="125" spans="1:6">
      <c r="A125" s="8" t="s">
        <v>122</v>
      </c>
      <c r="B125" s="10">
        <v>454984</v>
      </c>
      <c r="C125" s="10">
        <v>245665</v>
      </c>
      <c r="D125" s="10">
        <v>717658</v>
      </c>
      <c r="E125" s="13">
        <f t="shared" si="2"/>
        <v>63.398443269635393</v>
      </c>
      <c r="F125" s="13">
        <f t="shared" si="3"/>
        <v>34.231486306848105</v>
      </c>
    </row>
    <row r="126" spans="1:6">
      <c r="A126" s="8" t="s">
        <v>123</v>
      </c>
      <c r="B126" s="10">
        <v>458711</v>
      </c>
      <c r="C126" s="10">
        <v>248139</v>
      </c>
      <c r="D126" s="10">
        <v>723816</v>
      </c>
      <c r="E126" s="13">
        <f t="shared" si="2"/>
        <v>63.373979022292957</v>
      </c>
      <c r="F126" s="13">
        <f t="shared" si="3"/>
        <v>34.282055107927981</v>
      </c>
    </row>
    <row r="127" spans="1:6">
      <c r="A127" s="8" t="s">
        <v>124</v>
      </c>
      <c r="B127" s="10">
        <v>458893</v>
      </c>
      <c r="C127" s="10">
        <v>251111</v>
      </c>
      <c r="D127" s="10">
        <v>726977</v>
      </c>
      <c r="E127" s="13">
        <f t="shared" si="2"/>
        <v>63.123455074919846</v>
      </c>
      <c r="F127" s="13">
        <f t="shared" si="3"/>
        <v>34.541808062703502</v>
      </c>
    </row>
    <row r="128" spans="1:6">
      <c r="A128" s="8" t="s">
        <v>125</v>
      </c>
      <c r="B128" s="10">
        <v>453117</v>
      </c>
      <c r="C128" s="10">
        <v>253301</v>
      </c>
      <c r="D128" s="10">
        <v>723194</v>
      </c>
      <c r="E128" s="13">
        <f t="shared" si="2"/>
        <v>62.654972248110461</v>
      </c>
      <c r="F128" s="13">
        <f t="shared" si="3"/>
        <v>35.025318241025225</v>
      </c>
    </row>
    <row r="129" spans="1:6">
      <c r="A129" s="8" t="s">
        <v>126</v>
      </c>
      <c r="B129" s="10">
        <v>221157</v>
      </c>
      <c r="C129" s="10">
        <v>96881</v>
      </c>
      <c r="D129" s="10">
        <v>326161</v>
      </c>
      <c r="E129" s="13">
        <f t="shared" si="2"/>
        <v>67.806083498640248</v>
      </c>
      <c r="F129" s="13">
        <f t="shared" si="3"/>
        <v>29.703428674795578</v>
      </c>
    </row>
    <row r="130" spans="1:6">
      <c r="A130" s="8" t="s">
        <v>127</v>
      </c>
      <c r="B130" s="10">
        <v>219045</v>
      </c>
      <c r="C130" s="10">
        <v>101128</v>
      </c>
      <c r="D130" s="10">
        <v>328111</v>
      </c>
      <c r="E130" s="13">
        <f t="shared" si="2"/>
        <v>66.759419830484205</v>
      </c>
      <c r="F130" s="13">
        <f t="shared" si="3"/>
        <v>30.821276945911595</v>
      </c>
    </row>
    <row r="131" spans="1:6">
      <c r="A131" s="8" t="s">
        <v>128</v>
      </c>
      <c r="B131" s="10">
        <v>209996</v>
      </c>
      <c r="C131" s="10">
        <v>91726</v>
      </c>
      <c r="D131" s="10">
        <v>309408</v>
      </c>
      <c r="E131" s="13">
        <f t="shared" si="2"/>
        <v>67.870255455579681</v>
      </c>
      <c r="F131" s="13">
        <f t="shared" si="3"/>
        <v>29.645645878581036</v>
      </c>
    </row>
    <row r="132" spans="1:6">
      <c r="A132" s="8" t="s">
        <v>129</v>
      </c>
      <c r="B132" s="10">
        <v>212856</v>
      </c>
      <c r="C132" s="10">
        <v>94747</v>
      </c>
      <c r="D132" s="10">
        <v>315508</v>
      </c>
      <c r="E132" s="13">
        <f t="shared" ref="E132:E136" si="4">(B132/$D132)*100</f>
        <v>67.464533387426002</v>
      </c>
      <c r="F132" s="13">
        <f t="shared" ref="F132:F136" si="5">(C132/$D132)*100</f>
        <v>30.029983391863279</v>
      </c>
    </row>
    <row r="133" spans="1:6">
      <c r="A133" s="8" t="s">
        <v>130</v>
      </c>
      <c r="B133" s="10">
        <v>210646</v>
      </c>
      <c r="C133" s="10">
        <v>98069</v>
      </c>
      <c r="D133" s="10">
        <v>316515</v>
      </c>
      <c r="E133" s="13">
        <f t="shared" si="4"/>
        <v>66.551664218125524</v>
      </c>
      <c r="F133" s="13">
        <f t="shared" si="5"/>
        <v>30.983997598849978</v>
      </c>
    </row>
    <row r="134" spans="1:6">
      <c r="A134" s="8" t="s">
        <v>131</v>
      </c>
      <c r="B134" s="10">
        <v>213566</v>
      </c>
      <c r="C134" s="10">
        <v>95340</v>
      </c>
      <c r="D134" s="10">
        <v>316712</v>
      </c>
      <c r="E134" s="13">
        <f t="shared" si="4"/>
        <v>67.432241279143199</v>
      </c>
      <c r="F134" s="13">
        <f t="shared" si="5"/>
        <v>30.103058930511001</v>
      </c>
    </row>
    <row r="135" spans="1:6">
      <c r="A135" s="8" t="s">
        <v>132</v>
      </c>
      <c r="B135" s="10">
        <v>207245</v>
      </c>
      <c r="C135" s="10">
        <v>94542</v>
      </c>
      <c r="D135" s="10">
        <v>309399</v>
      </c>
      <c r="E135" s="13">
        <f t="shared" si="4"/>
        <v>66.983086564597812</v>
      </c>
      <c r="F135" s="13">
        <f t="shared" si="5"/>
        <v>30.556659846993689</v>
      </c>
    </row>
    <row r="136" spans="1:6">
      <c r="A136" s="8" t="s">
        <v>133</v>
      </c>
      <c r="B136" s="10">
        <v>207888</v>
      </c>
      <c r="C136" s="10">
        <v>95227</v>
      </c>
      <c r="D136" s="10">
        <v>310784</v>
      </c>
      <c r="E136" s="13">
        <f t="shared" si="4"/>
        <v>66.8914744645799</v>
      </c>
      <c r="F136" s="13">
        <f t="shared" si="5"/>
        <v>30.640895284184516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374" workbookViewId="0">
      <selection activeCell="H408" sqref="H408"/>
    </sheetView>
  </sheetViews>
  <sheetFormatPr baseColWidth="10" defaultColWidth="8.83203125" defaultRowHeight="14" x14ac:dyDescent="0"/>
  <sheetData>
    <row r="1" spans="1:3">
      <c r="A1" s="25" t="s">
        <v>138</v>
      </c>
      <c r="B1" t="s">
        <v>1663</v>
      </c>
      <c r="C1" t="s">
        <v>1664</v>
      </c>
    </row>
    <row r="2" spans="1:3">
      <c r="A2" s="25" t="s">
        <v>0</v>
      </c>
      <c r="B2" t="s">
        <v>1585</v>
      </c>
      <c r="C2">
        <v>2004</v>
      </c>
    </row>
    <row r="3" spans="1:3">
      <c r="A3" s="25" t="s">
        <v>1</v>
      </c>
      <c r="B3" t="s">
        <v>152</v>
      </c>
      <c r="C3">
        <v>2004</v>
      </c>
    </row>
    <row r="4" spans="1:3">
      <c r="A4" s="25" t="s">
        <v>2</v>
      </c>
      <c r="B4" t="s">
        <v>152</v>
      </c>
      <c r="C4">
        <v>2004</v>
      </c>
    </row>
    <row r="5" spans="1:3">
      <c r="A5" s="25" t="s">
        <v>3</v>
      </c>
      <c r="B5" t="s">
        <v>152</v>
      </c>
      <c r="C5">
        <v>2004</v>
      </c>
    </row>
    <row r="6" spans="1:3">
      <c r="A6" s="25" t="s">
        <v>4</v>
      </c>
      <c r="B6" t="s">
        <v>152</v>
      </c>
      <c r="C6">
        <v>2004</v>
      </c>
    </row>
    <row r="7" spans="1:3">
      <c r="A7" s="25" t="s">
        <v>5</v>
      </c>
      <c r="B7" t="s">
        <v>152</v>
      </c>
      <c r="C7">
        <v>2004</v>
      </c>
    </row>
    <row r="8" spans="1:3">
      <c r="A8" s="25" t="s">
        <v>6</v>
      </c>
      <c r="B8" t="s">
        <v>1585</v>
      </c>
      <c r="C8">
        <v>2004</v>
      </c>
    </row>
    <row r="9" spans="1:3">
      <c r="A9" s="25" t="s">
        <v>7</v>
      </c>
      <c r="B9" t="s">
        <v>152</v>
      </c>
      <c r="C9">
        <v>2004</v>
      </c>
    </row>
    <row r="10" spans="1:3">
      <c r="A10" s="25" t="s">
        <v>8</v>
      </c>
      <c r="B10" t="s">
        <v>152</v>
      </c>
      <c r="C10">
        <v>2004</v>
      </c>
    </row>
    <row r="11" spans="1:3">
      <c r="A11" s="25" t="s">
        <v>9</v>
      </c>
      <c r="B11" t="s">
        <v>152</v>
      </c>
      <c r="C11">
        <v>2004</v>
      </c>
    </row>
    <row r="12" spans="1:3">
      <c r="A12" s="25" t="s">
        <v>10</v>
      </c>
      <c r="B12" t="s">
        <v>152</v>
      </c>
      <c r="C12">
        <v>2004</v>
      </c>
    </row>
    <row r="13" spans="1:3">
      <c r="A13" s="25" t="s">
        <v>11</v>
      </c>
      <c r="B13" t="s">
        <v>152</v>
      </c>
      <c r="C13">
        <v>2004</v>
      </c>
    </row>
    <row r="14" spans="1:3">
      <c r="A14" s="25" t="s">
        <v>12</v>
      </c>
      <c r="B14" t="s">
        <v>152</v>
      </c>
      <c r="C14">
        <v>2004</v>
      </c>
    </row>
    <row r="15" spans="1:3">
      <c r="A15" s="25" t="s">
        <v>13</v>
      </c>
      <c r="B15" t="s">
        <v>152</v>
      </c>
      <c r="C15">
        <v>2004</v>
      </c>
    </row>
    <row r="16" spans="1:3">
      <c r="A16" s="25" t="s">
        <v>14</v>
      </c>
      <c r="B16" t="s">
        <v>1585</v>
      </c>
      <c r="C16">
        <v>2004</v>
      </c>
    </row>
    <row r="17" spans="1:3">
      <c r="A17" s="25" t="s">
        <v>15</v>
      </c>
      <c r="B17" t="s">
        <v>1585</v>
      </c>
      <c r="C17">
        <v>2004</v>
      </c>
    </row>
    <row r="18" spans="1:3">
      <c r="A18" s="25" t="s">
        <v>16</v>
      </c>
      <c r="B18" t="s">
        <v>152</v>
      </c>
      <c r="C18">
        <v>2004</v>
      </c>
    </row>
    <row r="19" spans="1:3">
      <c r="A19" s="25" t="s">
        <v>17</v>
      </c>
      <c r="B19" t="s">
        <v>1585</v>
      </c>
      <c r="C19">
        <v>2004</v>
      </c>
    </row>
    <row r="20" spans="1:3">
      <c r="A20" s="2" t="s">
        <v>18</v>
      </c>
      <c r="B20" t="s">
        <v>1585</v>
      </c>
      <c r="C20">
        <v>2004</v>
      </c>
    </row>
    <row r="21" spans="1:3">
      <c r="A21" s="2" t="s">
        <v>19</v>
      </c>
      <c r="B21" t="s">
        <v>152</v>
      </c>
      <c r="C21">
        <v>2004</v>
      </c>
    </row>
    <row r="22" spans="1:3">
      <c r="A22" s="2" t="s">
        <v>20</v>
      </c>
      <c r="B22" t="s">
        <v>152</v>
      </c>
      <c r="C22">
        <v>2004</v>
      </c>
    </row>
    <row r="23" spans="1:3">
      <c r="A23" s="2" t="s">
        <v>21</v>
      </c>
      <c r="B23" t="s">
        <v>152</v>
      </c>
      <c r="C23">
        <v>2004</v>
      </c>
    </row>
    <row r="24" spans="1:3">
      <c r="A24" s="2" t="s">
        <v>22</v>
      </c>
      <c r="B24" t="s">
        <v>1585</v>
      </c>
      <c r="C24">
        <v>2004</v>
      </c>
    </row>
    <row r="25" spans="1:3">
      <c r="A25" s="2" t="s">
        <v>23</v>
      </c>
      <c r="B25" t="s">
        <v>1585</v>
      </c>
      <c r="C25">
        <v>2004</v>
      </c>
    </row>
    <row r="26" spans="1:3">
      <c r="A26" s="2" t="s">
        <v>24</v>
      </c>
      <c r="B26" t="s">
        <v>152</v>
      </c>
      <c r="C26">
        <v>2004</v>
      </c>
    </row>
    <row r="27" spans="1:3">
      <c r="A27" s="2" t="s">
        <v>25</v>
      </c>
      <c r="B27" t="s">
        <v>1585</v>
      </c>
      <c r="C27">
        <v>2004</v>
      </c>
    </row>
    <row r="28" spans="1:3">
      <c r="A28" s="2" t="s">
        <v>26</v>
      </c>
      <c r="B28" t="s">
        <v>1585</v>
      </c>
      <c r="C28">
        <v>2004</v>
      </c>
    </row>
    <row r="29" spans="1:3">
      <c r="A29" s="2" t="s">
        <v>27</v>
      </c>
      <c r="B29" t="s">
        <v>152</v>
      </c>
      <c r="C29">
        <v>2004</v>
      </c>
    </row>
    <row r="30" spans="1:3">
      <c r="A30" s="2" t="s">
        <v>28</v>
      </c>
      <c r="B30" t="s">
        <v>1585</v>
      </c>
      <c r="C30">
        <v>2004</v>
      </c>
    </row>
    <row r="31" spans="1:3">
      <c r="A31" s="2" t="s">
        <v>29</v>
      </c>
      <c r="B31" t="s">
        <v>1585</v>
      </c>
      <c r="C31">
        <v>2004</v>
      </c>
    </row>
    <row r="32" spans="1:3">
      <c r="A32" s="2" t="s">
        <v>30</v>
      </c>
      <c r="B32" t="s">
        <v>1585</v>
      </c>
      <c r="C32">
        <v>2004</v>
      </c>
    </row>
    <row r="33" spans="1:3">
      <c r="A33" s="2" t="s">
        <v>31</v>
      </c>
      <c r="B33" t="s">
        <v>1585</v>
      </c>
      <c r="C33">
        <v>2004</v>
      </c>
    </row>
    <row r="34" spans="1:3">
      <c r="A34" s="2" t="s">
        <v>32</v>
      </c>
      <c r="B34" t="s">
        <v>152</v>
      </c>
      <c r="C34">
        <v>2004</v>
      </c>
    </row>
    <row r="35" spans="1:3">
      <c r="A35" s="2" t="s">
        <v>33</v>
      </c>
      <c r="B35" t="s">
        <v>152</v>
      </c>
      <c r="C35">
        <v>2004</v>
      </c>
    </row>
    <row r="36" spans="1:3">
      <c r="A36" s="2" t="s">
        <v>34</v>
      </c>
      <c r="B36" t="s">
        <v>1585</v>
      </c>
      <c r="C36">
        <v>2004</v>
      </c>
    </row>
    <row r="37" spans="1:3">
      <c r="A37" s="2" t="s">
        <v>35</v>
      </c>
      <c r="B37" t="s">
        <v>1585</v>
      </c>
      <c r="C37">
        <v>2004</v>
      </c>
    </row>
    <row r="38" spans="1:3">
      <c r="A38" s="2" t="s">
        <v>36</v>
      </c>
      <c r="B38" t="s">
        <v>152</v>
      </c>
      <c r="C38">
        <v>2004</v>
      </c>
    </row>
    <row r="39" spans="1:3">
      <c r="A39" s="2" t="s">
        <v>37</v>
      </c>
      <c r="B39" t="s">
        <v>152</v>
      </c>
      <c r="C39">
        <v>2004</v>
      </c>
    </row>
    <row r="40" spans="1:3">
      <c r="A40" s="2" t="s">
        <v>38</v>
      </c>
      <c r="B40" t="s">
        <v>1585</v>
      </c>
      <c r="C40">
        <v>2004</v>
      </c>
    </row>
    <row r="41" spans="1:3">
      <c r="A41" s="2" t="s">
        <v>39</v>
      </c>
      <c r="B41" t="s">
        <v>1585</v>
      </c>
      <c r="C41">
        <v>2004</v>
      </c>
    </row>
    <row r="42" spans="1:3">
      <c r="A42" s="2" t="s">
        <v>40</v>
      </c>
      <c r="B42" t="s">
        <v>1585</v>
      </c>
      <c r="C42">
        <v>2004</v>
      </c>
    </row>
    <row r="43" spans="1:3">
      <c r="A43" s="2" t="s">
        <v>41</v>
      </c>
      <c r="B43" t="s">
        <v>1585</v>
      </c>
      <c r="C43">
        <v>2004</v>
      </c>
    </row>
    <row r="44" spans="1:3">
      <c r="A44" s="2" t="s">
        <v>42</v>
      </c>
      <c r="B44" t="s">
        <v>1585</v>
      </c>
      <c r="C44">
        <v>2004</v>
      </c>
    </row>
    <row r="45" spans="1:3">
      <c r="A45" s="2" t="s">
        <v>43</v>
      </c>
      <c r="B45" t="s">
        <v>1585</v>
      </c>
      <c r="C45">
        <v>2004</v>
      </c>
    </row>
    <row r="46" spans="1:3">
      <c r="A46" s="2" t="s">
        <v>44</v>
      </c>
      <c r="B46" t="s">
        <v>1585</v>
      </c>
      <c r="C46">
        <v>2004</v>
      </c>
    </row>
    <row r="47" spans="1:3">
      <c r="A47" s="2" t="s">
        <v>45</v>
      </c>
      <c r="B47" t="s">
        <v>1585</v>
      </c>
      <c r="C47">
        <v>2004</v>
      </c>
    </row>
    <row r="48" spans="1:3">
      <c r="A48" s="2" t="s">
        <v>46</v>
      </c>
      <c r="B48" t="s">
        <v>1585</v>
      </c>
      <c r="C48">
        <v>2004</v>
      </c>
    </row>
    <row r="49" spans="1:3">
      <c r="A49" s="2" t="s">
        <v>47</v>
      </c>
      <c r="B49" t="s">
        <v>1585</v>
      </c>
      <c r="C49">
        <v>2004</v>
      </c>
    </row>
    <row r="50" spans="1:3">
      <c r="A50" s="2" t="s">
        <v>48</v>
      </c>
      <c r="B50" t="s">
        <v>1585</v>
      </c>
      <c r="C50">
        <v>2004</v>
      </c>
    </row>
    <row r="51" spans="1:3">
      <c r="A51" s="2" t="s">
        <v>49</v>
      </c>
      <c r="B51" t="s">
        <v>1585</v>
      </c>
      <c r="C51">
        <v>2004</v>
      </c>
    </row>
    <row r="52" spans="1:3">
      <c r="A52" s="2" t="s">
        <v>50</v>
      </c>
      <c r="B52" t="s">
        <v>152</v>
      </c>
      <c r="C52">
        <v>2004</v>
      </c>
    </row>
    <row r="53" spans="1:3">
      <c r="A53" s="2" t="s">
        <v>51</v>
      </c>
      <c r="B53" t="s">
        <v>1585</v>
      </c>
      <c r="C53">
        <v>2004</v>
      </c>
    </row>
    <row r="54" spans="1:3">
      <c r="A54" s="2" t="s">
        <v>52</v>
      </c>
      <c r="B54" t="s">
        <v>1585</v>
      </c>
      <c r="C54">
        <v>2004</v>
      </c>
    </row>
    <row r="55" spans="1:3">
      <c r="A55" s="2" t="s">
        <v>53</v>
      </c>
      <c r="B55" t="s">
        <v>152</v>
      </c>
      <c r="C55">
        <v>2004</v>
      </c>
    </row>
    <row r="56" spans="1:3">
      <c r="A56" s="2" t="s">
        <v>54</v>
      </c>
      <c r="B56" t="s">
        <v>152</v>
      </c>
      <c r="C56">
        <v>2004</v>
      </c>
    </row>
    <row r="57" spans="1:3">
      <c r="A57" s="2" t="s">
        <v>55</v>
      </c>
      <c r="B57" t="s">
        <v>1585</v>
      </c>
      <c r="C57">
        <v>2004</v>
      </c>
    </row>
    <row r="58" spans="1:3">
      <c r="A58" s="2" t="s">
        <v>56</v>
      </c>
      <c r="B58" t="s">
        <v>1585</v>
      </c>
      <c r="C58">
        <v>2004</v>
      </c>
    </row>
    <row r="59" spans="1:3">
      <c r="A59" s="2" t="s">
        <v>57</v>
      </c>
      <c r="B59" t="s">
        <v>1585</v>
      </c>
      <c r="C59">
        <v>2004</v>
      </c>
    </row>
    <row r="60" spans="1:3">
      <c r="A60" s="2" t="s">
        <v>58</v>
      </c>
      <c r="B60" t="s">
        <v>1585</v>
      </c>
      <c r="C60">
        <v>2004</v>
      </c>
    </row>
    <row r="61" spans="1:3">
      <c r="A61" s="2" t="s">
        <v>59</v>
      </c>
      <c r="B61" t="s">
        <v>1585</v>
      </c>
      <c r="C61">
        <v>2004</v>
      </c>
    </row>
    <row r="62" spans="1:3">
      <c r="A62" s="2" t="s">
        <v>60</v>
      </c>
      <c r="B62" t="s">
        <v>1585</v>
      </c>
      <c r="C62">
        <v>2004</v>
      </c>
    </row>
    <row r="63" spans="1:3">
      <c r="A63" s="2" t="s">
        <v>61</v>
      </c>
      <c r="B63" t="s">
        <v>1585</v>
      </c>
      <c r="C63">
        <v>2004</v>
      </c>
    </row>
    <row r="64" spans="1:3">
      <c r="A64" s="2" t="s">
        <v>62</v>
      </c>
      <c r="B64" t="s">
        <v>1585</v>
      </c>
      <c r="C64">
        <v>2004</v>
      </c>
    </row>
    <row r="65" spans="1:3">
      <c r="A65" s="2" t="s">
        <v>63</v>
      </c>
      <c r="B65" t="s">
        <v>1585</v>
      </c>
      <c r="C65">
        <v>2004</v>
      </c>
    </row>
    <row r="66" spans="1:3">
      <c r="A66" s="2" t="s">
        <v>64</v>
      </c>
      <c r="B66" t="s">
        <v>1585</v>
      </c>
      <c r="C66">
        <v>2004</v>
      </c>
    </row>
    <row r="67" spans="1:3">
      <c r="A67" s="2" t="s">
        <v>65</v>
      </c>
      <c r="B67" t="s">
        <v>1585</v>
      </c>
      <c r="C67">
        <v>2004</v>
      </c>
    </row>
    <row r="68" spans="1:3">
      <c r="A68" s="2" t="s">
        <v>66</v>
      </c>
      <c r="B68" t="s">
        <v>1585</v>
      </c>
      <c r="C68">
        <v>2004</v>
      </c>
    </row>
    <row r="69" spans="1:3">
      <c r="A69" s="2" t="s">
        <v>67</v>
      </c>
      <c r="B69" t="s">
        <v>1585</v>
      </c>
      <c r="C69">
        <v>2004</v>
      </c>
    </row>
    <row r="70" spans="1:3">
      <c r="A70" s="2" t="s">
        <v>68</v>
      </c>
      <c r="B70" t="s">
        <v>1585</v>
      </c>
      <c r="C70">
        <v>2004</v>
      </c>
    </row>
    <row r="71" spans="1:3">
      <c r="A71" s="2" t="s">
        <v>69</v>
      </c>
      <c r="B71" t="s">
        <v>1585</v>
      </c>
      <c r="C71">
        <v>2004</v>
      </c>
    </row>
    <row r="72" spans="1:3">
      <c r="A72" s="2" t="s">
        <v>70</v>
      </c>
      <c r="B72" t="s">
        <v>152</v>
      </c>
      <c r="C72">
        <v>2004</v>
      </c>
    </row>
    <row r="73" spans="1:3">
      <c r="A73" s="2" t="s">
        <v>71</v>
      </c>
      <c r="B73" t="s">
        <v>1585</v>
      </c>
      <c r="C73">
        <v>2004</v>
      </c>
    </row>
    <row r="74" spans="1:3">
      <c r="A74" s="2" t="s">
        <v>72</v>
      </c>
      <c r="B74" t="s">
        <v>152</v>
      </c>
      <c r="C74">
        <v>2004</v>
      </c>
    </row>
    <row r="75" spans="1:3">
      <c r="A75" s="2" t="s">
        <v>73</v>
      </c>
      <c r="B75" t="s">
        <v>1585</v>
      </c>
      <c r="C75">
        <v>2004</v>
      </c>
    </row>
    <row r="76" spans="1:3">
      <c r="A76" s="2" t="s">
        <v>74</v>
      </c>
      <c r="B76" t="s">
        <v>1585</v>
      </c>
      <c r="C76">
        <v>2004</v>
      </c>
    </row>
    <row r="77" spans="1:3">
      <c r="A77" s="2" t="s">
        <v>75</v>
      </c>
      <c r="B77" t="s">
        <v>1585</v>
      </c>
      <c r="C77">
        <v>2004</v>
      </c>
    </row>
    <row r="78" spans="1:3">
      <c r="A78" s="2" t="s">
        <v>76</v>
      </c>
      <c r="B78" t="s">
        <v>1585</v>
      </c>
      <c r="C78">
        <v>2004</v>
      </c>
    </row>
    <row r="79" spans="1:3">
      <c r="A79" s="2" t="s">
        <v>77</v>
      </c>
      <c r="B79" t="s">
        <v>1585</v>
      </c>
      <c r="C79">
        <v>2004</v>
      </c>
    </row>
    <row r="80" spans="1:3">
      <c r="A80" s="2" t="s">
        <v>78</v>
      </c>
      <c r="B80" t="s">
        <v>152</v>
      </c>
      <c r="C80">
        <v>2004</v>
      </c>
    </row>
    <row r="81" spans="1:3">
      <c r="A81" s="2" t="s">
        <v>79</v>
      </c>
      <c r="B81" t="s">
        <v>152</v>
      </c>
      <c r="C81">
        <v>2004</v>
      </c>
    </row>
    <row r="82" spans="1:3">
      <c r="A82" s="2" t="s">
        <v>80</v>
      </c>
      <c r="B82" t="s">
        <v>152</v>
      </c>
      <c r="C82">
        <v>2004</v>
      </c>
    </row>
    <row r="83" spans="1:3">
      <c r="A83" s="2" t="s">
        <v>81</v>
      </c>
      <c r="B83" t="s">
        <v>152</v>
      </c>
      <c r="C83">
        <v>2004</v>
      </c>
    </row>
    <row r="84" spans="1:3">
      <c r="A84" s="2" t="s">
        <v>82</v>
      </c>
      <c r="B84" t="s">
        <v>1585</v>
      </c>
      <c r="C84">
        <v>2004</v>
      </c>
    </row>
    <row r="85" spans="1:3">
      <c r="A85" s="2" t="s">
        <v>83</v>
      </c>
      <c r="B85" t="s">
        <v>152</v>
      </c>
      <c r="C85">
        <v>2004</v>
      </c>
    </row>
    <row r="86" spans="1:3">
      <c r="A86" s="2" t="s">
        <v>84</v>
      </c>
      <c r="B86" t="s">
        <v>152</v>
      </c>
      <c r="C86">
        <v>2004</v>
      </c>
    </row>
    <row r="87" spans="1:3">
      <c r="A87" s="2" t="s">
        <v>85</v>
      </c>
      <c r="B87" t="s">
        <v>152</v>
      </c>
      <c r="C87">
        <v>2004</v>
      </c>
    </row>
    <row r="88" spans="1:3">
      <c r="A88" s="2" t="s">
        <v>86</v>
      </c>
      <c r="B88" t="s">
        <v>1585</v>
      </c>
      <c r="C88">
        <v>2004</v>
      </c>
    </row>
    <row r="89" spans="1:3">
      <c r="A89" s="2" t="s">
        <v>87</v>
      </c>
      <c r="B89" t="s">
        <v>1585</v>
      </c>
      <c r="C89">
        <v>2004</v>
      </c>
    </row>
    <row r="90" spans="1:3">
      <c r="A90" s="2" t="s">
        <v>88</v>
      </c>
      <c r="B90" t="s">
        <v>152</v>
      </c>
      <c r="C90">
        <v>2004</v>
      </c>
    </row>
    <row r="91" spans="1:3">
      <c r="A91" s="2" t="s">
        <v>89</v>
      </c>
      <c r="B91" t="s">
        <v>152</v>
      </c>
      <c r="C91">
        <v>2004</v>
      </c>
    </row>
    <row r="92" spans="1:3">
      <c r="A92" s="2" t="s">
        <v>90</v>
      </c>
      <c r="B92" t="s">
        <v>152</v>
      </c>
      <c r="C92">
        <v>2004</v>
      </c>
    </row>
    <row r="93" spans="1:3">
      <c r="A93" s="2" t="s">
        <v>91</v>
      </c>
      <c r="B93" t="s">
        <v>152</v>
      </c>
      <c r="C93">
        <v>2004</v>
      </c>
    </row>
    <row r="94" spans="1:3">
      <c r="A94" s="2" t="s">
        <v>92</v>
      </c>
      <c r="B94" t="s">
        <v>1585</v>
      </c>
      <c r="C94">
        <v>2004</v>
      </c>
    </row>
    <row r="95" spans="1:3">
      <c r="A95" s="2" t="s">
        <v>93</v>
      </c>
      <c r="B95" t="s">
        <v>1585</v>
      </c>
      <c r="C95">
        <v>2004</v>
      </c>
    </row>
    <row r="96" spans="1:3">
      <c r="A96" s="2" t="s">
        <v>94</v>
      </c>
      <c r="B96" t="s">
        <v>1585</v>
      </c>
      <c r="C96">
        <v>2004</v>
      </c>
    </row>
    <row r="97" spans="1:3">
      <c r="A97" s="2" t="s">
        <v>95</v>
      </c>
      <c r="B97" t="s">
        <v>1585</v>
      </c>
      <c r="C97">
        <v>2004</v>
      </c>
    </row>
    <row r="98" spans="1:3">
      <c r="A98" s="2" t="s">
        <v>96</v>
      </c>
      <c r="B98" t="s">
        <v>1585</v>
      </c>
      <c r="C98">
        <v>2004</v>
      </c>
    </row>
    <row r="99" spans="1:3">
      <c r="A99" s="2" t="s">
        <v>97</v>
      </c>
      <c r="B99" t="s">
        <v>1585</v>
      </c>
      <c r="C99">
        <v>2004</v>
      </c>
    </row>
    <row r="100" spans="1:3">
      <c r="A100" s="2" t="s">
        <v>98</v>
      </c>
      <c r="B100" t="s">
        <v>152</v>
      </c>
      <c r="C100">
        <v>2004</v>
      </c>
    </row>
    <row r="101" spans="1:3">
      <c r="A101" s="2" t="s">
        <v>99</v>
      </c>
      <c r="B101" t="s">
        <v>152</v>
      </c>
      <c r="C101">
        <v>2004</v>
      </c>
    </row>
    <row r="102" spans="1:3">
      <c r="A102" s="2" t="s">
        <v>100</v>
      </c>
      <c r="B102" t="s">
        <v>1585</v>
      </c>
      <c r="C102">
        <v>2004</v>
      </c>
    </row>
    <row r="103" spans="1:3">
      <c r="A103" s="2" t="s">
        <v>101</v>
      </c>
      <c r="B103" t="s">
        <v>1585</v>
      </c>
      <c r="C103">
        <v>2004</v>
      </c>
    </row>
    <row r="104" spans="1:3">
      <c r="A104" s="2" t="s">
        <v>102</v>
      </c>
      <c r="B104" t="s">
        <v>152</v>
      </c>
      <c r="C104">
        <v>2004</v>
      </c>
    </row>
    <row r="105" spans="1:3">
      <c r="A105" s="2" t="s">
        <v>103</v>
      </c>
      <c r="B105" t="s">
        <v>152</v>
      </c>
      <c r="C105">
        <v>2004</v>
      </c>
    </row>
    <row r="106" spans="1:3">
      <c r="A106" s="2" t="s">
        <v>104</v>
      </c>
      <c r="B106" t="s">
        <v>152</v>
      </c>
      <c r="C106">
        <v>2004</v>
      </c>
    </row>
    <row r="107" spans="1:3">
      <c r="A107" s="2" t="s">
        <v>105</v>
      </c>
      <c r="B107" t="s">
        <v>1585</v>
      </c>
      <c r="C107">
        <v>2004</v>
      </c>
    </row>
    <row r="108" spans="1:3">
      <c r="A108" s="2" t="s">
        <v>106</v>
      </c>
      <c r="B108" t="s">
        <v>152</v>
      </c>
      <c r="C108">
        <v>2004</v>
      </c>
    </row>
    <row r="109" spans="1:3">
      <c r="A109" s="2" t="s">
        <v>107</v>
      </c>
      <c r="B109" t="s">
        <v>1585</v>
      </c>
      <c r="C109">
        <v>2004</v>
      </c>
    </row>
    <row r="110" spans="1:3">
      <c r="A110" s="2" t="s">
        <v>108</v>
      </c>
      <c r="B110" t="s">
        <v>1585</v>
      </c>
      <c r="C110">
        <v>2004</v>
      </c>
    </row>
    <row r="111" spans="1:3">
      <c r="A111" s="2" t="s">
        <v>109</v>
      </c>
      <c r="B111" t="s">
        <v>1585</v>
      </c>
      <c r="C111">
        <v>2004</v>
      </c>
    </row>
    <row r="112" spans="1:3">
      <c r="A112" s="2" t="s">
        <v>110</v>
      </c>
      <c r="B112" t="s">
        <v>1585</v>
      </c>
      <c r="C112">
        <v>2004</v>
      </c>
    </row>
    <row r="113" spans="1:3">
      <c r="A113" s="2" t="s">
        <v>111</v>
      </c>
      <c r="B113" t="s">
        <v>1585</v>
      </c>
      <c r="C113">
        <v>2004</v>
      </c>
    </row>
    <row r="114" spans="1:3">
      <c r="A114" s="2" t="s">
        <v>112</v>
      </c>
      <c r="B114" t="s">
        <v>1585</v>
      </c>
      <c r="C114">
        <v>2004</v>
      </c>
    </row>
    <row r="115" spans="1:3">
      <c r="A115" s="2" t="s">
        <v>113</v>
      </c>
      <c r="B115" t="s">
        <v>1585</v>
      </c>
      <c r="C115">
        <v>2004</v>
      </c>
    </row>
    <row r="116" spans="1:3">
      <c r="A116" s="2" t="s">
        <v>114</v>
      </c>
      <c r="B116" t="s">
        <v>1585</v>
      </c>
      <c r="C116">
        <v>2004</v>
      </c>
    </row>
    <row r="117" spans="1:3">
      <c r="A117" s="2" t="s">
        <v>115</v>
      </c>
      <c r="B117" t="s">
        <v>1585</v>
      </c>
      <c r="C117">
        <v>2004</v>
      </c>
    </row>
    <row r="118" spans="1:3">
      <c r="A118" s="2" t="s">
        <v>116</v>
      </c>
      <c r="B118" t="s">
        <v>152</v>
      </c>
      <c r="C118">
        <v>2004</v>
      </c>
    </row>
    <row r="119" spans="1:3">
      <c r="A119" s="2" t="s">
        <v>117</v>
      </c>
      <c r="B119" t="s">
        <v>152</v>
      </c>
      <c r="C119">
        <v>2004</v>
      </c>
    </row>
    <row r="120" spans="1:3">
      <c r="A120" s="2" t="s">
        <v>118</v>
      </c>
      <c r="B120" t="s">
        <v>152</v>
      </c>
      <c r="C120">
        <v>2004</v>
      </c>
    </row>
    <row r="121" spans="1:3">
      <c r="A121" s="2" t="s">
        <v>119</v>
      </c>
      <c r="B121" t="s">
        <v>152</v>
      </c>
      <c r="C121">
        <v>2004</v>
      </c>
    </row>
    <row r="122" spans="1:3">
      <c r="A122" s="2" t="s">
        <v>120</v>
      </c>
      <c r="B122" t="s">
        <v>152</v>
      </c>
      <c r="C122">
        <v>2004</v>
      </c>
    </row>
    <row r="123" spans="1:3">
      <c r="A123" s="2" t="s">
        <v>121</v>
      </c>
      <c r="B123" t="s">
        <v>152</v>
      </c>
      <c r="C123">
        <v>2004</v>
      </c>
    </row>
    <row r="124" spans="1:3">
      <c r="A124" s="2" t="s">
        <v>122</v>
      </c>
      <c r="B124" t="s">
        <v>152</v>
      </c>
      <c r="C124">
        <v>2004</v>
      </c>
    </row>
    <row r="125" spans="1:3">
      <c r="A125" s="2" t="s">
        <v>123</v>
      </c>
      <c r="B125" t="s">
        <v>152</v>
      </c>
      <c r="C125">
        <v>2004</v>
      </c>
    </row>
    <row r="126" spans="1:3">
      <c r="A126" s="2" t="s">
        <v>124</v>
      </c>
      <c r="B126" t="s">
        <v>152</v>
      </c>
      <c r="C126">
        <v>2004</v>
      </c>
    </row>
    <row r="127" spans="1:3">
      <c r="A127" s="2" t="s">
        <v>125</v>
      </c>
      <c r="B127" t="s">
        <v>152</v>
      </c>
      <c r="C127">
        <v>2004</v>
      </c>
    </row>
    <row r="128" spans="1:3">
      <c r="A128" s="2" t="s">
        <v>126</v>
      </c>
      <c r="B128" t="s">
        <v>152</v>
      </c>
      <c r="C128">
        <v>2004</v>
      </c>
    </row>
    <row r="129" spans="1:3">
      <c r="A129" s="2" t="s">
        <v>127</v>
      </c>
      <c r="B129" t="s">
        <v>152</v>
      </c>
      <c r="C129">
        <v>2004</v>
      </c>
    </row>
    <row r="130" spans="1:3">
      <c r="A130" s="2" t="s">
        <v>128</v>
      </c>
      <c r="B130" t="s">
        <v>152</v>
      </c>
      <c r="C130">
        <v>2004</v>
      </c>
    </row>
    <row r="131" spans="1:3">
      <c r="A131" s="2" t="s">
        <v>129</v>
      </c>
      <c r="B131" t="s">
        <v>152</v>
      </c>
      <c r="C131">
        <v>2004</v>
      </c>
    </row>
    <row r="132" spans="1:3">
      <c r="A132" s="2" t="s">
        <v>130</v>
      </c>
      <c r="B132" t="s">
        <v>152</v>
      </c>
      <c r="C132">
        <v>2004</v>
      </c>
    </row>
    <row r="133" spans="1:3">
      <c r="A133" s="2" t="s">
        <v>131</v>
      </c>
      <c r="B133" t="s">
        <v>152</v>
      </c>
      <c r="C133">
        <v>2004</v>
      </c>
    </row>
    <row r="134" spans="1:3">
      <c r="A134" s="2" t="s">
        <v>132</v>
      </c>
      <c r="B134" t="s">
        <v>152</v>
      </c>
      <c r="C134">
        <v>2004</v>
      </c>
    </row>
    <row r="135" spans="1:3">
      <c r="A135" s="2" t="s">
        <v>133</v>
      </c>
      <c r="B135" t="s">
        <v>152</v>
      </c>
      <c r="C135">
        <v>2004</v>
      </c>
    </row>
    <row r="136" spans="1:3">
      <c r="A136" s="25" t="s">
        <v>0</v>
      </c>
      <c r="B136" t="s">
        <v>152</v>
      </c>
      <c r="C136">
        <v>2008</v>
      </c>
    </row>
    <row r="137" spans="1:3">
      <c r="A137" s="25" t="s">
        <v>1</v>
      </c>
      <c r="B137" t="s">
        <v>152</v>
      </c>
      <c r="C137">
        <v>2008</v>
      </c>
    </row>
    <row r="138" spans="1:3">
      <c r="A138" s="25" t="s">
        <v>2</v>
      </c>
      <c r="B138" t="s">
        <v>152</v>
      </c>
      <c r="C138">
        <v>2008</v>
      </c>
    </row>
    <row r="139" spans="1:3">
      <c r="A139" s="25" t="s">
        <v>3</v>
      </c>
      <c r="B139" t="s">
        <v>152</v>
      </c>
      <c r="C139">
        <v>2008</v>
      </c>
    </row>
    <row r="140" spans="1:3">
      <c r="A140" s="25" t="s">
        <v>4</v>
      </c>
      <c r="B140" t="s">
        <v>152</v>
      </c>
      <c r="C140">
        <v>2008</v>
      </c>
    </row>
    <row r="141" spans="1:3">
      <c r="A141" s="25" t="s">
        <v>5</v>
      </c>
      <c r="B141" t="s">
        <v>152</v>
      </c>
      <c r="C141">
        <v>2008</v>
      </c>
    </row>
    <row r="142" spans="1:3">
      <c r="A142" s="25" t="s">
        <v>6</v>
      </c>
      <c r="B142" t="s">
        <v>1585</v>
      </c>
      <c r="C142">
        <v>2008</v>
      </c>
    </row>
    <row r="143" spans="1:3">
      <c r="A143" s="25" t="s">
        <v>7</v>
      </c>
      <c r="B143" t="s">
        <v>152</v>
      </c>
      <c r="C143">
        <v>2008</v>
      </c>
    </row>
    <row r="144" spans="1:3">
      <c r="A144" s="25" t="s">
        <v>8</v>
      </c>
      <c r="B144" t="s">
        <v>152</v>
      </c>
      <c r="C144">
        <v>2008</v>
      </c>
    </row>
    <row r="145" spans="1:3">
      <c r="A145" s="25" t="s">
        <v>9</v>
      </c>
      <c r="B145" t="s">
        <v>152</v>
      </c>
      <c r="C145">
        <v>2008</v>
      </c>
    </row>
    <row r="146" spans="1:3">
      <c r="A146" s="25" t="s">
        <v>10</v>
      </c>
      <c r="B146" t="s">
        <v>152</v>
      </c>
      <c r="C146">
        <v>2008</v>
      </c>
    </row>
    <row r="147" spans="1:3">
      <c r="A147" s="25" t="s">
        <v>11</v>
      </c>
      <c r="B147" t="s">
        <v>152</v>
      </c>
      <c r="C147">
        <v>2008</v>
      </c>
    </row>
    <row r="148" spans="1:3">
      <c r="A148" s="25" t="s">
        <v>12</v>
      </c>
      <c r="B148" t="s">
        <v>152</v>
      </c>
      <c r="C148">
        <v>2008</v>
      </c>
    </row>
    <row r="149" spans="1:3">
      <c r="A149" s="25" t="s">
        <v>13</v>
      </c>
      <c r="B149" t="s">
        <v>152</v>
      </c>
      <c r="C149">
        <v>2008</v>
      </c>
    </row>
    <row r="150" spans="1:3">
      <c r="A150" s="25" t="s">
        <v>14</v>
      </c>
      <c r="B150" t="s">
        <v>1585</v>
      </c>
      <c r="C150">
        <v>2008</v>
      </c>
    </row>
    <row r="151" spans="1:3">
      <c r="A151" s="25" t="s">
        <v>15</v>
      </c>
      <c r="B151" t="s">
        <v>1585</v>
      </c>
      <c r="C151">
        <v>2008</v>
      </c>
    </row>
    <row r="152" spans="1:3">
      <c r="A152" s="25" t="s">
        <v>16</v>
      </c>
      <c r="B152" t="s">
        <v>1585</v>
      </c>
      <c r="C152">
        <v>2008</v>
      </c>
    </row>
    <row r="153" spans="1:3">
      <c r="A153" s="25" t="s">
        <v>17</v>
      </c>
      <c r="B153" t="s">
        <v>1585</v>
      </c>
      <c r="C153">
        <v>2008</v>
      </c>
    </row>
    <row r="154" spans="1:3">
      <c r="A154" s="2" t="s">
        <v>18</v>
      </c>
      <c r="B154" t="s">
        <v>152</v>
      </c>
      <c r="C154">
        <v>2008</v>
      </c>
    </row>
    <row r="155" spans="1:3">
      <c r="A155" s="2" t="s">
        <v>19</v>
      </c>
      <c r="B155" t="s">
        <v>152</v>
      </c>
      <c r="C155">
        <v>2008</v>
      </c>
    </row>
    <row r="156" spans="1:3">
      <c r="A156" s="2" t="s">
        <v>20</v>
      </c>
      <c r="B156" t="s">
        <v>152</v>
      </c>
      <c r="C156">
        <v>2008</v>
      </c>
    </row>
    <row r="157" spans="1:3">
      <c r="A157" s="2" t="s">
        <v>21</v>
      </c>
      <c r="B157" t="s">
        <v>152</v>
      </c>
      <c r="C157">
        <v>2008</v>
      </c>
    </row>
    <row r="158" spans="1:3">
      <c r="A158" s="2" t="s">
        <v>22</v>
      </c>
      <c r="B158" t="s">
        <v>1585</v>
      </c>
      <c r="C158">
        <v>2008</v>
      </c>
    </row>
    <row r="159" spans="1:3">
      <c r="A159" s="2" t="s">
        <v>23</v>
      </c>
      <c r="B159" t="s">
        <v>1585</v>
      </c>
      <c r="C159">
        <v>2008</v>
      </c>
    </row>
    <row r="160" spans="1:3">
      <c r="A160" s="2" t="s">
        <v>24</v>
      </c>
      <c r="B160" t="s">
        <v>152</v>
      </c>
      <c r="C160">
        <v>2008</v>
      </c>
    </row>
    <row r="161" spans="1:3">
      <c r="A161" s="2" t="s">
        <v>25</v>
      </c>
      <c r="B161" t="s">
        <v>1585</v>
      </c>
      <c r="C161">
        <v>2008</v>
      </c>
    </row>
    <row r="162" spans="1:3">
      <c r="A162" s="2" t="s">
        <v>26</v>
      </c>
      <c r="B162" t="s">
        <v>1585</v>
      </c>
      <c r="C162">
        <v>2008</v>
      </c>
    </row>
    <row r="163" spans="1:3">
      <c r="A163" s="2" t="s">
        <v>27</v>
      </c>
      <c r="B163" t="s">
        <v>152</v>
      </c>
      <c r="C163">
        <v>2008</v>
      </c>
    </row>
    <row r="164" spans="1:3">
      <c r="A164" s="2" t="s">
        <v>28</v>
      </c>
      <c r="B164" t="s">
        <v>152</v>
      </c>
      <c r="C164">
        <v>2008</v>
      </c>
    </row>
    <row r="165" spans="1:3">
      <c r="A165" s="2" t="s">
        <v>29</v>
      </c>
      <c r="B165" t="s">
        <v>1585</v>
      </c>
      <c r="C165">
        <v>2008</v>
      </c>
    </row>
    <row r="166" spans="1:3">
      <c r="A166" s="2" t="s">
        <v>30</v>
      </c>
      <c r="B166" t="s">
        <v>1585</v>
      </c>
      <c r="C166">
        <v>2008</v>
      </c>
    </row>
    <row r="167" spans="1:3">
      <c r="A167" s="2" t="s">
        <v>31</v>
      </c>
      <c r="B167" t="s">
        <v>1585</v>
      </c>
      <c r="C167">
        <v>2008</v>
      </c>
    </row>
    <row r="168" spans="1:3">
      <c r="A168" s="2" t="s">
        <v>32</v>
      </c>
      <c r="B168" t="s">
        <v>152</v>
      </c>
      <c r="C168">
        <v>2008</v>
      </c>
    </row>
    <row r="169" spans="1:3">
      <c r="A169" s="2" t="s">
        <v>33</v>
      </c>
      <c r="B169" t="s">
        <v>152</v>
      </c>
      <c r="C169">
        <v>2008</v>
      </c>
    </row>
    <row r="170" spans="1:3">
      <c r="A170" s="2" t="s">
        <v>34</v>
      </c>
      <c r="B170" t="s">
        <v>1585</v>
      </c>
      <c r="C170">
        <v>2008</v>
      </c>
    </row>
    <row r="171" spans="1:3">
      <c r="A171" s="2" t="s">
        <v>35</v>
      </c>
      <c r="B171" t="s">
        <v>1585</v>
      </c>
      <c r="C171">
        <v>2008</v>
      </c>
    </row>
    <row r="172" spans="1:3">
      <c r="A172" s="2" t="s">
        <v>36</v>
      </c>
      <c r="B172" t="s">
        <v>152</v>
      </c>
      <c r="C172">
        <v>2008</v>
      </c>
    </row>
    <row r="173" spans="1:3">
      <c r="A173" s="2" t="s">
        <v>37</v>
      </c>
      <c r="B173" t="s">
        <v>152</v>
      </c>
      <c r="C173">
        <v>2008</v>
      </c>
    </row>
    <row r="174" spans="1:3">
      <c r="A174" s="2" t="s">
        <v>38</v>
      </c>
      <c r="B174" t="s">
        <v>1585</v>
      </c>
      <c r="C174">
        <v>2008</v>
      </c>
    </row>
    <row r="175" spans="1:3">
      <c r="A175" s="2" t="s">
        <v>39</v>
      </c>
      <c r="B175" t="s">
        <v>152</v>
      </c>
      <c r="C175">
        <v>2008</v>
      </c>
    </row>
    <row r="176" spans="1:3">
      <c r="A176" s="2" t="s">
        <v>40</v>
      </c>
      <c r="B176" t="s">
        <v>1585</v>
      </c>
      <c r="C176">
        <v>2008</v>
      </c>
    </row>
    <row r="177" spans="1:3">
      <c r="A177" s="2" t="s">
        <v>41</v>
      </c>
      <c r="B177" t="s">
        <v>1585</v>
      </c>
      <c r="C177">
        <v>2008</v>
      </c>
    </row>
    <row r="178" spans="1:3">
      <c r="A178" s="2" t="s">
        <v>42</v>
      </c>
      <c r="B178" t="s">
        <v>1585</v>
      </c>
      <c r="C178">
        <v>2008</v>
      </c>
    </row>
    <row r="179" spans="1:3">
      <c r="A179" s="2" t="s">
        <v>43</v>
      </c>
      <c r="B179" t="s">
        <v>1585</v>
      </c>
      <c r="C179">
        <v>2008</v>
      </c>
    </row>
    <row r="180" spans="1:3">
      <c r="A180" s="2" t="s">
        <v>44</v>
      </c>
      <c r="B180" t="s">
        <v>1585</v>
      </c>
      <c r="C180">
        <v>2008</v>
      </c>
    </row>
    <row r="181" spans="1:3">
      <c r="A181" s="2" t="s">
        <v>45</v>
      </c>
      <c r="B181" t="s">
        <v>1585</v>
      </c>
      <c r="C181">
        <v>2008</v>
      </c>
    </row>
    <row r="182" spans="1:3">
      <c r="A182" s="2" t="s">
        <v>46</v>
      </c>
      <c r="B182" t="s">
        <v>152</v>
      </c>
      <c r="C182">
        <v>2008</v>
      </c>
    </row>
    <row r="183" spans="1:3">
      <c r="A183" s="2" t="s">
        <v>47</v>
      </c>
      <c r="B183" t="s">
        <v>152</v>
      </c>
      <c r="C183">
        <v>2008</v>
      </c>
    </row>
    <row r="184" spans="1:3">
      <c r="A184" s="2" t="s">
        <v>48</v>
      </c>
      <c r="B184" t="s">
        <v>1585</v>
      </c>
      <c r="C184">
        <v>2008</v>
      </c>
    </row>
    <row r="185" spans="1:3">
      <c r="A185" s="2" t="s">
        <v>49</v>
      </c>
      <c r="B185" t="s">
        <v>152</v>
      </c>
      <c r="C185">
        <v>2008</v>
      </c>
    </row>
    <row r="186" spans="1:3">
      <c r="A186" s="2" t="s">
        <v>50</v>
      </c>
      <c r="B186" t="s">
        <v>152</v>
      </c>
      <c r="C186">
        <v>2008</v>
      </c>
    </row>
    <row r="187" spans="1:3">
      <c r="A187" s="2" t="s">
        <v>51</v>
      </c>
      <c r="B187" t="s">
        <v>152</v>
      </c>
      <c r="C187">
        <v>2008</v>
      </c>
    </row>
    <row r="188" spans="1:3">
      <c r="A188" s="2" t="s">
        <v>52</v>
      </c>
      <c r="B188" t="s">
        <v>152</v>
      </c>
      <c r="C188">
        <v>2008</v>
      </c>
    </row>
    <row r="189" spans="1:3">
      <c r="A189" s="2" t="s">
        <v>53</v>
      </c>
      <c r="B189" t="s">
        <v>152</v>
      </c>
      <c r="C189">
        <v>2008</v>
      </c>
    </row>
    <row r="190" spans="1:3">
      <c r="A190" s="2" t="s">
        <v>54</v>
      </c>
      <c r="B190" t="s">
        <v>152</v>
      </c>
      <c r="C190">
        <v>2008</v>
      </c>
    </row>
    <row r="191" spans="1:3">
      <c r="A191" s="2" t="s">
        <v>55</v>
      </c>
      <c r="B191" t="s">
        <v>1585</v>
      </c>
      <c r="C191">
        <v>2008</v>
      </c>
    </row>
    <row r="192" spans="1:3">
      <c r="A192" s="2" t="s">
        <v>56</v>
      </c>
      <c r="B192" t="s">
        <v>1585</v>
      </c>
      <c r="C192">
        <v>2008</v>
      </c>
    </row>
    <row r="193" spans="1:3">
      <c r="A193" s="2" t="s">
        <v>57</v>
      </c>
      <c r="B193" t="s">
        <v>1585</v>
      </c>
      <c r="C193">
        <v>2008</v>
      </c>
    </row>
    <row r="194" spans="1:3">
      <c r="A194" s="2" t="s">
        <v>58</v>
      </c>
      <c r="B194" t="s">
        <v>1585</v>
      </c>
      <c r="C194">
        <v>2008</v>
      </c>
    </row>
    <row r="195" spans="1:3">
      <c r="A195" s="2" t="s">
        <v>59</v>
      </c>
      <c r="B195" t="s">
        <v>1585</v>
      </c>
      <c r="C195">
        <v>2008</v>
      </c>
    </row>
    <row r="196" spans="1:3">
      <c r="A196" s="2" t="s">
        <v>60</v>
      </c>
      <c r="B196" t="s">
        <v>1585</v>
      </c>
      <c r="C196">
        <v>2008</v>
      </c>
    </row>
    <row r="197" spans="1:3">
      <c r="A197" s="2" t="s">
        <v>61</v>
      </c>
      <c r="B197" t="s">
        <v>1585</v>
      </c>
      <c r="C197">
        <v>2008</v>
      </c>
    </row>
    <row r="198" spans="1:3">
      <c r="A198" s="2" t="s">
        <v>62</v>
      </c>
      <c r="B198" t="s">
        <v>1585</v>
      </c>
      <c r="C198">
        <v>2008</v>
      </c>
    </row>
    <row r="199" spans="1:3">
      <c r="A199" s="2" t="s">
        <v>63</v>
      </c>
      <c r="B199" t="s">
        <v>152</v>
      </c>
      <c r="C199">
        <v>2008</v>
      </c>
    </row>
    <row r="200" spans="1:3">
      <c r="A200" s="2" t="s">
        <v>64</v>
      </c>
      <c r="B200" t="s">
        <v>1585</v>
      </c>
      <c r="C200">
        <v>2008</v>
      </c>
    </row>
    <row r="201" spans="1:3">
      <c r="A201" s="2" t="s">
        <v>65</v>
      </c>
      <c r="B201" t="s">
        <v>1585</v>
      </c>
      <c r="C201">
        <v>2008</v>
      </c>
    </row>
    <row r="202" spans="1:3">
      <c r="A202" s="2" t="s">
        <v>66</v>
      </c>
      <c r="B202" t="s">
        <v>1585</v>
      </c>
      <c r="C202">
        <v>2008</v>
      </c>
    </row>
    <row r="203" spans="1:3">
      <c r="A203" s="2" t="s">
        <v>67</v>
      </c>
      <c r="B203" t="s">
        <v>1585</v>
      </c>
      <c r="C203">
        <v>2008</v>
      </c>
    </row>
    <row r="204" spans="1:3">
      <c r="A204" s="2" t="s">
        <v>68</v>
      </c>
      <c r="B204" t="s">
        <v>1585</v>
      </c>
      <c r="C204">
        <v>2008</v>
      </c>
    </row>
    <row r="205" spans="1:3">
      <c r="A205" s="2" t="s">
        <v>69</v>
      </c>
      <c r="B205" t="s">
        <v>1585</v>
      </c>
      <c r="C205">
        <v>2008</v>
      </c>
    </row>
    <row r="206" spans="1:3">
      <c r="A206" s="2" t="s">
        <v>70</v>
      </c>
      <c r="B206" t="s">
        <v>152</v>
      </c>
      <c r="C206">
        <v>2008</v>
      </c>
    </row>
    <row r="207" spans="1:3">
      <c r="A207" s="2" t="s">
        <v>71</v>
      </c>
      <c r="B207" t="s">
        <v>152</v>
      </c>
      <c r="C207">
        <v>2008</v>
      </c>
    </row>
    <row r="208" spans="1:3">
      <c r="A208" s="2" t="s">
        <v>72</v>
      </c>
      <c r="B208" t="s">
        <v>152</v>
      </c>
      <c r="C208">
        <v>2008</v>
      </c>
    </row>
    <row r="209" spans="1:3">
      <c r="A209" s="2" t="s">
        <v>73</v>
      </c>
      <c r="B209" t="s">
        <v>1585</v>
      </c>
      <c r="C209">
        <v>2008</v>
      </c>
    </row>
    <row r="210" spans="1:3">
      <c r="A210" s="2" t="s">
        <v>74</v>
      </c>
      <c r="B210" t="s">
        <v>1585</v>
      </c>
      <c r="C210">
        <v>2008</v>
      </c>
    </row>
    <row r="211" spans="1:3">
      <c r="A211" s="2" t="s">
        <v>75</v>
      </c>
      <c r="B211" t="s">
        <v>1585</v>
      </c>
      <c r="C211">
        <v>2008</v>
      </c>
    </row>
    <row r="212" spans="1:3">
      <c r="A212" s="2" t="s">
        <v>76</v>
      </c>
      <c r="B212" t="s">
        <v>1585</v>
      </c>
      <c r="C212">
        <v>2008</v>
      </c>
    </row>
    <row r="213" spans="1:3">
      <c r="A213" s="2" t="s">
        <v>77</v>
      </c>
      <c r="B213" t="s">
        <v>152</v>
      </c>
      <c r="C213">
        <v>2008</v>
      </c>
    </row>
    <row r="214" spans="1:3">
      <c r="A214" s="2" t="s">
        <v>78</v>
      </c>
      <c r="B214" t="s">
        <v>152</v>
      </c>
      <c r="C214">
        <v>2008</v>
      </c>
    </row>
    <row r="215" spans="1:3">
      <c r="A215" s="2" t="s">
        <v>79</v>
      </c>
      <c r="B215" t="s">
        <v>152</v>
      </c>
      <c r="C215">
        <v>2008</v>
      </c>
    </row>
    <row r="216" spans="1:3">
      <c r="A216" s="2" t="s">
        <v>80</v>
      </c>
      <c r="B216" t="s">
        <v>152</v>
      </c>
      <c r="C216">
        <v>2008</v>
      </c>
    </row>
    <row r="217" spans="1:3">
      <c r="A217" s="2" t="s">
        <v>81</v>
      </c>
      <c r="B217" t="s">
        <v>152</v>
      </c>
      <c r="C217">
        <v>2008</v>
      </c>
    </row>
    <row r="218" spans="1:3">
      <c r="A218" s="2" t="s">
        <v>82</v>
      </c>
      <c r="B218" t="s">
        <v>152</v>
      </c>
      <c r="C218">
        <v>2008</v>
      </c>
    </row>
    <row r="219" spans="1:3">
      <c r="A219" s="2" t="s">
        <v>83</v>
      </c>
      <c r="B219" t="s">
        <v>152</v>
      </c>
      <c r="C219">
        <v>2008</v>
      </c>
    </row>
    <row r="220" spans="1:3">
      <c r="A220" s="2" t="s">
        <v>84</v>
      </c>
      <c r="B220" t="s">
        <v>152</v>
      </c>
      <c r="C220">
        <v>2008</v>
      </c>
    </row>
    <row r="221" spans="1:3">
      <c r="A221" s="2" t="s">
        <v>85</v>
      </c>
      <c r="B221" t="s">
        <v>152</v>
      </c>
      <c r="C221">
        <v>2008</v>
      </c>
    </row>
    <row r="222" spans="1:3">
      <c r="A222" s="2" t="s">
        <v>86</v>
      </c>
      <c r="B222" t="s">
        <v>1585</v>
      </c>
      <c r="C222">
        <v>2008</v>
      </c>
    </row>
    <row r="223" spans="1:3">
      <c r="A223" s="2" t="s">
        <v>87</v>
      </c>
      <c r="B223" t="s">
        <v>152</v>
      </c>
      <c r="C223">
        <v>2008</v>
      </c>
    </row>
    <row r="224" spans="1:3">
      <c r="A224" s="2" t="s">
        <v>88</v>
      </c>
      <c r="B224" t="s">
        <v>152</v>
      </c>
      <c r="C224">
        <v>2008</v>
      </c>
    </row>
    <row r="225" spans="1:3">
      <c r="A225" s="2" t="s">
        <v>89</v>
      </c>
      <c r="B225" t="s">
        <v>152</v>
      </c>
      <c r="C225">
        <v>2008</v>
      </c>
    </row>
    <row r="226" spans="1:3">
      <c r="A226" s="2" t="s">
        <v>90</v>
      </c>
      <c r="B226" t="s">
        <v>152</v>
      </c>
      <c r="C226">
        <v>2008</v>
      </c>
    </row>
    <row r="227" spans="1:3">
      <c r="A227" s="2" t="s">
        <v>91</v>
      </c>
      <c r="B227" t="s">
        <v>152</v>
      </c>
      <c r="C227">
        <v>2008</v>
      </c>
    </row>
    <row r="228" spans="1:3">
      <c r="A228" s="2" t="s">
        <v>92</v>
      </c>
      <c r="B228" t="s">
        <v>1585</v>
      </c>
      <c r="C228">
        <v>2008</v>
      </c>
    </row>
    <row r="229" spans="1:3">
      <c r="A229" s="2" t="s">
        <v>93</v>
      </c>
      <c r="B229" t="s">
        <v>1585</v>
      </c>
      <c r="C229">
        <v>2008</v>
      </c>
    </row>
    <row r="230" spans="1:3">
      <c r="A230" s="2" t="s">
        <v>94</v>
      </c>
      <c r="B230" t="s">
        <v>152</v>
      </c>
      <c r="C230">
        <v>2008</v>
      </c>
    </row>
    <row r="231" spans="1:3">
      <c r="A231" s="2" t="s">
        <v>95</v>
      </c>
      <c r="B231" t="s">
        <v>1585</v>
      </c>
      <c r="C231">
        <v>2008</v>
      </c>
    </row>
    <row r="232" spans="1:3">
      <c r="A232" s="2" t="s">
        <v>96</v>
      </c>
      <c r="B232" t="s">
        <v>1585</v>
      </c>
      <c r="C232">
        <v>2008</v>
      </c>
    </row>
    <row r="233" spans="1:3">
      <c r="A233" s="2" t="s">
        <v>97</v>
      </c>
      <c r="B233" t="s">
        <v>152</v>
      </c>
      <c r="C233">
        <v>2008</v>
      </c>
    </row>
    <row r="234" spans="1:3">
      <c r="A234" s="2" t="s">
        <v>98</v>
      </c>
      <c r="B234" t="s">
        <v>152</v>
      </c>
      <c r="C234">
        <v>2008</v>
      </c>
    </row>
    <row r="235" spans="1:3">
      <c r="A235" s="2" t="s">
        <v>99</v>
      </c>
      <c r="B235" t="s">
        <v>152</v>
      </c>
      <c r="C235">
        <v>2008</v>
      </c>
    </row>
    <row r="236" spans="1:3">
      <c r="A236" s="2" t="s">
        <v>100</v>
      </c>
      <c r="B236" t="s">
        <v>152</v>
      </c>
      <c r="C236">
        <v>2008</v>
      </c>
    </row>
    <row r="237" spans="1:3">
      <c r="A237" s="2" t="s">
        <v>101</v>
      </c>
      <c r="B237" t="s">
        <v>152</v>
      </c>
      <c r="C237">
        <v>2008</v>
      </c>
    </row>
    <row r="238" spans="1:3">
      <c r="A238" s="2" t="s">
        <v>102</v>
      </c>
      <c r="B238" t="s">
        <v>152</v>
      </c>
      <c r="C238">
        <v>2008</v>
      </c>
    </row>
    <row r="239" spans="1:3">
      <c r="A239" s="2" t="s">
        <v>103</v>
      </c>
      <c r="B239" t="s">
        <v>152</v>
      </c>
      <c r="C239">
        <v>2008</v>
      </c>
    </row>
    <row r="240" spans="1:3">
      <c r="A240" s="2" t="s">
        <v>104</v>
      </c>
      <c r="B240" t="s">
        <v>152</v>
      </c>
      <c r="C240">
        <v>2008</v>
      </c>
    </row>
    <row r="241" spans="1:3">
      <c r="A241" s="2" t="s">
        <v>105</v>
      </c>
      <c r="B241" t="s">
        <v>152</v>
      </c>
      <c r="C241">
        <v>2008</v>
      </c>
    </row>
    <row r="242" spans="1:3">
      <c r="A242" s="2" t="s">
        <v>106</v>
      </c>
      <c r="B242" t="s">
        <v>152</v>
      </c>
      <c r="C242">
        <v>2008</v>
      </c>
    </row>
    <row r="243" spans="1:3">
      <c r="A243" s="2" t="s">
        <v>107</v>
      </c>
      <c r="B243" t="s">
        <v>1585</v>
      </c>
      <c r="C243">
        <v>2008</v>
      </c>
    </row>
    <row r="244" spans="1:3">
      <c r="A244" s="2" t="s">
        <v>108</v>
      </c>
      <c r="B244" t="s">
        <v>1585</v>
      </c>
      <c r="C244">
        <v>2008</v>
      </c>
    </row>
    <row r="245" spans="1:3">
      <c r="A245" s="2" t="s">
        <v>109</v>
      </c>
      <c r="B245" t="s">
        <v>1585</v>
      </c>
      <c r="C245">
        <v>2008</v>
      </c>
    </row>
    <row r="246" spans="1:3">
      <c r="A246" s="2" t="s">
        <v>110</v>
      </c>
      <c r="B246" t="s">
        <v>1585</v>
      </c>
      <c r="C246">
        <v>2008</v>
      </c>
    </row>
    <row r="247" spans="1:3">
      <c r="A247" s="2" t="s">
        <v>111</v>
      </c>
      <c r="B247" t="s">
        <v>1585</v>
      </c>
      <c r="C247">
        <v>2008</v>
      </c>
    </row>
    <row r="248" spans="1:3">
      <c r="A248" s="2" t="s">
        <v>112</v>
      </c>
      <c r="B248" t="s">
        <v>1585</v>
      </c>
      <c r="C248">
        <v>2008</v>
      </c>
    </row>
    <row r="249" spans="1:3">
      <c r="A249" s="2" t="s">
        <v>113</v>
      </c>
      <c r="B249" t="s">
        <v>152</v>
      </c>
      <c r="C249">
        <v>2008</v>
      </c>
    </row>
    <row r="250" spans="1:3">
      <c r="A250" s="2" t="s">
        <v>114</v>
      </c>
      <c r="B250" t="s">
        <v>1585</v>
      </c>
      <c r="C250">
        <v>2008</v>
      </c>
    </row>
    <row r="251" spans="1:3">
      <c r="A251" s="2" t="s">
        <v>115</v>
      </c>
      <c r="B251" t="s">
        <v>1585</v>
      </c>
      <c r="C251">
        <v>2008</v>
      </c>
    </row>
    <row r="252" spans="1:3">
      <c r="A252" s="2" t="s">
        <v>116</v>
      </c>
      <c r="B252" t="s">
        <v>152</v>
      </c>
      <c r="C252">
        <v>2008</v>
      </c>
    </row>
    <row r="253" spans="1:3">
      <c r="A253" s="2" t="s">
        <v>117</v>
      </c>
      <c r="B253" t="s">
        <v>152</v>
      </c>
      <c r="C253">
        <v>2008</v>
      </c>
    </row>
    <row r="254" spans="1:3">
      <c r="A254" s="2" t="s">
        <v>118</v>
      </c>
      <c r="B254" t="s">
        <v>152</v>
      </c>
      <c r="C254">
        <v>2008</v>
      </c>
    </row>
    <row r="255" spans="1:3">
      <c r="A255" s="2" t="s">
        <v>119</v>
      </c>
      <c r="B255" t="s">
        <v>152</v>
      </c>
      <c r="C255">
        <v>2008</v>
      </c>
    </row>
    <row r="256" spans="1:3">
      <c r="A256" s="2" t="s">
        <v>120</v>
      </c>
      <c r="B256" t="s">
        <v>152</v>
      </c>
      <c r="C256">
        <v>2008</v>
      </c>
    </row>
    <row r="257" spans="1:3">
      <c r="A257" s="2" t="s">
        <v>121</v>
      </c>
      <c r="B257" t="s">
        <v>152</v>
      </c>
      <c r="C257">
        <v>2008</v>
      </c>
    </row>
    <row r="258" spans="1:3">
      <c r="A258" s="2" t="s">
        <v>122</v>
      </c>
      <c r="B258" t="s">
        <v>152</v>
      </c>
      <c r="C258">
        <v>2008</v>
      </c>
    </row>
    <row r="259" spans="1:3">
      <c r="A259" s="2" t="s">
        <v>123</v>
      </c>
      <c r="B259" t="s">
        <v>152</v>
      </c>
      <c r="C259">
        <v>2008</v>
      </c>
    </row>
    <row r="260" spans="1:3">
      <c r="A260" s="2" t="s">
        <v>124</v>
      </c>
      <c r="B260" t="s">
        <v>152</v>
      </c>
      <c r="C260">
        <v>2008</v>
      </c>
    </row>
    <row r="261" spans="1:3">
      <c r="A261" s="2" t="s">
        <v>125</v>
      </c>
      <c r="B261" t="s">
        <v>152</v>
      </c>
      <c r="C261">
        <v>2008</v>
      </c>
    </row>
    <row r="262" spans="1:3">
      <c r="A262" s="2" t="s">
        <v>126</v>
      </c>
      <c r="B262" t="s">
        <v>152</v>
      </c>
      <c r="C262">
        <v>2008</v>
      </c>
    </row>
    <row r="263" spans="1:3">
      <c r="A263" s="2" t="s">
        <v>127</v>
      </c>
      <c r="B263" t="s">
        <v>152</v>
      </c>
      <c r="C263">
        <v>2008</v>
      </c>
    </row>
    <row r="264" spans="1:3">
      <c r="A264" s="2" t="s">
        <v>128</v>
      </c>
      <c r="B264" t="s">
        <v>152</v>
      </c>
      <c r="C264">
        <v>2008</v>
      </c>
    </row>
    <row r="265" spans="1:3">
      <c r="A265" s="2" t="s">
        <v>129</v>
      </c>
      <c r="B265" t="s">
        <v>152</v>
      </c>
      <c r="C265">
        <v>2008</v>
      </c>
    </row>
    <row r="266" spans="1:3">
      <c r="A266" s="2" t="s">
        <v>130</v>
      </c>
      <c r="B266" t="s">
        <v>152</v>
      </c>
      <c r="C266">
        <v>2008</v>
      </c>
    </row>
    <row r="267" spans="1:3">
      <c r="A267" s="2" t="s">
        <v>131</v>
      </c>
      <c r="B267" t="s">
        <v>152</v>
      </c>
      <c r="C267">
        <v>2008</v>
      </c>
    </row>
    <row r="268" spans="1:3">
      <c r="A268" s="2" t="s">
        <v>132</v>
      </c>
      <c r="B268" t="s">
        <v>152</v>
      </c>
      <c r="C268">
        <v>2008</v>
      </c>
    </row>
    <row r="269" spans="1:3">
      <c r="A269" s="2" t="s">
        <v>133</v>
      </c>
      <c r="B269" t="s">
        <v>152</v>
      </c>
      <c r="C269">
        <v>2008</v>
      </c>
    </row>
    <row r="270" spans="1:3">
      <c r="A270" s="25" t="s">
        <v>0</v>
      </c>
      <c r="B270" s="22" t="s">
        <v>1585</v>
      </c>
      <c r="C270">
        <v>2012</v>
      </c>
    </row>
    <row r="271" spans="1:3">
      <c r="A271" s="25" t="s">
        <v>1</v>
      </c>
      <c r="B271" s="22" t="s">
        <v>1585</v>
      </c>
      <c r="C271">
        <v>2012</v>
      </c>
    </row>
    <row r="272" spans="1:3">
      <c r="A272" s="25" t="s">
        <v>2</v>
      </c>
      <c r="B272" s="22" t="s">
        <v>152</v>
      </c>
      <c r="C272">
        <v>2012</v>
      </c>
    </row>
    <row r="273" spans="1:3">
      <c r="A273" s="25" t="s">
        <v>3</v>
      </c>
      <c r="B273" s="22" t="s">
        <v>1585</v>
      </c>
      <c r="C273">
        <v>2012</v>
      </c>
    </row>
    <row r="274" spans="1:3">
      <c r="A274" s="25" t="s">
        <v>4</v>
      </c>
      <c r="B274" s="22" t="s">
        <v>152</v>
      </c>
      <c r="C274">
        <v>2012</v>
      </c>
    </row>
    <row r="275" spans="1:3">
      <c r="A275" s="25" t="s">
        <v>5</v>
      </c>
      <c r="B275" s="22" t="s">
        <v>152</v>
      </c>
      <c r="C275">
        <v>2012</v>
      </c>
    </row>
    <row r="276" spans="1:3">
      <c r="A276" s="25" t="s">
        <v>6</v>
      </c>
      <c r="B276" s="22" t="s">
        <v>152</v>
      </c>
      <c r="C276">
        <v>2012</v>
      </c>
    </row>
    <row r="277" spans="1:3">
      <c r="A277" s="25" t="s">
        <v>7</v>
      </c>
      <c r="B277" s="22" t="s">
        <v>152</v>
      </c>
      <c r="C277">
        <v>2012</v>
      </c>
    </row>
    <row r="278" spans="1:3">
      <c r="A278" s="25" t="s">
        <v>8</v>
      </c>
      <c r="B278" s="22" t="s">
        <v>152</v>
      </c>
      <c r="C278">
        <v>2012</v>
      </c>
    </row>
    <row r="279" spans="1:3">
      <c r="A279" s="25" t="s">
        <v>9</v>
      </c>
      <c r="B279" s="22" t="s">
        <v>152</v>
      </c>
      <c r="C279">
        <v>2012</v>
      </c>
    </row>
    <row r="280" spans="1:3">
      <c r="A280" s="25" t="s">
        <v>10</v>
      </c>
      <c r="B280" s="22" t="s">
        <v>152</v>
      </c>
      <c r="C280">
        <v>2012</v>
      </c>
    </row>
    <row r="281" spans="1:3">
      <c r="A281" s="25" t="s">
        <v>11</v>
      </c>
      <c r="B281" s="22" t="s">
        <v>152</v>
      </c>
      <c r="C281">
        <v>2012</v>
      </c>
    </row>
    <row r="282" spans="1:3">
      <c r="A282" s="25" t="s">
        <v>12</v>
      </c>
      <c r="B282" s="22" t="s">
        <v>152</v>
      </c>
      <c r="C282">
        <v>2012</v>
      </c>
    </row>
    <row r="283" spans="1:3">
      <c r="A283" s="25" t="s">
        <v>13</v>
      </c>
      <c r="B283" s="22" t="s">
        <v>152</v>
      </c>
      <c r="C283">
        <v>2012</v>
      </c>
    </row>
    <row r="284" spans="1:3">
      <c r="A284" s="25" t="s">
        <v>14</v>
      </c>
      <c r="B284" s="22" t="s">
        <v>1585</v>
      </c>
      <c r="C284">
        <v>2012</v>
      </c>
    </row>
    <row r="285" spans="1:3">
      <c r="A285" s="25" t="s">
        <v>15</v>
      </c>
      <c r="B285" s="22" t="s">
        <v>1585</v>
      </c>
      <c r="C285">
        <v>2012</v>
      </c>
    </row>
    <row r="286" spans="1:3">
      <c r="A286" s="25" t="s">
        <v>16</v>
      </c>
      <c r="B286" s="22" t="s">
        <v>1585</v>
      </c>
      <c r="C286">
        <v>2012</v>
      </c>
    </row>
    <row r="287" spans="1:3">
      <c r="A287" s="25" t="s">
        <v>17</v>
      </c>
      <c r="B287" s="22" t="s">
        <v>1585</v>
      </c>
      <c r="C287">
        <v>2012</v>
      </c>
    </row>
    <row r="288" spans="1:3">
      <c r="A288" s="2" t="s">
        <v>18</v>
      </c>
      <c r="B288" s="22" t="s">
        <v>152</v>
      </c>
      <c r="C288">
        <v>2012</v>
      </c>
    </row>
    <row r="289" spans="1:3">
      <c r="A289" s="2" t="s">
        <v>19</v>
      </c>
      <c r="B289" s="22" t="s">
        <v>152</v>
      </c>
      <c r="C289">
        <v>2012</v>
      </c>
    </row>
    <row r="290" spans="1:3">
      <c r="A290" s="2" t="s">
        <v>20</v>
      </c>
      <c r="B290" s="22" t="s">
        <v>152</v>
      </c>
      <c r="C290">
        <v>2012</v>
      </c>
    </row>
    <row r="291" spans="1:3">
      <c r="A291" s="2" t="s">
        <v>21</v>
      </c>
      <c r="B291" s="22" t="s">
        <v>152</v>
      </c>
      <c r="C291">
        <v>2012</v>
      </c>
    </row>
    <row r="292" spans="1:3">
      <c r="A292" s="2" t="s">
        <v>22</v>
      </c>
      <c r="B292" s="22" t="s">
        <v>152</v>
      </c>
      <c r="C292">
        <v>2012</v>
      </c>
    </row>
    <row r="293" spans="1:3">
      <c r="A293" s="2" t="s">
        <v>23</v>
      </c>
      <c r="B293" s="22" t="s">
        <v>1585</v>
      </c>
      <c r="C293">
        <v>2012</v>
      </c>
    </row>
    <row r="294" spans="1:3">
      <c r="A294" s="2" t="s">
        <v>24</v>
      </c>
      <c r="B294" s="22" t="s">
        <v>1585</v>
      </c>
      <c r="C294">
        <v>2012</v>
      </c>
    </row>
    <row r="295" spans="1:3">
      <c r="A295" s="2" t="s">
        <v>25</v>
      </c>
      <c r="B295" s="22" t="s">
        <v>1585</v>
      </c>
      <c r="C295">
        <v>2012</v>
      </c>
    </row>
    <row r="296" spans="1:3">
      <c r="A296" s="2" t="s">
        <v>26</v>
      </c>
      <c r="B296" s="22" t="s">
        <v>1585</v>
      </c>
      <c r="C296">
        <v>2012</v>
      </c>
    </row>
    <row r="297" spans="1:3">
      <c r="A297" s="2" t="s">
        <v>27</v>
      </c>
      <c r="B297" s="22" t="s">
        <v>152</v>
      </c>
      <c r="C297">
        <v>2012</v>
      </c>
    </row>
    <row r="298" spans="1:3">
      <c r="A298" s="2" t="s">
        <v>28</v>
      </c>
      <c r="B298" s="22" t="s">
        <v>1585</v>
      </c>
      <c r="C298">
        <v>2012</v>
      </c>
    </row>
    <row r="299" spans="1:3">
      <c r="A299" s="2" t="s">
        <v>29</v>
      </c>
      <c r="B299" s="22" t="s">
        <v>1585</v>
      </c>
      <c r="C299">
        <v>2012</v>
      </c>
    </row>
    <row r="300" spans="1:3">
      <c r="A300" s="2" t="s">
        <v>30</v>
      </c>
      <c r="B300" s="22" t="s">
        <v>1585</v>
      </c>
      <c r="C300">
        <v>2012</v>
      </c>
    </row>
    <row r="301" spans="1:3">
      <c r="A301" s="2" t="s">
        <v>31</v>
      </c>
      <c r="B301" s="22" t="s">
        <v>1585</v>
      </c>
      <c r="C301">
        <v>2012</v>
      </c>
    </row>
    <row r="302" spans="1:3">
      <c r="A302" s="2" t="s">
        <v>32</v>
      </c>
      <c r="B302" s="22" t="s">
        <v>152</v>
      </c>
      <c r="C302">
        <v>2012</v>
      </c>
    </row>
    <row r="303" spans="1:3">
      <c r="A303" s="2" t="s">
        <v>33</v>
      </c>
      <c r="B303" s="22" t="s">
        <v>152</v>
      </c>
      <c r="C303">
        <v>2012</v>
      </c>
    </row>
    <row r="304" spans="1:3">
      <c r="A304" s="2" t="s">
        <v>34</v>
      </c>
      <c r="B304" s="22" t="s">
        <v>1585</v>
      </c>
      <c r="C304">
        <v>2012</v>
      </c>
    </row>
    <row r="305" spans="1:3">
      <c r="A305" s="2" t="s">
        <v>35</v>
      </c>
      <c r="B305" s="22" t="s">
        <v>1585</v>
      </c>
      <c r="C305">
        <v>2012</v>
      </c>
    </row>
    <row r="306" spans="1:3">
      <c r="A306" s="2" t="s">
        <v>36</v>
      </c>
      <c r="B306" s="22" t="s">
        <v>152</v>
      </c>
      <c r="C306">
        <v>2012</v>
      </c>
    </row>
    <row r="307" spans="1:3">
      <c r="A307" s="2" t="s">
        <v>37</v>
      </c>
      <c r="B307" s="22" t="s">
        <v>152</v>
      </c>
      <c r="C307">
        <v>2012</v>
      </c>
    </row>
    <row r="308" spans="1:3">
      <c r="A308" s="2" t="s">
        <v>38</v>
      </c>
      <c r="B308" s="22" t="s">
        <v>1585</v>
      </c>
      <c r="C308">
        <v>2012</v>
      </c>
    </row>
    <row r="309" spans="1:3">
      <c r="A309" s="2" t="s">
        <v>39</v>
      </c>
      <c r="B309" s="22" t="s">
        <v>152</v>
      </c>
      <c r="C309">
        <v>2012</v>
      </c>
    </row>
    <row r="310" spans="1:3">
      <c r="A310" s="2" t="s">
        <v>40</v>
      </c>
      <c r="B310" s="22" t="s">
        <v>1585</v>
      </c>
      <c r="C310">
        <v>2012</v>
      </c>
    </row>
    <row r="311" spans="1:3">
      <c r="A311" s="2" t="s">
        <v>41</v>
      </c>
      <c r="B311" s="22" t="s">
        <v>1585</v>
      </c>
      <c r="C311">
        <v>2012</v>
      </c>
    </row>
    <row r="312" spans="1:3">
      <c r="A312" s="2" t="s">
        <v>42</v>
      </c>
      <c r="B312" s="22" t="s">
        <v>1585</v>
      </c>
      <c r="C312">
        <v>2012</v>
      </c>
    </row>
    <row r="313" spans="1:3">
      <c r="A313" s="2" t="s">
        <v>43</v>
      </c>
      <c r="B313" s="22" t="s">
        <v>1585</v>
      </c>
      <c r="C313">
        <v>2012</v>
      </c>
    </row>
    <row r="314" spans="1:3">
      <c r="A314" s="2" t="s">
        <v>44</v>
      </c>
      <c r="B314" s="22" t="s">
        <v>1585</v>
      </c>
      <c r="C314">
        <v>2012</v>
      </c>
    </row>
    <row r="315" spans="1:3">
      <c r="A315" s="2" t="s">
        <v>45</v>
      </c>
      <c r="B315" s="22" t="s">
        <v>1585</v>
      </c>
      <c r="C315">
        <v>2012</v>
      </c>
    </row>
    <row r="316" spans="1:3">
      <c r="A316" s="2" t="s">
        <v>46</v>
      </c>
      <c r="B316" s="22" t="s">
        <v>1585</v>
      </c>
      <c r="C316">
        <v>2012</v>
      </c>
    </row>
    <row r="317" spans="1:3">
      <c r="A317" s="2" t="s">
        <v>47</v>
      </c>
      <c r="B317" s="22" t="s">
        <v>152</v>
      </c>
      <c r="C317">
        <v>2012</v>
      </c>
    </row>
    <row r="318" spans="1:3">
      <c r="A318" s="2" t="s">
        <v>48</v>
      </c>
      <c r="B318" s="22" t="s">
        <v>1585</v>
      </c>
      <c r="C318">
        <v>2012</v>
      </c>
    </row>
    <row r="319" spans="1:3">
      <c r="A319" s="2" t="s">
        <v>49</v>
      </c>
      <c r="B319" s="22" t="s">
        <v>152</v>
      </c>
      <c r="C319">
        <v>2012</v>
      </c>
    </row>
    <row r="320" spans="1:3">
      <c r="A320" s="2" t="s">
        <v>50</v>
      </c>
      <c r="B320" s="22" t="s">
        <v>152</v>
      </c>
      <c r="C320">
        <v>2012</v>
      </c>
    </row>
    <row r="321" spans="1:3">
      <c r="A321" s="2" t="s">
        <v>51</v>
      </c>
      <c r="B321" s="22" t="s">
        <v>1585</v>
      </c>
      <c r="C321">
        <v>2012</v>
      </c>
    </row>
    <row r="322" spans="1:3">
      <c r="A322" s="2" t="s">
        <v>52</v>
      </c>
      <c r="B322" s="22" t="s">
        <v>152</v>
      </c>
      <c r="C322">
        <v>2012</v>
      </c>
    </row>
    <row r="323" spans="1:3">
      <c r="A323" s="2" t="s">
        <v>53</v>
      </c>
      <c r="B323" s="22" t="s">
        <v>152</v>
      </c>
      <c r="C323">
        <v>2012</v>
      </c>
    </row>
    <row r="324" spans="1:3">
      <c r="A324" s="2" t="s">
        <v>54</v>
      </c>
      <c r="B324" s="22" t="s">
        <v>152</v>
      </c>
      <c r="C324">
        <v>2012</v>
      </c>
    </row>
    <row r="325" spans="1:3">
      <c r="A325" s="2" t="s">
        <v>55</v>
      </c>
      <c r="B325" s="22" t="s">
        <v>1585</v>
      </c>
      <c r="C325">
        <v>2012</v>
      </c>
    </row>
    <row r="326" spans="1:3">
      <c r="A326" s="2" t="s">
        <v>56</v>
      </c>
      <c r="B326" s="22" t="s">
        <v>1585</v>
      </c>
      <c r="C326">
        <v>2012</v>
      </c>
    </row>
    <row r="327" spans="1:3">
      <c r="A327" s="2" t="s">
        <v>57</v>
      </c>
      <c r="B327" s="22" t="s">
        <v>1585</v>
      </c>
      <c r="C327">
        <v>2012</v>
      </c>
    </row>
    <row r="328" spans="1:3">
      <c r="A328" s="2" t="s">
        <v>58</v>
      </c>
      <c r="B328" s="22" t="s">
        <v>1585</v>
      </c>
      <c r="C328">
        <v>2012</v>
      </c>
    </row>
    <row r="329" spans="1:3">
      <c r="A329" s="2" t="s">
        <v>59</v>
      </c>
      <c r="B329" s="22" t="s">
        <v>1585</v>
      </c>
      <c r="C329">
        <v>2012</v>
      </c>
    </row>
    <row r="330" spans="1:3">
      <c r="A330" s="2" t="s">
        <v>60</v>
      </c>
      <c r="B330" s="22" t="s">
        <v>1585</v>
      </c>
      <c r="C330">
        <v>2012</v>
      </c>
    </row>
    <row r="331" spans="1:3">
      <c r="A331" s="2" t="s">
        <v>61</v>
      </c>
      <c r="B331" s="22" t="s">
        <v>1585</v>
      </c>
      <c r="C331">
        <v>2012</v>
      </c>
    </row>
    <row r="332" spans="1:3">
      <c r="A332" s="2" t="s">
        <v>62</v>
      </c>
      <c r="B332" s="22" t="s">
        <v>1585</v>
      </c>
      <c r="C332">
        <v>2012</v>
      </c>
    </row>
    <row r="333" spans="1:3">
      <c r="A333" s="2" t="s">
        <v>63</v>
      </c>
      <c r="B333" s="22" t="s">
        <v>1585</v>
      </c>
      <c r="C333">
        <v>2012</v>
      </c>
    </row>
    <row r="334" spans="1:3">
      <c r="A334" s="2" t="s">
        <v>64</v>
      </c>
      <c r="B334" s="22" t="s">
        <v>1585</v>
      </c>
      <c r="C334">
        <v>2012</v>
      </c>
    </row>
    <row r="335" spans="1:3">
      <c r="A335" s="2" t="s">
        <v>65</v>
      </c>
      <c r="B335" s="22" t="s">
        <v>1585</v>
      </c>
      <c r="C335">
        <v>2012</v>
      </c>
    </row>
    <row r="336" spans="1:3">
      <c r="A336" s="2" t="s">
        <v>66</v>
      </c>
      <c r="B336" s="22" t="s">
        <v>1585</v>
      </c>
      <c r="C336">
        <v>2012</v>
      </c>
    </row>
    <row r="337" spans="1:3">
      <c r="A337" s="2" t="s">
        <v>67</v>
      </c>
      <c r="B337" s="22" t="s">
        <v>1585</v>
      </c>
      <c r="C337">
        <v>2012</v>
      </c>
    </row>
    <row r="338" spans="1:3">
      <c r="A338" s="2" t="s">
        <v>68</v>
      </c>
      <c r="B338" s="22" t="s">
        <v>1585</v>
      </c>
      <c r="C338">
        <v>2012</v>
      </c>
    </row>
    <row r="339" spans="1:3">
      <c r="A339" s="2" t="s">
        <v>69</v>
      </c>
      <c r="B339" s="22" t="s">
        <v>1585</v>
      </c>
      <c r="C339">
        <v>2012</v>
      </c>
    </row>
    <row r="340" spans="1:3">
      <c r="A340" s="2" t="s">
        <v>70</v>
      </c>
      <c r="B340" s="22" t="s">
        <v>1585</v>
      </c>
      <c r="C340">
        <v>2012</v>
      </c>
    </row>
    <row r="341" spans="1:3">
      <c r="A341" s="2" t="s">
        <v>71</v>
      </c>
      <c r="B341" s="22" t="s">
        <v>152</v>
      </c>
      <c r="C341">
        <v>2012</v>
      </c>
    </row>
    <row r="342" spans="1:3">
      <c r="A342" s="2" t="s">
        <v>72</v>
      </c>
      <c r="B342" s="22" t="s">
        <v>152</v>
      </c>
      <c r="C342">
        <v>2012</v>
      </c>
    </row>
    <row r="343" spans="1:3">
      <c r="A343" s="2" t="s">
        <v>73</v>
      </c>
      <c r="B343" s="22" t="s">
        <v>1585</v>
      </c>
      <c r="C343">
        <v>2012</v>
      </c>
    </row>
    <row r="344" spans="1:3">
      <c r="A344" s="2" t="s">
        <v>74</v>
      </c>
      <c r="B344" s="22" t="s">
        <v>1585</v>
      </c>
      <c r="C344">
        <v>2012</v>
      </c>
    </row>
    <row r="345" spans="1:3">
      <c r="A345" s="2" t="s">
        <v>75</v>
      </c>
      <c r="B345" s="22" t="s">
        <v>1585</v>
      </c>
      <c r="C345">
        <v>2012</v>
      </c>
    </row>
    <row r="346" spans="1:3">
      <c r="A346" s="2" t="s">
        <v>76</v>
      </c>
      <c r="B346" s="22" t="s">
        <v>1585</v>
      </c>
      <c r="C346">
        <v>2012</v>
      </c>
    </row>
    <row r="347" spans="1:3">
      <c r="A347" s="2" t="s">
        <v>77</v>
      </c>
      <c r="B347" s="22" t="s">
        <v>1585</v>
      </c>
      <c r="C347">
        <v>2012</v>
      </c>
    </row>
    <row r="348" spans="1:3">
      <c r="A348" s="2" t="s">
        <v>78</v>
      </c>
      <c r="B348" s="22" t="s">
        <v>152</v>
      </c>
      <c r="C348">
        <v>2012</v>
      </c>
    </row>
    <row r="349" spans="1:3">
      <c r="A349" s="2" t="s">
        <v>79</v>
      </c>
      <c r="B349" s="22" t="s">
        <v>152</v>
      </c>
      <c r="C349">
        <v>2012</v>
      </c>
    </row>
    <row r="350" spans="1:3">
      <c r="A350" s="2" t="s">
        <v>80</v>
      </c>
      <c r="B350" s="22" t="s">
        <v>152</v>
      </c>
      <c r="C350">
        <v>2012</v>
      </c>
    </row>
    <row r="351" spans="1:3">
      <c r="A351" s="2" t="s">
        <v>81</v>
      </c>
      <c r="B351" s="22" t="s">
        <v>152</v>
      </c>
      <c r="C351">
        <v>2012</v>
      </c>
    </row>
    <row r="352" spans="1:3">
      <c r="A352" s="2" t="s">
        <v>82</v>
      </c>
      <c r="B352" s="22" t="s">
        <v>152</v>
      </c>
      <c r="C352">
        <v>2012</v>
      </c>
    </row>
    <row r="353" spans="1:3">
      <c r="A353" s="2" t="s">
        <v>83</v>
      </c>
      <c r="B353" s="22" t="s">
        <v>152</v>
      </c>
      <c r="C353">
        <v>2012</v>
      </c>
    </row>
    <row r="354" spans="1:3">
      <c r="A354" s="2" t="s">
        <v>84</v>
      </c>
      <c r="B354" s="22" t="s">
        <v>152</v>
      </c>
      <c r="C354">
        <v>2012</v>
      </c>
    </row>
    <row r="355" spans="1:3">
      <c r="A355" s="2" t="s">
        <v>85</v>
      </c>
      <c r="B355" s="22" t="s">
        <v>152</v>
      </c>
      <c r="C355">
        <v>2012</v>
      </c>
    </row>
    <row r="356" spans="1:3">
      <c r="A356" s="2" t="s">
        <v>86</v>
      </c>
      <c r="B356" s="22" t="s">
        <v>1585</v>
      </c>
      <c r="C356">
        <v>2012</v>
      </c>
    </row>
    <row r="357" spans="1:3">
      <c r="A357" s="2" t="s">
        <v>87</v>
      </c>
      <c r="B357" s="22" t="s">
        <v>152</v>
      </c>
      <c r="C357">
        <v>2012</v>
      </c>
    </row>
    <row r="358" spans="1:3">
      <c r="A358" s="2" t="s">
        <v>88</v>
      </c>
      <c r="B358" s="22" t="s">
        <v>152</v>
      </c>
      <c r="C358">
        <v>2012</v>
      </c>
    </row>
    <row r="359" spans="1:3">
      <c r="A359" s="2" t="s">
        <v>89</v>
      </c>
      <c r="B359" s="22" t="s">
        <v>152</v>
      </c>
      <c r="C359">
        <v>2012</v>
      </c>
    </row>
    <row r="360" spans="1:3">
      <c r="A360" s="2" t="s">
        <v>90</v>
      </c>
      <c r="B360" s="22" t="s">
        <v>152</v>
      </c>
      <c r="C360">
        <v>2012</v>
      </c>
    </row>
    <row r="361" spans="1:3">
      <c r="A361" s="2" t="s">
        <v>91</v>
      </c>
      <c r="B361" s="22" t="s">
        <v>152</v>
      </c>
      <c r="C361">
        <v>2012</v>
      </c>
    </row>
    <row r="362" spans="1:3">
      <c r="A362" s="2" t="s">
        <v>92</v>
      </c>
      <c r="B362" s="22" t="s">
        <v>1585</v>
      </c>
      <c r="C362">
        <v>2012</v>
      </c>
    </row>
    <row r="363" spans="1:3">
      <c r="A363" s="2" t="s">
        <v>93</v>
      </c>
      <c r="B363" s="22" t="s">
        <v>1585</v>
      </c>
      <c r="C363">
        <v>2012</v>
      </c>
    </row>
    <row r="364" spans="1:3">
      <c r="A364" s="2" t="s">
        <v>94</v>
      </c>
      <c r="B364" s="22" t="s">
        <v>152</v>
      </c>
      <c r="C364">
        <v>2012</v>
      </c>
    </row>
    <row r="365" spans="1:3">
      <c r="A365" s="2" t="s">
        <v>95</v>
      </c>
      <c r="B365" s="22" t="s">
        <v>1585</v>
      </c>
      <c r="C365">
        <v>2012</v>
      </c>
    </row>
    <row r="366" spans="1:3">
      <c r="A366" s="2" t="s">
        <v>96</v>
      </c>
      <c r="B366" s="22" t="s">
        <v>152</v>
      </c>
      <c r="C366">
        <v>2012</v>
      </c>
    </row>
    <row r="367" spans="1:3">
      <c r="A367" s="2" t="s">
        <v>97</v>
      </c>
      <c r="B367" s="22" t="s">
        <v>152</v>
      </c>
      <c r="C367">
        <v>2012</v>
      </c>
    </row>
    <row r="368" spans="1:3">
      <c r="A368" s="2" t="s">
        <v>98</v>
      </c>
      <c r="B368" s="22" t="s">
        <v>152</v>
      </c>
      <c r="C368">
        <v>2012</v>
      </c>
    </row>
    <row r="369" spans="1:3">
      <c r="A369" s="2" t="s">
        <v>99</v>
      </c>
      <c r="B369" s="22" t="s">
        <v>152</v>
      </c>
      <c r="C369">
        <v>2012</v>
      </c>
    </row>
    <row r="370" spans="1:3">
      <c r="A370" s="2" t="s">
        <v>100</v>
      </c>
      <c r="B370" s="22" t="s">
        <v>152</v>
      </c>
      <c r="C370">
        <v>2012</v>
      </c>
    </row>
    <row r="371" spans="1:3">
      <c r="A371" s="2" t="s">
        <v>101</v>
      </c>
      <c r="B371" s="22" t="s">
        <v>152</v>
      </c>
      <c r="C371">
        <v>2012</v>
      </c>
    </row>
    <row r="372" spans="1:3">
      <c r="A372" s="2" t="s">
        <v>102</v>
      </c>
      <c r="B372" s="22" t="s">
        <v>152</v>
      </c>
      <c r="C372">
        <v>2012</v>
      </c>
    </row>
    <row r="373" spans="1:3">
      <c r="A373" s="2" t="s">
        <v>103</v>
      </c>
      <c r="B373" s="22" t="s">
        <v>152</v>
      </c>
      <c r="C373">
        <v>2012</v>
      </c>
    </row>
    <row r="374" spans="1:3">
      <c r="A374" s="2" t="s">
        <v>104</v>
      </c>
      <c r="B374" s="22" t="s">
        <v>152</v>
      </c>
      <c r="C374">
        <v>2012</v>
      </c>
    </row>
    <row r="375" spans="1:3">
      <c r="A375" s="2" t="s">
        <v>105</v>
      </c>
      <c r="B375" s="22" t="s">
        <v>1585</v>
      </c>
      <c r="C375">
        <v>2012</v>
      </c>
    </row>
    <row r="376" spans="1:3">
      <c r="A376" s="2" t="s">
        <v>106</v>
      </c>
      <c r="B376" s="22" t="s">
        <v>152</v>
      </c>
      <c r="C376">
        <v>2012</v>
      </c>
    </row>
    <row r="377" spans="1:3">
      <c r="A377" s="2" t="s">
        <v>107</v>
      </c>
      <c r="B377" s="22" t="s">
        <v>1585</v>
      </c>
      <c r="C377">
        <v>2012</v>
      </c>
    </row>
    <row r="378" spans="1:3">
      <c r="A378" s="2" t="s">
        <v>108</v>
      </c>
      <c r="B378" s="22" t="s">
        <v>1585</v>
      </c>
      <c r="C378">
        <v>2012</v>
      </c>
    </row>
    <row r="379" spans="1:3">
      <c r="A379" s="2" t="s">
        <v>109</v>
      </c>
      <c r="B379" s="22" t="s">
        <v>1585</v>
      </c>
      <c r="C379">
        <v>2012</v>
      </c>
    </row>
    <row r="380" spans="1:3">
      <c r="A380" s="2" t="s">
        <v>110</v>
      </c>
      <c r="B380" s="22" t="s">
        <v>1585</v>
      </c>
      <c r="C380">
        <v>2012</v>
      </c>
    </row>
    <row r="381" spans="1:3">
      <c r="A381" s="2" t="s">
        <v>111</v>
      </c>
      <c r="B381" s="22" t="s">
        <v>152</v>
      </c>
      <c r="C381">
        <v>2012</v>
      </c>
    </row>
    <row r="382" spans="1:3">
      <c r="A382" s="2" t="s">
        <v>112</v>
      </c>
      <c r="B382" s="22" t="s">
        <v>1585</v>
      </c>
      <c r="C382">
        <v>2012</v>
      </c>
    </row>
    <row r="383" spans="1:3">
      <c r="A383" s="2" t="s">
        <v>113</v>
      </c>
      <c r="B383" s="22" t="s">
        <v>1585</v>
      </c>
      <c r="C383">
        <v>2012</v>
      </c>
    </row>
    <row r="384" spans="1:3">
      <c r="A384" s="2" t="s">
        <v>114</v>
      </c>
      <c r="B384" s="22" t="s">
        <v>1585</v>
      </c>
      <c r="C384">
        <v>2012</v>
      </c>
    </row>
    <row r="385" spans="1:3">
      <c r="A385" s="2" t="s">
        <v>115</v>
      </c>
      <c r="B385" s="22" t="s">
        <v>1585</v>
      </c>
      <c r="C385">
        <v>2012</v>
      </c>
    </row>
    <row r="386" spans="1:3">
      <c r="A386" s="2" t="s">
        <v>116</v>
      </c>
      <c r="B386" s="22" t="s">
        <v>152</v>
      </c>
      <c r="C386">
        <v>2012</v>
      </c>
    </row>
    <row r="387" spans="1:3">
      <c r="A387" s="2" t="s">
        <v>117</v>
      </c>
      <c r="B387" s="22" t="s">
        <v>152</v>
      </c>
      <c r="C387">
        <v>2012</v>
      </c>
    </row>
    <row r="388" spans="1:3">
      <c r="A388" s="2" t="s">
        <v>118</v>
      </c>
      <c r="B388" s="22" t="s">
        <v>152</v>
      </c>
      <c r="C388">
        <v>2012</v>
      </c>
    </row>
    <row r="389" spans="1:3">
      <c r="A389" s="2" t="s">
        <v>119</v>
      </c>
      <c r="B389" s="22" t="s">
        <v>152</v>
      </c>
      <c r="C389">
        <v>2012</v>
      </c>
    </row>
    <row r="390" spans="1:3">
      <c r="A390" s="2" t="s">
        <v>120</v>
      </c>
      <c r="B390" s="22" t="s">
        <v>152</v>
      </c>
      <c r="C390">
        <v>2012</v>
      </c>
    </row>
    <row r="391" spans="1:3">
      <c r="A391" s="2" t="s">
        <v>121</v>
      </c>
      <c r="B391" s="22" t="s">
        <v>152</v>
      </c>
      <c r="C391">
        <v>2012</v>
      </c>
    </row>
    <row r="392" spans="1:3">
      <c r="A392" s="2" t="s">
        <v>122</v>
      </c>
      <c r="B392" s="22" t="s">
        <v>152</v>
      </c>
      <c r="C392">
        <v>2012</v>
      </c>
    </row>
    <row r="393" spans="1:3">
      <c r="A393" s="2" t="s">
        <v>123</v>
      </c>
      <c r="B393" s="22" t="s">
        <v>152</v>
      </c>
      <c r="C393">
        <v>2012</v>
      </c>
    </row>
    <row r="394" spans="1:3">
      <c r="A394" s="2" t="s">
        <v>124</v>
      </c>
      <c r="B394" s="22" t="s">
        <v>152</v>
      </c>
      <c r="C394">
        <v>2012</v>
      </c>
    </row>
    <row r="395" spans="1:3">
      <c r="A395" s="2" t="s">
        <v>125</v>
      </c>
      <c r="B395" s="22" t="s">
        <v>152</v>
      </c>
      <c r="C395">
        <v>2012</v>
      </c>
    </row>
    <row r="396" spans="1:3">
      <c r="A396" s="2" t="s">
        <v>126</v>
      </c>
      <c r="B396" s="22" t="s">
        <v>152</v>
      </c>
      <c r="C396">
        <v>2012</v>
      </c>
    </row>
    <row r="397" spans="1:3">
      <c r="A397" s="2" t="s">
        <v>127</v>
      </c>
      <c r="B397" s="22" t="s">
        <v>152</v>
      </c>
      <c r="C397">
        <v>2012</v>
      </c>
    </row>
    <row r="398" spans="1:3">
      <c r="A398" s="2" t="s">
        <v>128</v>
      </c>
      <c r="B398" s="22" t="s">
        <v>152</v>
      </c>
      <c r="C398">
        <v>2012</v>
      </c>
    </row>
    <row r="399" spans="1:3">
      <c r="A399" s="2" t="s">
        <v>129</v>
      </c>
      <c r="B399" s="22" t="s">
        <v>152</v>
      </c>
      <c r="C399">
        <v>2012</v>
      </c>
    </row>
    <row r="400" spans="1:3">
      <c r="A400" s="2" t="s">
        <v>130</v>
      </c>
      <c r="B400" s="22" t="s">
        <v>152</v>
      </c>
      <c r="C400">
        <v>2012</v>
      </c>
    </row>
    <row r="401" spans="1:3">
      <c r="A401" s="2" t="s">
        <v>131</v>
      </c>
      <c r="B401" s="22" t="s">
        <v>152</v>
      </c>
      <c r="C401">
        <v>2012</v>
      </c>
    </row>
    <row r="402" spans="1:3">
      <c r="A402" s="2" t="s">
        <v>132</v>
      </c>
      <c r="B402" s="22" t="s">
        <v>152</v>
      </c>
      <c r="C402">
        <v>2012</v>
      </c>
    </row>
    <row r="403" spans="1:3">
      <c r="A403" s="2" t="s">
        <v>133</v>
      </c>
      <c r="B403" s="22" t="s">
        <v>152</v>
      </c>
      <c r="C403">
        <v>2012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HouseResults</vt:lpstr>
      <vt:lpstr>Index</vt:lpstr>
      <vt:lpstr>Sheet9</vt:lpstr>
      <vt:lpstr>Sheet13</vt:lpstr>
      <vt:lpstr>PresidentialResults</vt:lpstr>
      <vt:lpstr>Sheet10</vt:lpstr>
      <vt:lpstr>Sheet11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2016-05-06T20:11:22Z</dcterms:created>
  <dcterms:modified xsi:type="dcterms:W3CDTF">2016-05-07T20:30:01Z</dcterms:modified>
</cp:coreProperties>
</file>