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ocuments\Harris for Mayor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119" i="1" l="1"/>
  <c r="H108" i="1"/>
  <c r="H97" i="1" l="1"/>
  <c r="H91" i="1"/>
  <c r="H80" i="1" l="1"/>
  <c r="J80" i="1"/>
  <c r="H62" i="1"/>
  <c r="H53" i="1" l="1"/>
  <c r="H65" i="1" s="1"/>
  <c r="H64" i="1"/>
  <c r="H66" i="1" l="1"/>
  <c r="C80" i="1" l="1"/>
  <c r="C83" i="1" s="1"/>
  <c r="H68" i="1"/>
  <c r="H72" i="1" s="1"/>
  <c r="H76" i="1" s="1"/>
  <c r="H82" i="1" s="1"/>
</calcChain>
</file>

<file path=xl/sharedStrings.xml><?xml version="1.0" encoding="utf-8"?>
<sst xmlns="http://schemas.openxmlformats.org/spreadsheetml/2006/main" count="320" uniqueCount="229">
  <si>
    <t xml:space="preserve">Thomad </t>
  </si>
  <si>
    <t>Fitzgerald</t>
  </si>
  <si>
    <t>11407 wagon wheel curve</t>
  </si>
  <si>
    <t>Woodbury</t>
  </si>
  <si>
    <t>MN</t>
  </si>
  <si>
    <t xml:space="preserve">Ellie </t>
  </si>
  <si>
    <t>Mahmoodi</t>
  </si>
  <si>
    <t>1624 Quail Ridge Circle</t>
  </si>
  <si>
    <t>Minnesota</t>
  </si>
  <si>
    <t>Cyrus</t>
  </si>
  <si>
    <t xml:space="preserve">Darren </t>
  </si>
  <si>
    <t>Tobolt</t>
  </si>
  <si>
    <t>212 Colborne Street</t>
  </si>
  <si>
    <t>Saint Paul</t>
  </si>
  <si>
    <t>Padraic</t>
  </si>
  <si>
    <t>McGuire</t>
  </si>
  <si>
    <t xml:space="preserve">467 Mount Curve Blvd </t>
  </si>
  <si>
    <t xml:space="preserve">Saint Paul </t>
  </si>
  <si>
    <t xml:space="preserve">Mark </t>
  </si>
  <si>
    <t>Panian</t>
  </si>
  <si>
    <t>514 Brooklyn Ct.</t>
  </si>
  <si>
    <t>Eagan</t>
  </si>
  <si>
    <t>St. Paul</t>
  </si>
  <si>
    <t xml:space="preserve">Aram </t>
  </si>
  <si>
    <t>Desteian</t>
  </si>
  <si>
    <t>1850 Feronia Ave</t>
  </si>
  <si>
    <t xml:space="preserve">Armando </t>
  </si>
  <si>
    <t>Camacho</t>
  </si>
  <si>
    <t>8401 Fairchild Ave</t>
  </si>
  <si>
    <t>Mounds View</t>
  </si>
  <si>
    <t xml:space="preserve">William  </t>
  </si>
  <si>
    <t>Griffith</t>
  </si>
  <si>
    <t>107 Virginia Street</t>
  </si>
  <si>
    <t xml:space="preserve">Gerald </t>
  </si>
  <si>
    <t>Seck</t>
  </si>
  <si>
    <t>2225 Riverwood Place</t>
  </si>
  <si>
    <t>St Paul</t>
  </si>
  <si>
    <t xml:space="preserve">Minnesota </t>
  </si>
  <si>
    <t>John</t>
  </si>
  <si>
    <t>7600 lamar avenue south</t>
  </si>
  <si>
    <t>Cottage Grove</t>
  </si>
  <si>
    <t xml:space="preserve">James </t>
  </si>
  <si>
    <t>Mogen</t>
  </si>
  <si>
    <t>1931 Lincoln Ave.</t>
  </si>
  <si>
    <t xml:space="preserve">Mike </t>
  </si>
  <si>
    <t>Erlandson</t>
  </si>
  <si>
    <t>2809 E. Lake of the Isles Pkwy</t>
  </si>
  <si>
    <t>Minneapolis</t>
  </si>
  <si>
    <t xml:space="preserve">Matt </t>
  </si>
  <si>
    <t>Rauenhorst</t>
  </si>
  <si>
    <t>6217 Morningside Circle</t>
  </si>
  <si>
    <t>Eden Prairie</t>
  </si>
  <si>
    <t xml:space="preserve">David </t>
  </si>
  <si>
    <t>Burke</t>
  </si>
  <si>
    <t>1384 Raymond Ave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</si>
  <si>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</si>
  <si>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</si>
  <si>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</si>
  <si>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</si>
  <si>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</si>
  <si>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</si>
  <si>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</si>
  <si>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</si>
  <si>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</si>
  <si>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 xml:space="preserve">Tim </t>
  </si>
  <si>
    <t>Murnane</t>
  </si>
  <si>
    <t>100 3rd Avenue South</t>
  </si>
  <si>
    <t>Suite 3304</t>
  </si>
  <si>
    <t xml:space="preserve">Marty </t>
  </si>
  <si>
    <t>McCarthy</t>
  </si>
  <si>
    <t>1455 Shadyview Lane North</t>
  </si>
  <si>
    <t>Plymouth</t>
  </si>
  <si>
    <t>Tom</t>
  </si>
  <si>
    <t>Nielson</t>
  </si>
  <si>
    <t>Branwen</t>
  </si>
  <si>
    <t>Zarkariasen</t>
  </si>
  <si>
    <t xml:space="preserve">Zack </t>
  </si>
  <si>
    <t>Ryan</t>
  </si>
  <si>
    <t>Lou</t>
  </si>
  <si>
    <t>Henry</t>
  </si>
  <si>
    <t>First Name</t>
  </si>
  <si>
    <t>Last Name</t>
  </si>
  <si>
    <t>Address</t>
  </si>
  <si>
    <t>Address - City</t>
  </si>
  <si>
    <t>Zip Code</t>
  </si>
  <si>
    <t>Employer</t>
  </si>
  <si>
    <t>Occupation</t>
  </si>
  <si>
    <t>State</t>
  </si>
  <si>
    <t>Lethert Skwira</t>
  </si>
  <si>
    <t>Mo-Tech</t>
  </si>
  <si>
    <t>Ramsey County</t>
  </si>
  <si>
    <t>Attorney</t>
  </si>
  <si>
    <t>AFSCME</t>
  </si>
  <si>
    <t>Political Director</t>
  </si>
  <si>
    <t>Accountant</t>
  </si>
  <si>
    <t>Thorson</t>
  </si>
  <si>
    <t>Greg</t>
  </si>
  <si>
    <t>Kleindl</t>
  </si>
  <si>
    <t>1038 Colby Street</t>
  </si>
  <si>
    <t>Perlman</t>
  </si>
  <si>
    <t>11404 Lorry Lane</t>
  </si>
  <si>
    <t>Minnetonka</t>
  </si>
  <si>
    <t>Dean</t>
  </si>
  <si>
    <t xml:space="preserve">Troy </t>
  </si>
  <si>
    <t>Stark</t>
  </si>
  <si>
    <t>125 Bates Avenue</t>
  </si>
  <si>
    <t>Anne</t>
  </si>
  <si>
    <t>Harris</t>
  </si>
  <si>
    <t>3329 East Bayaud Avenue</t>
  </si>
  <si>
    <t>Denver</t>
  </si>
  <si>
    <t>CO</t>
  </si>
  <si>
    <t>Kalorgson</t>
  </si>
  <si>
    <t>4829 Hamilton Lane</t>
  </si>
  <si>
    <t>Terrence</t>
  </si>
  <si>
    <t>Troy</t>
  </si>
  <si>
    <t>345 St. Peter Stret</t>
  </si>
  <si>
    <t>Suite 1600</t>
  </si>
  <si>
    <t xml:space="preserve">Craig </t>
  </si>
  <si>
    <t>Cohen</t>
  </si>
  <si>
    <t>565 Holly Avenue</t>
  </si>
  <si>
    <t>Kalkwarf</t>
  </si>
  <si>
    <t>7968 Chessire Lane North</t>
  </si>
  <si>
    <t>Maple Grove</t>
  </si>
  <si>
    <t>Rich</t>
  </si>
  <si>
    <t>Ginsberg</t>
  </si>
  <si>
    <t>678 Summit Avenue</t>
  </si>
  <si>
    <t>#202</t>
  </si>
  <si>
    <t>Lobbyist</t>
  </si>
  <si>
    <t>Capitol Leadership PAC</t>
  </si>
  <si>
    <t>P.O. Box 14467</t>
  </si>
  <si>
    <t>2220 Kenwood Court</t>
  </si>
  <si>
    <t>Maplewood</t>
  </si>
  <si>
    <t>Schultz</t>
  </si>
  <si>
    <t>800 Nicollet Mall</t>
  </si>
  <si>
    <t>Suite 2600</t>
  </si>
  <si>
    <t>McGrann Shea</t>
  </si>
  <si>
    <t>PO Box 16004</t>
  </si>
  <si>
    <t>2825 Oakgreen ave</t>
  </si>
  <si>
    <t>Stillwater</t>
  </si>
  <si>
    <t>7962 Timber Lake Drive</t>
  </si>
  <si>
    <t>Serenity Dental</t>
  </si>
  <si>
    <t>The Rotunda Group</t>
  </si>
  <si>
    <t>Date of</t>
  </si>
  <si>
    <t>Contribution</t>
  </si>
  <si>
    <t>Larkin Hoffman</t>
  </si>
  <si>
    <t>Self-Employed</t>
  </si>
  <si>
    <t>Developer</t>
  </si>
  <si>
    <t>University of MN</t>
  </si>
  <si>
    <t>Professor</t>
  </si>
  <si>
    <t>Advisor</t>
  </si>
  <si>
    <t>Manager</t>
  </si>
  <si>
    <t>Commissioner Aide</t>
  </si>
  <si>
    <t>3M</t>
  </si>
  <si>
    <t>Wenk Associates</t>
  </si>
  <si>
    <t>Principal</t>
  </si>
  <si>
    <t>Opportunity Partners</t>
  </si>
  <si>
    <t>N/A</t>
  </si>
  <si>
    <t>Sivlia</t>
  </si>
  <si>
    <t>McDonalds Franchises</t>
  </si>
  <si>
    <t>Owner</t>
  </si>
  <si>
    <t>Aurora Strategic Advisors</t>
  </si>
  <si>
    <t>Opus Corporation</t>
  </si>
  <si>
    <t>Pat Harris for Mayor</t>
  </si>
  <si>
    <t>For the Period from December 21-31, 2016</t>
  </si>
  <si>
    <t>Contributions</t>
  </si>
  <si>
    <t>Bassford Remele, P.A.</t>
  </si>
  <si>
    <t>Laboratory Mgr</t>
  </si>
  <si>
    <t>Alliance Management</t>
  </si>
  <si>
    <t>Consultant</t>
  </si>
  <si>
    <t>Stinson Leonard Street</t>
  </si>
  <si>
    <t>Lawyer</t>
  </si>
  <si>
    <t>Opus Development Corp.</t>
  </si>
  <si>
    <t>President &amp; CEO</t>
  </si>
  <si>
    <t>Retired</t>
  </si>
  <si>
    <t>Real Estate Rep.</t>
  </si>
  <si>
    <t>President</t>
  </si>
  <si>
    <t>Un-itemized</t>
  </si>
  <si>
    <t>Deluxe Corporation</t>
  </si>
  <si>
    <t>Sales Rep.</t>
  </si>
  <si>
    <t>Best Efforts</t>
  </si>
  <si>
    <t>Stark Legal</t>
  </si>
  <si>
    <t>Kalcon LLC</t>
  </si>
  <si>
    <t>Real Estate Equities</t>
  </si>
  <si>
    <t>Cystic Fibrosis Foundation</t>
  </si>
  <si>
    <t>Field Director</t>
  </si>
  <si>
    <t>Real Estate Developer</t>
  </si>
  <si>
    <t>Brandon</t>
  </si>
  <si>
    <t>Edina Reality</t>
  </si>
  <si>
    <t>Real Estate</t>
  </si>
  <si>
    <t>Amount Reported 12/20/16</t>
  </si>
  <si>
    <t>Additional Receipts</t>
  </si>
  <si>
    <t>Non-itemized</t>
  </si>
  <si>
    <t>Total Receipts</t>
  </si>
  <si>
    <t>Credit card fees</t>
  </si>
  <si>
    <t>Chris Georgacas</t>
  </si>
  <si>
    <t>Service Charges</t>
  </si>
  <si>
    <t>Lindquist</t>
  </si>
  <si>
    <t>Per Report</t>
  </si>
  <si>
    <t>Cash per Report</t>
  </si>
  <si>
    <t>Net Receipts per Bank</t>
  </si>
  <si>
    <t>Erin</t>
  </si>
  <si>
    <t>Roth</t>
  </si>
  <si>
    <t>101 East 10th Street</t>
  </si>
  <si>
    <t>#334</t>
  </si>
  <si>
    <t>Apitz</t>
  </si>
  <si>
    <t>1831 Hunter Lane</t>
  </si>
  <si>
    <t>Messerli &amp; Kramer</t>
  </si>
  <si>
    <t>Mendota Heights</t>
  </si>
  <si>
    <t>Johnson</t>
  </si>
  <si>
    <t>Peggy</t>
  </si>
  <si>
    <t>13494 Daisy Court</t>
  </si>
  <si>
    <t>Rosemount</t>
  </si>
  <si>
    <t>Dakota Electric</t>
  </si>
  <si>
    <t>Veverka</t>
  </si>
  <si>
    <t>Michael</t>
  </si>
  <si>
    <t>940 Beech Street</t>
  </si>
  <si>
    <t>Hannegan</t>
  </si>
  <si>
    <t>James</t>
  </si>
  <si>
    <t>842 Sextant Avenue West</t>
  </si>
  <si>
    <t>Roseville</t>
  </si>
  <si>
    <t>Brian</t>
  </si>
  <si>
    <t>Bergson</t>
  </si>
  <si>
    <t>2047 Dayton Avenue</t>
  </si>
  <si>
    <t>Bergson Consulting</t>
  </si>
  <si>
    <t>8925 Cove Drive NE</t>
  </si>
  <si>
    <t>Donation</t>
  </si>
  <si>
    <t>Amount</t>
  </si>
  <si>
    <t xml:space="preserve">Address </t>
  </si>
  <si>
    <t>Bemidji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</si>
</sst>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/>
    <xf numFmtId="164" fontId="0" fillId="0" borderId="1" xfId="1" applyNumberFormat="1" applyFont="1" applyFill="1" applyBorder="1"/>
    <xf numFmtId="165" fontId="4" fillId="0" borderId="0" xfId="2" applyNumberFormat="1" applyFont="1" applyBorder="1" applyAlignment="1"/>
    <xf numFmtId="0" fontId="5" fillId="0" borderId="1" xfId="0" applyFont="1" applyBorder="1" applyAlignment="1">
      <alignment horizontal="left" vertical="top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 applyAlignment="1"/>
    <xf numFmtId="0" fontId="0" fillId="0" borderId="1" xfId="0" applyBorder="1"/>
    <xf numFmtId="43" fontId="0" fillId="0" borderId="0" xfId="1" applyFont="1"/>
    <xf numFmtId="43" fontId="0" fillId="0" borderId="0" xfId="0" applyNumberFormat="1"/>
    <xf numFmtId="43" fontId="0" fillId="0" borderId="1" xfId="1" applyFont="1" applyBorder="1"/>
    <xf numFmtId="43" fontId="2" fillId="0" borderId="0" xfId="0" applyNumberFormat="1" applyFont="1"/>
    <xf numFmtId="165" fontId="0" fillId="0" borderId="0" xfId="0" applyNumberFormat="1"/>
    <xf numFmtId="43" fontId="0" fillId="0" borderId="0" xfId="0" applyNumberFormat="1" applyBorder="1"/>
    <xf numFmtId="0" fontId="6" fillId="0" borderId="0" xfId="0" applyFont="1"/>
    <xf numFmtId="43" fontId="2" fillId="0" borderId="0" xfId="1" applyFont="1"/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tabSelected="1" topLeftCell="A34" workbookViewId="0">
      <selection activeCell="C40" sqref="C40"/>
    </sheetView>
  </sheetViews>
  <sheetFormatPr defaultRowHeight="15" x14ac:dyDescent="0.25"/>
  <cols>
    <col min="1" max="1" width="10.42578125" customWidth="1"/>
    <col min="2" max="2" width="11.140625" bestFit="1" customWidth="1"/>
    <col min="3" max="3" width="27.28515625" bestFit="1" customWidth="1"/>
    <col min="4" max="4" width="12.28515625" customWidth="1"/>
    <col min="5" max="5" width="16.140625" customWidth="1"/>
    <col min="6" max="6" width="10.85546875" bestFit="1" customWidth="1"/>
    <col min="8" max="8" width="10.5703125" bestFit="1" customWidth="1"/>
    <col min="9" max="9" width="12.140625" bestFit="1" customWidth="1"/>
    <col min="10" max="10" width="22.7109375" customWidth="1"/>
    <col min="11" max="11" width="12.85546875" customWidth="1"/>
    <col min="12" max="12" width="4.42578125" customWidth="1"/>
  </cols>
  <sheetData>
    <row r="1" spans="1:11" x14ac:dyDescent="0.25">
      <c r="A1" s="10" t="s">
        <v>162</v>
      </c>
    </row>
    <row r="2" spans="1:11" x14ac:dyDescent="0.25">
      <c r="A2" s="10" t="s">
        <v>164</v>
      </c>
    </row>
    <row r="3" spans="1:11" x14ac:dyDescent="0.25">
      <c r="A3" s="10" t="s">
        <v>163</v>
      </c>
    </row>
    <row r="4" spans="1:11" x14ac:dyDescent="0.25">
      <c r="H4" s="10" t="s">
        <v>225</v>
      </c>
      <c r="I4" s="9" t="s">
        <v>142</v>
      </c>
    </row>
    <row r="5" spans="1:11" x14ac:dyDescent="0.25">
      <c r="A5" s="6" t="s">
        <v>80</v>
      </c>
      <c r="B5" s="6" t="s">
        <v>81</v>
      </c>
      <c r="C5" s="6" t="s">
        <v>82</v>
      </c>
      <c r="D5" s="6" t="s">
        <v>227</v>
      </c>
      <c r="E5" s="6" t="s">
        <v>83</v>
      </c>
      <c r="F5" s="6" t="s">
        <v>87</v>
      </c>
      <c r="G5" s="6" t="s">
        <v>84</v>
      </c>
      <c r="H5" s="6" t="s">
        <v>226</v>
      </c>
      <c r="I5" s="8" t="s">
        <v>143</v>
      </c>
      <c r="J5" s="6" t="s">
        <v>85</v>
      </c>
      <c r="K5" s="6" t="s">
        <v>86</v>
      </c>
    </row>
    <row r="6" spans="1:11" x14ac:dyDescent="0.25">
      <c r="A6" t="s">
        <v>0</v>
      </c>
      <c r="B6" t="s">
        <v>1</v>
      </c>
      <c r="C6" t="s">
        <v>2</v>
      </c>
      <c r="E6" t="s">
        <v>3</v>
      </c>
      <c r="F6" t="s">
        <v>4</v>
      </c>
      <c r="G6">
        <v>55129</v>
      </c>
      <c r="H6">
        <v>250</v>
      </c>
      <c r="I6" s="7">
        <v>42735</v>
      </c>
      <c r="J6" t="s">
        <v>147</v>
      </c>
      <c r="K6" t="s">
        <v>149</v>
      </c>
    </row>
    <row r="7" spans="1:11" x14ac:dyDescent="0.25">
      <c r="A7" t="s">
        <v>5</v>
      </c>
      <c r="B7" t="s">
        <v>6</v>
      </c>
      <c r="C7" t="s">
        <v>7</v>
      </c>
      <c r="E7" t="s">
        <v>3</v>
      </c>
      <c r="F7" t="s">
        <v>8</v>
      </c>
      <c r="G7">
        <v>55125</v>
      </c>
      <c r="H7">
        <v>250</v>
      </c>
      <c r="I7" s="7">
        <v>42735</v>
      </c>
      <c r="J7" t="s">
        <v>140</v>
      </c>
      <c r="K7" t="s">
        <v>150</v>
      </c>
    </row>
    <row r="8" spans="1:11" x14ac:dyDescent="0.25">
      <c r="A8" t="s">
        <v>9</v>
      </c>
      <c r="B8" t="s">
        <v>6</v>
      </c>
      <c r="C8" t="s">
        <v>7</v>
      </c>
      <c r="E8" t="s">
        <v>3</v>
      </c>
      <c r="F8" t="s">
        <v>4</v>
      </c>
      <c r="G8">
        <v>55125</v>
      </c>
      <c r="H8">
        <v>250</v>
      </c>
      <c r="I8" s="7">
        <v>42735</v>
      </c>
      <c r="J8" t="s">
        <v>147</v>
      </c>
      <c r="K8" t="s">
        <v>148</v>
      </c>
    </row>
    <row r="9" spans="1:11" x14ac:dyDescent="0.25">
      <c r="A9" t="s">
        <v>10</v>
      </c>
      <c r="B9" t="s">
        <v>11</v>
      </c>
      <c r="C9" t="s">
        <v>12</v>
      </c>
      <c r="E9" t="s">
        <v>13</v>
      </c>
      <c r="F9" t="s">
        <v>8</v>
      </c>
      <c r="G9">
        <v>55102</v>
      </c>
      <c r="H9">
        <v>100</v>
      </c>
      <c r="I9" s="7">
        <v>42735</v>
      </c>
      <c r="J9" t="s">
        <v>90</v>
      </c>
      <c r="K9" t="s">
        <v>151</v>
      </c>
    </row>
    <row r="10" spans="1:11" x14ac:dyDescent="0.25">
      <c r="A10" t="s">
        <v>14</v>
      </c>
      <c r="B10" t="s">
        <v>15</v>
      </c>
      <c r="C10" t="s">
        <v>16</v>
      </c>
      <c r="E10" t="s">
        <v>17</v>
      </c>
      <c r="F10" t="s">
        <v>4</v>
      </c>
      <c r="G10">
        <v>55105</v>
      </c>
      <c r="H10">
        <v>250</v>
      </c>
      <c r="I10" s="7">
        <v>42735</v>
      </c>
      <c r="J10" t="s">
        <v>152</v>
      </c>
      <c r="K10" t="s">
        <v>166</v>
      </c>
    </row>
    <row r="11" spans="1:11" x14ac:dyDescent="0.25">
      <c r="A11" t="s">
        <v>18</v>
      </c>
      <c r="B11" t="s">
        <v>19</v>
      </c>
      <c r="C11" t="s">
        <v>20</v>
      </c>
      <c r="E11" t="s">
        <v>21</v>
      </c>
      <c r="F11" t="s">
        <v>4</v>
      </c>
      <c r="G11">
        <v>55123</v>
      </c>
      <c r="H11">
        <v>100</v>
      </c>
      <c r="I11" s="7">
        <v>42734</v>
      </c>
      <c r="J11" t="s">
        <v>153</v>
      </c>
      <c r="K11" t="s">
        <v>154</v>
      </c>
    </row>
    <row r="12" spans="1:11" x14ac:dyDescent="0.25">
      <c r="A12" t="s">
        <v>23</v>
      </c>
      <c r="B12" t="s">
        <v>24</v>
      </c>
      <c r="C12" t="s">
        <v>25</v>
      </c>
      <c r="E12" t="s">
        <v>13</v>
      </c>
      <c r="F12" t="s">
        <v>4</v>
      </c>
      <c r="G12">
        <v>55104</v>
      </c>
      <c r="H12">
        <v>100</v>
      </c>
      <c r="I12" s="7">
        <v>42734</v>
      </c>
      <c r="J12" t="s">
        <v>165</v>
      </c>
      <c r="K12" t="s">
        <v>91</v>
      </c>
    </row>
    <row r="13" spans="1:11" x14ac:dyDescent="0.25">
      <c r="A13" t="s">
        <v>26</v>
      </c>
      <c r="B13" t="s">
        <v>27</v>
      </c>
      <c r="C13" t="s">
        <v>28</v>
      </c>
      <c r="E13" t="s">
        <v>29</v>
      </c>
      <c r="F13" t="s">
        <v>4</v>
      </c>
      <c r="G13">
        <v>55112</v>
      </c>
      <c r="H13">
        <v>50</v>
      </c>
      <c r="I13" s="7">
        <v>42734</v>
      </c>
      <c r="J13" t="s">
        <v>155</v>
      </c>
      <c r="K13" t="s">
        <v>154</v>
      </c>
    </row>
    <row r="14" spans="1:11" x14ac:dyDescent="0.25">
      <c r="A14" t="s">
        <v>30</v>
      </c>
      <c r="B14" t="s">
        <v>31</v>
      </c>
      <c r="C14" t="s">
        <v>32</v>
      </c>
      <c r="E14" t="s">
        <v>22</v>
      </c>
      <c r="F14" t="s">
        <v>8</v>
      </c>
      <c r="G14">
        <v>55102</v>
      </c>
      <c r="H14">
        <v>200</v>
      </c>
      <c r="I14" s="7">
        <v>42734</v>
      </c>
      <c r="J14" t="s">
        <v>144</v>
      </c>
      <c r="K14" t="s">
        <v>91</v>
      </c>
    </row>
    <row r="15" spans="1:11" x14ac:dyDescent="0.25">
      <c r="A15" t="s">
        <v>33</v>
      </c>
      <c r="B15" t="s">
        <v>34</v>
      </c>
      <c r="C15" t="s">
        <v>35</v>
      </c>
      <c r="E15" t="s">
        <v>36</v>
      </c>
      <c r="F15" t="s">
        <v>37</v>
      </c>
      <c r="G15">
        <v>55104</v>
      </c>
      <c r="H15">
        <v>250</v>
      </c>
      <c r="I15" s="7">
        <v>42735</v>
      </c>
      <c r="J15" t="s">
        <v>144</v>
      </c>
      <c r="K15" t="s">
        <v>91</v>
      </c>
    </row>
    <row r="16" spans="1:11" x14ac:dyDescent="0.25">
      <c r="A16" t="s">
        <v>38</v>
      </c>
      <c r="B16" t="s">
        <v>95</v>
      </c>
      <c r="C16" t="s">
        <v>39</v>
      </c>
      <c r="E16" t="s">
        <v>40</v>
      </c>
      <c r="F16" t="s">
        <v>4</v>
      </c>
      <c r="G16">
        <v>55016</v>
      </c>
      <c r="H16">
        <v>100</v>
      </c>
      <c r="I16" s="7">
        <v>42733</v>
      </c>
      <c r="J16" t="s">
        <v>92</v>
      </c>
      <c r="K16" t="s">
        <v>93</v>
      </c>
    </row>
    <row r="17" spans="1:11" x14ac:dyDescent="0.25">
      <c r="A17" t="s">
        <v>44</v>
      </c>
      <c r="B17" t="s">
        <v>45</v>
      </c>
      <c r="C17" t="s">
        <v>46</v>
      </c>
      <c r="E17" t="s">
        <v>47</v>
      </c>
      <c r="F17" t="s">
        <v>4</v>
      </c>
      <c r="G17">
        <v>55408</v>
      </c>
      <c r="H17">
        <v>150</v>
      </c>
      <c r="I17" s="7">
        <v>42732</v>
      </c>
      <c r="J17" t="s">
        <v>160</v>
      </c>
      <c r="K17" t="s">
        <v>154</v>
      </c>
    </row>
    <row r="18" spans="1:11" x14ac:dyDescent="0.25">
      <c r="A18" t="s">
        <v>48</v>
      </c>
      <c r="B18" t="s">
        <v>49</v>
      </c>
      <c r="C18" t="s">
        <v>50</v>
      </c>
      <c r="E18" t="s">
        <v>51</v>
      </c>
      <c r="F18" t="s">
        <v>4</v>
      </c>
      <c r="G18">
        <v>55344</v>
      </c>
      <c r="H18">
        <v>150</v>
      </c>
      <c r="I18" s="7">
        <v>42732</v>
      </c>
      <c r="J18" t="s">
        <v>161</v>
      </c>
      <c r="K18" t="s">
        <v>146</v>
      </c>
    </row>
    <row r="19" spans="1:11" x14ac:dyDescent="0.25">
      <c r="A19" t="s">
        <v>52</v>
      </c>
      <c r="B19" t="s">
        <v>53</v>
      </c>
      <c r="C19" t="s">
        <v>54</v>
      </c>
      <c r="E19" t="s">
        <v>13</v>
      </c>
      <c r="F19" t="s">
        <v>8</v>
      </c>
      <c r="G19">
        <v>55108</v>
      </c>
      <c r="H19">
        <v>50</v>
      </c>
      <c r="I19" s="7">
        <v>42731</v>
      </c>
      <c r="J19" t="s">
        <v>167</v>
      </c>
      <c r="K19" t="s">
        <v>168</v>
      </c>
    </row>
    <row r="20" spans="1:11" x14ac:dyDescent="0.25">
      <c r="A20" t="s">
        <v>55</v>
      </c>
      <c r="B20" t="s">
        <v>56</v>
      </c>
      <c r="C20" t="s">
        <v>57</v>
      </c>
      <c r="E20" t="s">
        <v>58</v>
      </c>
      <c r="F20" t="s">
        <v>59</v>
      </c>
      <c r="G20">
        <v>55416</v>
      </c>
      <c r="H20">
        <v>250</v>
      </c>
      <c r="I20" s="7">
        <v>42731</v>
      </c>
      <c r="J20" t="s">
        <v>169</v>
      </c>
      <c r="K20" t="s">
        <v>170</v>
      </c>
    </row>
    <row r="21" spans="1:11" x14ac:dyDescent="0.25">
      <c r="A21" t="s">
        <v>60</v>
      </c>
      <c r="B21" t="s">
        <v>61</v>
      </c>
      <c r="C21" t="s">
        <v>62</v>
      </c>
      <c r="E21" t="s">
        <v>63</v>
      </c>
      <c r="F21" t="s">
        <v>4</v>
      </c>
      <c r="G21">
        <v>55047</v>
      </c>
      <c r="H21">
        <v>100</v>
      </c>
      <c r="I21" s="7">
        <v>42726</v>
      </c>
      <c r="J21" t="s">
        <v>173</v>
      </c>
      <c r="K21" t="s">
        <v>173</v>
      </c>
    </row>
    <row r="22" spans="1:11" x14ac:dyDescent="0.25">
      <c r="A22" t="s">
        <v>64</v>
      </c>
      <c r="B22" t="s">
        <v>65</v>
      </c>
      <c r="C22" t="s">
        <v>66</v>
      </c>
      <c r="D22" t="s">
        <v>67</v>
      </c>
      <c r="E22" t="s">
        <v>47</v>
      </c>
      <c r="F22" t="s">
        <v>4</v>
      </c>
      <c r="G22">
        <v>55401</v>
      </c>
      <c r="H22">
        <v>250</v>
      </c>
      <c r="I22" s="7">
        <v>42727</v>
      </c>
      <c r="J22" t="s">
        <v>171</v>
      </c>
      <c r="K22" t="s">
        <v>172</v>
      </c>
    </row>
    <row r="23" spans="1:11" x14ac:dyDescent="0.25">
      <c r="A23" t="s">
        <v>72</v>
      </c>
      <c r="B23" t="s">
        <v>73</v>
      </c>
      <c r="C23" t="s">
        <v>137</v>
      </c>
      <c r="E23" t="s">
        <v>138</v>
      </c>
      <c r="F23" t="s">
        <v>4</v>
      </c>
      <c r="G23">
        <v>55082</v>
      </c>
      <c r="H23">
        <v>250</v>
      </c>
      <c r="I23" s="7">
        <v>42731</v>
      </c>
      <c r="J23" t="s">
        <v>89</v>
      </c>
      <c r="K23" t="s">
        <v>175</v>
      </c>
    </row>
    <row r="24" spans="1:11" x14ac:dyDescent="0.25">
      <c r="A24" t="s">
        <v>76</v>
      </c>
      <c r="B24" t="s">
        <v>77</v>
      </c>
      <c r="C24" t="s">
        <v>136</v>
      </c>
      <c r="E24" t="s">
        <v>22</v>
      </c>
      <c r="F24" t="s">
        <v>4</v>
      </c>
      <c r="G24">
        <v>55102</v>
      </c>
      <c r="H24" s="1">
        <v>250</v>
      </c>
      <c r="I24" s="7">
        <v>42732</v>
      </c>
      <c r="J24" t="s">
        <v>88</v>
      </c>
      <c r="K24" t="s">
        <v>94</v>
      </c>
    </row>
    <row r="25" spans="1:11" x14ac:dyDescent="0.25">
      <c r="A25" t="s">
        <v>78</v>
      </c>
      <c r="B25" t="s">
        <v>79</v>
      </c>
      <c r="C25" t="s">
        <v>130</v>
      </c>
      <c r="E25" t="s">
        <v>131</v>
      </c>
      <c r="F25" t="s">
        <v>4</v>
      </c>
      <c r="G25">
        <v>55117</v>
      </c>
      <c r="H25" s="2">
        <v>250</v>
      </c>
      <c r="I25" s="7">
        <v>42732</v>
      </c>
      <c r="J25" t="s">
        <v>158</v>
      </c>
      <c r="K25" t="s">
        <v>159</v>
      </c>
    </row>
    <row r="26" spans="1:11" x14ac:dyDescent="0.25">
      <c r="A26" t="s">
        <v>157</v>
      </c>
      <c r="B26" t="s">
        <v>79</v>
      </c>
      <c r="C26" t="s">
        <v>130</v>
      </c>
      <c r="E26" t="s">
        <v>131</v>
      </c>
      <c r="F26" t="s">
        <v>4</v>
      </c>
      <c r="G26">
        <v>55117</v>
      </c>
      <c r="H26" s="2">
        <v>250</v>
      </c>
      <c r="I26" s="7">
        <v>42732</v>
      </c>
      <c r="J26" t="s">
        <v>158</v>
      </c>
      <c r="K26" t="s">
        <v>159</v>
      </c>
    </row>
    <row r="27" spans="1:11" x14ac:dyDescent="0.25">
      <c r="A27" t="s">
        <v>128</v>
      </c>
      <c r="C27" t="s">
        <v>129</v>
      </c>
      <c r="E27" t="s">
        <v>22</v>
      </c>
      <c r="F27" t="s">
        <v>4</v>
      </c>
      <c r="G27">
        <v>55114</v>
      </c>
      <c r="H27" s="2">
        <v>250</v>
      </c>
      <c r="I27" s="7">
        <v>42732</v>
      </c>
      <c r="J27" t="s">
        <v>156</v>
      </c>
      <c r="K27" t="s">
        <v>156</v>
      </c>
    </row>
    <row r="28" spans="1:11" x14ac:dyDescent="0.25">
      <c r="A28" t="s">
        <v>96</v>
      </c>
      <c r="B28" t="s">
        <v>97</v>
      </c>
      <c r="C28" t="s">
        <v>98</v>
      </c>
      <c r="E28" t="s">
        <v>22</v>
      </c>
      <c r="F28" t="s">
        <v>4</v>
      </c>
      <c r="G28">
        <v>55116</v>
      </c>
      <c r="H28" s="2">
        <v>150</v>
      </c>
      <c r="I28" s="7">
        <v>42727</v>
      </c>
      <c r="J28" t="s">
        <v>177</v>
      </c>
      <c r="K28" t="s">
        <v>178</v>
      </c>
    </row>
    <row r="29" spans="1:11" x14ac:dyDescent="0.25">
      <c r="A29" t="s">
        <v>102</v>
      </c>
      <c r="B29" t="s">
        <v>99</v>
      </c>
      <c r="C29" t="s">
        <v>100</v>
      </c>
      <c r="E29" t="s">
        <v>101</v>
      </c>
      <c r="F29" t="s">
        <v>4</v>
      </c>
      <c r="G29">
        <v>55305</v>
      </c>
      <c r="H29" s="2">
        <v>100</v>
      </c>
      <c r="I29" s="7">
        <v>42732</v>
      </c>
      <c r="J29" s="21" t="s">
        <v>179</v>
      </c>
      <c r="K29" s="21"/>
    </row>
    <row r="30" spans="1:11" x14ac:dyDescent="0.25">
      <c r="A30" t="s">
        <v>103</v>
      </c>
      <c r="B30" t="s">
        <v>104</v>
      </c>
      <c r="C30" t="s">
        <v>105</v>
      </c>
      <c r="E30" t="s">
        <v>22</v>
      </c>
      <c r="F30" t="s">
        <v>4</v>
      </c>
      <c r="G30">
        <v>55106</v>
      </c>
      <c r="H30" s="2">
        <v>200</v>
      </c>
      <c r="I30" s="7">
        <v>42732</v>
      </c>
      <c r="J30" t="s">
        <v>180</v>
      </c>
      <c r="K30" t="s">
        <v>91</v>
      </c>
    </row>
    <row r="31" spans="1:11" x14ac:dyDescent="0.25">
      <c r="A31" t="s">
        <v>106</v>
      </c>
      <c r="B31" t="s">
        <v>107</v>
      </c>
      <c r="C31" t="s">
        <v>108</v>
      </c>
      <c r="E31" t="s">
        <v>109</v>
      </c>
      <c r="F31" t="s">
        <v>110</v>
      </c>
      <c r="G31">
        <v>80209</v>
      </c>
      <c r="H31" s="2">
        <v>250</v>
      </c>
      <c r="I31" s="7">
        <v>42732</v>
      </c>
      <c r="J31" t="s">
        <v>183</v>
      </c>
      <c r="K31" t="s">
        <v>184</v>
      </c>
    </row>
    <row r="32" spans="1:11" x14ac:dyDescent="0.25">
      <c r="A32" t="s">
        <v>52</v>
      </c>
      <c r="B32" t="s">
        <v>111</v>
      </c>
      <c r="C32" t="s">
        <v>112</v>
      </c>
      <c r="E32" t="s">
        <v>101</v>
      </c>
      <c r="F32" t="s">
        <v>4</v>
      </c>
      <c r="G32">
        <v>55345</v>
      </c>
      <c r="H32" s="2">
        <v>250</v>
      </c>
      <c r="I32" s="7">
        <v>42731</v>
      </c>
      <c r="J32" t="s">
        <v>181</v>
      </c>
      <c r="K32" t="s">
        <v>159</v>
      </c>
    </row>
    <row r="33" spans="1:11" x14ac:dyDescent="0.25">
      <c r="A33" t="s">
        <v>113</v>
      </c>
      <c r="B33" t="s">
        <v>114</v>
      </c>
      <c r="C33" t="s">
        <v>115</v>
      </c>
      <c r="D33" t="s">
        <v>116</v>
      </c>
      <c r="E33" t="s">
        <v>22</v>
      </c>
      <c r="F33" t="s">
        <v>4</v>
      </c>
      <c r="G33">
        <v>55102</v>
      </c>
      <c r="H33" s="2">
        <v>250</v>
      </c>
      <c r="I33" s="7">
        <v>42731</v>
      </c>
      <c r="J33" t="s">
        <v>182</v>
      </c>
      <c r="K33" t="s">
        <v>159</v>
      </c>
    </row>
    <row r="34" spans="1:11" x14ac:dyDescent="0.25">
      <c r="A34" t="s">
        <v>117</v>
      </c>
      <c r="B34" t="s">
        <v>118</v>
      </c>
      <c r="C34" t="s">
        <v>119</v>
      </c>
      <c r="E34" t="s">
        <v>22</v>
      </c>
      <c r="F34" t="s">
        <v>4</v>
      </c>
      <c r="G34">
        <v>55102</v>
      </c>
      <c r="H34" s="2">
        <v>250</v>
      </c>
      <c r="I34" s="7">
        <v>42731</v>
      </c>
      <c r="J34" t="s">
        <v>145</v>
      </c>
      <c r="K34" t="s">
        <v>185</v>
      </c>
    </row>
    <row r="35" spans="1:11" x14ac:dyDescent="0.25">
      <c r="A35" t="s">
        <v>186</v>
      </c>
      <c r="B35" t="s">
        <v>120</v>
      </c>
      <c r="C35" t="s">
        <v>121</v>
      </c>
      <c r="E35" t="s">
        <v>122</v>
      </c>
      <c r="F35" t="s">
        <v>4</v>
      </c>
      <c r="G35">
        <v>55311</v>
      </c>
      <c r="H35" s="2">
        <v>250</v>
      </c>
      <c r="I35" s="7">
        <v>42733</v>
      </c>
      <c r="J35" t="s">
        <v>187</v>
      </c>
      <c r="K35" t="s">
        <v>188</v>
      </c>
    </row>
    <row r="36" spans="1:11" x14ac:dyDescent="0.25">
      <c r="A36" t="s">
        <v>123</v>
      </c>
      <c r="B36" t="s">
        <v>124</v>
      </c>
      <c r="C36" t="s">
        <v>125</v>
      </c>
      <c r="D36" t="s">
        <v>126</v>
      </c>
      <c r="E36" t="s">
        <v>22</v>
      </c>
      <c r="F36" t="s">
        <v>4</v>
      </c>
      <c r="G36">
        <v>55105</v>
      </c>
      <c r="H36" s="2">
        <v>250</v>
      </c>
      <c r="I36" s="7">
        <v>42735</v>
      </c>
      <c r="J36" t="s">
        <v>141</v>
      </c>
      <c r="K36" t="s">
        <v>127</v>
      </c>
    </row>
    <row r="37" spans="1:11" x14ac:dyDescent="0.25">
      <c r="A37" t="s">
        <v>38</v>
      </c>
      <c r="B37" t="s">
        <v>132</v>
      </c>
      <c r="C37" t="s">
        <v>133</v>
      </c>
      <c r="D37" t="s">
        <v>134</v>
      </c>
      <c r="E37" t="s">
        <v>47</v>
      </c>
      <c r="F37" t="s">
        <v>4</v>
      </c>
      <c r="G37">
        <v>55402</v>
      </c>
      <c r="H37" s="2">
        <v>200</v>
      </c>
      <c r="I37" s="7">
        <v>42735</v>
      </c>
      <c r="J37" s="2" t="s">
        <v>135</v>
      </c>
      <c r="K37" s="2" t="s">
        <v>91</v>
      </c>
    </row>
    <row r="38" spans="1:11" x14ac:dyDescent="0.25">
      <c r="A38" t="s">
        <v>200</v>
      </c>
      <c r="B38" t="s">
        <v>201</v>
      </c>
      <c r="C38" t="s">
        <v>202</v>
      </c>
      <c r="D38" t="s">
        <v>203</v>
      </c>
      <c r="E38" t="s">
        <v>22</v>
      </c>
      <c r="F38" t="s">
        <v>4</v>
      </c>
      <c r="G38">
        <v>55101</v>
      </c>
      <c r="H38" s="2">
        <v>50</v>
      </c>
      <c r="I38" s="7">
        <v>42731</v>
      </c>
      <c r="J38" s="2"/>
      <c r="K38" s="2"/>
    </row>
    <row r="39" spans="1:11" x14ac:dyDescent="0.25">
      <c r="A39" t="s">
        <v>38</v>
      </c>
      <c r="B39" t="s">
        <v>204</v>
      </c>
      <c r="C39" t="s">
        <v>205</v>
      </c>
      <c r="E39" t="s">
        <v>207</v>
      </c>
      <c r="F39" t="s">
        <v>4</v>
      </c>
      <c r="G39">
        <v>55118</v>
      </c>
      <c r="H39" s="2">
        <v>100</v>
      </c>
      <c r="I39" s="7">
        <v>42731</v>
      </c>
      <c r="J39" s="2" t="s">
        <v>206</v>
      </c>
      <c r="K39" s="2" t="s">
        <v>127</v>
      </c>
    </row>
    <row r="40" spans="1:11" x14ac:dyDescent="0.25">
      <c r="A40" t="s">
        <v>209</v>
      </c>
      <c r="B40" t="s">
        <v>208</v>
      </c>
      <c r="C40" t="s">
        <v>210</v>
      </c>
      <c r="E40" t="s">
        <v>211</v>
      </c>
      <c r="F40" t="s">
        <v>4</v>
      </c>
      <c r="G40">
        <v>55068</v>
      </c>
      <c r="H40" s="2">
        <v>250</v>
      </c>
      <c r="I40" s="7">
        <v>42734</v>
      </c>
      <c r="J40" s="2" t="s">
        <v>212</v>
      </c>
      <c r="K40" s="2"/>
    </row>
    <row r="41" spans="1:11" x14ac:dyDescent="0.25">
      <c r="A41" t="s">
        <v>214</v>
      </c>
      <c r="B41" t="s">
        <v>213</v>
      </c>
      <c r="C41" t="s">
        <v>215</v>
      </c>
      <c r="E41" t="s">
        <v>22</v>
      </c>
      <c r="F41" t="s">
        <v>4</v>
      </c>
      <c r="G41">
        <v>55106</v>
      </c>
      <c r="H41" s="2">
        <v>250</v>
      </c>
      <c r="I41" s="7">
        <v>42735</v>
      </c>
      <c r="J41" s="2" t="s">
        <v>173</v>
      </c>
      <c r="K41" s="2" t="s">
        <v>173</v>
      </c>
    </row>
    <row r="42" spans="1:11" x14ac:dyDescent="0.25">
      <c r="A42" t="s">
        <v>216</v>
      </c>
      <c r="B42" t="s">
        <v>217</v>
      </c>
      <c r="C42" t="s">
        <v>218</v>
      </c>
      <c r="E42" t="s">
        <v>219</v>
      </c>
      <c r="F42" t="s">
        <v>4</v>
      </c>
      <c r="G42">
        <v>55113</v>
      </c>
      <c r="H42" s="2">
        <v>250</v>
      </c>
      <c r="I42" s="7">
        <v>42726</v>
      </c>
      <c r="J42" s="2" t="s">
        <v>173</v>
      </c>
      <c r="K42" s="2" t="s">
        <v>173</v>
      </c>
    </row>
    <row r="43" spans="1:11" x14ac:dyDescent="0.25">
      <c r="A43" t="s">
        <v>69</v>
      </c>
      <c r="B43" t="s">
        <v>38</v>
      </c>
      <c r="C43" t="s">
        <v>224</v>
      </c>
      <c r="E43" t="s">
        <v>228</v>
      </c>
      <c r="F43" t="s">
        <v>4</v>
      </c>
      <c r="G43">
        <v>55601</v>
      </c>
      <c r="H43" s="2">
        <v>250</v>
      </c>
      <c r="I43" s="7">
        <v>42724</v>
      </c>
      <c r="J43" s="2" t="s">
        <v>145</v>
      </c>
      <c r="K43" s="2" t="s">
        <v>127</v>
      </c>
    </row>
    <row r="44" spans="1:11" x14ac:dyDescent="0.25">
      <c r="A44" t="s">
        <v>220</v>
      </c>
      <c r="B44" t="s">
        <v>221</v>
      </c>
      <c r="C44" t="s">
        <v>222</v>
      </c>
      <c r="E44" t="s">
        <v>22</v>
      </c>
      <c r="F44" t="s">
        <v>4</v>
      </c>
      <c r="G44">
        <v>55104</v>
      </c>
      <c r="H44" s="2">
        <v>250</v>
      </c>
      <c r="I44" s="7">
        <v>42727</v>
      </c>
      <c r="J44" s="2" t="s">
        <v>223</v>
      </c>
      <c r="K44" s="2" t="s">
        <v>168</v>
      </c>
    </row>
    <row r="45" spans="1:11" x14ac:dyDescent="0.25">
      <c r="H45" s="4"/>
      <c r="I45" s="7"/>
    </row>
    <row r="46" spans="1:11" x14ac:dyDescent="0.25">
      <c r="A46" s="3"/>
      <c r="C46" s="3"/>
      <c r="D46" s="3"/>
      <c r="E46" s="3"/>
      <c r="F46" s="3"/>
      <c r="G46" s="3"/>
      <c r="H46" s="5">
        <f>SUM(H6:H45)</f>
        <v>7650</v>
      </c>
      <c r="I46" s="7"/>
    </row>
    <row r="47" spans="1:11" hidden="1" x14ac:dyDescent="0.25">
      <c r="A47" s="11" t="s">
        <v>176</v>
      </c>
      <c r="C47" s="3"/>
      <c r="D47" s="3"/>
      <c r="E47" s="3"/>
      <c r="F47" s="3"/>
      <c r="G47" s="3"/>
      <c r="H47" s="5"/>
      <c r="I47" s="7"/>
    </row>
    <row r="48" spans="1:11" hidden="1" x14ac:dyDescent="0.25">
      <c r="I48" s="7"/>
    </row>
    <row r="49" spans="1:11" hidden="1" x14ac:dyDescent="0.25">
      <c r="A49" t="s">
        <v>41</v>
      </c>
      <c r="B49" t="s">
        <v>42</v>
      </c>
      <c r="C49" t="s">
        <v>43</v>
      </c>
      <c r="E49" t="s">
        <v>22</v>
      </c>
      <c r="F49" t="s">
        <v>4</v>
      </c>
      <c r="G49">
        <v>55105</v>
      </c>
      <c r="H49">
        <v>5</v>
      </c>
      <c r="I49" s="7"/>
      <c r="J49" t="s">
        <v>90</v>
      </c>
      <c r="K49" t="s">
        <v>91</v>
      </c>
    </row>
    <row r="50" spans="1:11" hidden="1" x14ac:dyDescent="0.25">
      <c r="A50" t="s">
        <v>68</v>
      </c>
      <c r="B50" t="s">
        <v>69</v>
      </c>
      <c r="C50" t="s">
        <v>70</v>
      </c>
      <c r="E50" t="s">
        <v>71</v>
      </c>
      <c r="F50" t="s">
        <v>4</v>
      </c>
      <c r="G50">
        <v>55447</v>
      </c>
      <c r="H50">
        <v>25</v>
      </c>
      <c r="I50" s="7"/>
      <c r="J50" t="s">
        <v>171</v>
      </c>
      <c r="K50" t="s">
        <v>174</v>
      </c>
    </row>
    <row r="51" spans="1:11" hidden="1" x14ac:dyDescent="0.25">
      <c r="A51" t="s">
        <v>74</v>
      </c>
      <c r="B51" t="s">
        <v>75</v>
      </c>
      <c r="C51" t="s">
        <v>139</v>
      </c>
      <c r="E51" t="s">
        <v>51</v>
      </c>
      <c r="F51" t="s">
        <v>4</v>
      </c>
      <c r="G51">
        <v>55347</v>
      </c>
      <c r="H51" s="12">
        <v>25</v>
      </c>
      <c r="I51" s="7"/>
    </row>
    <row r="52" spans="1:11" hidden="1" x14ac:dyDescent="0.25">
      <c r="I52" s="7"/>
    </row>
    <row r="53" spans="1:11" hidden="1" x14ac:dyDescent="0.25">
      <c r="H53">
        <f>SUM(H49:H52)</f>
        <v>55</v>
      </c>
      <c r="I53" s="7"/>
    </row>
    <row r="54" spans="1:11" hidden="1" x14ac:dyDescent="0.25">
      <c r="I54" s="7"/>
    </row>
    <row r="55" spans="1:11" hidden="1" x14ac:dyDescent="0.25">
      <c r="I55" s="7"/>
    </row>
    <row r="56" spans="1:11" hidden="1" x14ac:dyDescent="0.25">
      <c r="I56" s="7"/>
    </row>
    <row r="57" spans="1:11" hidden="1" x14ac:dyDescent="0.25">
      <c r="H57" s="13">
        <v>46835</v>
      </c>
      <c r="I57" s="7"/>
    </row>
    <row r="58" spans="1:11" ht="19.5" hidden="1" customHeight="1" x14ac:dyDescent="0.25">
      <c r="I58" s="7"/>
    </row>
    <row r="59" spans="1:11" ht="19.5" hidden="1" customHeight="1" x14ac:dyDescent="0.25">
      <c r="H59" s="13">
        <v>-20</v>
      </c>
      <c r="I59" s="7"/>
    </row>
    <row r="60" spans="1:11" ht="19.5" hidden="1" customHeight="1" x14ac:dyDescent="0.25">
      <c r="H60" s="15">
        <v>-278</v>
      </c>
      <c r="I60" s="7"/>
    </row>
    <row r="61" spans="1:11" ht="19.5" hidden="1" customHeight="1" x14ac:dyDescent="0.25">
      <c r="I61" s="7"/>
    </row>
    <row r="62" spans="1:11" ht="19.5" hidden="1" customHeight="1" x14ac:dyDescent="0.25">
      <c r="D62" t="s">
        <v>189</v>
      </c>
      <c r="H62" s="16">
        <f>SUM(H57:H60)</f>
        <v>46537</v>
      </c>
      <c r="I62" s="7"/>
    </row>
    <row r="63" spans="1:11" ht="19.5" hidden="1" customHeight="1" x14ac:dyDescent="0.25">
      <c r="I63" s="7"/>
    </row>
    <row r="64" spans="1:11" ht="19.5" hidden="1" customHeight="1" x14ac:dyDescent="0.25">
      <c r="D64" t="s">
        <v>190</v>
      </c>
      <c r="H64" s="17">
        <f>H46</f>
        <v>7650</v>
      </c>
      <c r="I64" s="7"/>
    </row>
    <row r="65" spans="3:11" ht="19.5" hidden="1" customHeight="1" x14ac:dyDescent="0.25">
      <c r="D65" t="s">
        <v>191</v>
      </c>
      <c r="H65" s="12">
        <f>H53</f>
        <v>55</v>
      </c>
    </row>
    <row r="66" spans="3:11" ht="19.5" hidden="1" customHeight="1" x14ac:dyDescent="0.25">
      <c r="D66" t="s">
        <v>192</v>
      </c>
      <c r="H66" s="17">
        <f>SUM(H64:H65)</f>
        <v>7705</v>
      </c>
    </row>
    <row r="67" spans="3:11" ht="19.5" hidden="1" customHeight="1" x14ac:dyDescent="0.25">
      <c r="H67" s="17"/>
    </row>
    <row r="68" spans="3:11" ht="19.5" hidden="1" customHeight="1" x14ac:dyDescent="0.25">
      <c r="D68" t="s">
        <v>197</v>
      </c>
      <c r="H68" s="17">
        <f>H62+H66</f>
        <v>54242</v>
      </c>
      <c r="I68" t="s">
        <v>198</v>
      </c>
    </row>
    <row r="69" spans="3:11" ht="19.5" hidden="1" customHeight="1" x14ac:dyDescent="0.25"/>
    <row r="70" spans="3:11" ht="19.5" hidden="1" customHeight="1" x14ac:dyDescent="0.25">
      <c r="D70" t="s">
        <v>193</v>
      </c>
      <c r="H70" s="12">
        <v>113.12</v>
      </c>
    </row>
    <row r="71" spans="3:11" ht="19.5" hidden="1" customHeight="1" x14ac:dyDescent="0.25"/>
    <row r="72" spans="3:11" ht="19.5" hidden="1" customHeight="1" x14ac:dyDescent="0.25">
      <c r="H72" s="17">
        <f>H68-H70</f>
        <v>54128.88</v>
      </c>
    </row>
    <row r="73" spans="3:11" ht="19.5" hidden="1" customHeight="1" x14ac:dyDescent="0.25">
      <c r="D73" t="s">
        <v>194</v>
      </c>
      <c r="H73" s="13">
        <v>-250</v>
      </c>
    </row>
    <row r="74" spans="3:11" ht="19.5" hidden="1" customHeight="1" x14ac:dyDescent="0.25">
      <c r="D74" t="s">
        <v>196</v>
      </c>
      <c r="H74" s="13">
        <v>100</v>
      </c>
    </row>
    <row r="75" spans="3:11" ht="19.5" hidden="1" customHeight="1" x14ac:dyDescent="0.25">
      <c r="D75" t="s">
        <v>195</v>
      </c>
      <c r="H75" s="15">
        <v>-33.700000000000003</v>
      </c>
    </row>
    <row r="76" spans="3:11" ht="19.5" hidden="1" customHeight="1" x14ac:dyDescent="0.25">
      <c r="H76" s="13">
        <f>SUM(H72:H75)</f>
        <v>53945.18</v>
      </c>
      <c r="J76" s="19">
        <v>52249.03</v>
      </c>
      <c r="K76">
        <v>-1254.8</v>
      </c>
    </row>
    <row r="77" spans="3:11" ht="19.5" hidden="1" customHeight="1" x14ac:dyDescent="0.25">
      <c r="J77" s="18">
        <v>250</v>
      </c>
    </row>
    <row r="78" spans="3:11" ht="19.5" hidden="1" customHeight="1" x14ac:dyDescent="0.25">
      <c r="D78" s="10" t="s">
        <v>199</v>
      </c>
      <c r="H78" s="20">
        <v>52194</v>
      </c>
      <c r="J78">
        <v>-100</v>
      </c>
    </row>
    <row r="79" spans="3:11" ht="19.5" hidden="1" customHeight="1" x14ac:dyDescent="0.25">
      <c r="H79" s="15">
        <v>351.18</v>
      </c>
      <c r="J79">
        <v>-50</v>
      </c>
    </row>
    <row r="80" spans="3:11" ht="19.5" hidden="1" customHeight="1" x14ac:dyDescent="0.25">
      <c r="C80" s="14">
        <f>H57+H66</f>
        <v>54540</v>
      </c>
      <c r="H80" s="14">
        <f>SUM(H78:H79)</f>
        <v>52545.18</v>
      </c>
      <c r="J80" s="14">
        <f>SUM(J76:J79)</f>
        <v>52349.03</v>
      </c>
    </row>
    <row r="81" spans="3:8" ht="19.5" hidden="1" customHeight="1" x14ac:dyDescent="0.25"/>
    <row r="82" spans="3:8" ht="19.5" hidden="1" customHeight="1" x14ac:dyDescent="0.25">
      <c r="H82" s="14">
        <f>H76-H78</f>
        <v>1751.1800000000003</v>
      </c>
    </row>
    <row r="83" spans="3:8" ht="19.5" hidden="1" customHeight="1" x14ac:dyDescent="0.25">
      <c r="C83" s="14">
        <f>J80-C80</f>
        <v>-2190.9700000000012</v>
      </c>
    </row>
    <row r="84" spans="3:8" ht="19.5" hidden="1" customHeight="1" x14ac:dyDescent="0.25"/>
    <row r="85" spans="3:8" ht="19.5" hidden="1" customHeight="1" x14ac:dyDescent="0.25"/>
    <row r="86" spans="3:8" ht="19.5" hidden="1" customHeight="1" x14ac:dyDescent="0.25"/>
    <row r="87" spans="3:8" ht="19.5" hidden="1" customHeight="1" x14ac:dyDescent="0.25"/>
    <row r="88" spans="3:8" ht="19.5" hidden="1" customHeight="1" x14ac:dyDescent="0.25">
      <c r="H88">
        <v>298</v>
      </c>
    </row>
    <row r="89" spans="3:8" ht="19.5" hidden="1" customHeight="1" x14ac:dyDescent="0.25">
      <c r="H89">
        <v>33.700000000000003</v>
      </c>
    </row>
    <row r="90" spans="3:8" ht="19.5" hidden="1" customHeight="1" x14ac:dyDescent="0.25"/>
    <row r="91" spans="3:8" ht="19.5" hidden="1" customHeight="1" x14ac:dyDescent="0.25">
      <c r="H91">
        <f>SUM(H88:H90)</f>
        <v>331.7</v>
      </c>
    </row>
    <row r="92" spans="3:8" ht="19.5" hidden="1" customHeight="1" x14ac:dyDescent="0.25"/>
    <row r="93" spans="3:8" ht="19.5" hidden="1" customHeight="1" x14ac:dyDescent="0.25"/>
    <row r="94" spans="3:8" ht="19.5" hidden="1" customHeight="1" x14ac:dyDescent="0.25">
      <c r="H94">
        <v>46630</v>
      </c>
    </row>
    <row r="95" spans="3:8" ht="19.5" hidden="1" customHeight="1" x14ac:dyDescent="0.25">
      <c r="H95">
        <v>7400</v>
      </c>
    </row>
    <row r="96" spans="3:8" ht="19.5" hidden="1" customHeight="1" x14ac:dyDescent="0.25"/>
    <row r="97" spans="8:8" ht="19.5" hidden="1" customHeight="1" x14ac:dyDescent="0.25">
      <c r="H97">
        <f>SUM(H94:H96)</f>
        <v>54030</v>
      </c>
    </row>
    <row r="98" spans="8:8" ht="19.5" hidden="1" customHeight="1" x14ac:dyDescent="0.25"/>
    <row r="99" spans="8:8" ht="19.5" hidden="1" customHeight="1" x14ac:dyDescent="0.25"/>
    <row r="100" spans="8:8" ht="19.5" hidden="1" customHeight="1" x14ac:dyDescent="0.25"/>
    <row r="101" spans="8:8" ht="19.5" hidden="1" customHeight="1" x14ac:dyDescent="0.25">
      <c r="H101">
        <v>205</v>
      </c>
    </row>
    <row r="102" spans="8:8" ht="19.5" hidden="1" customHeight="1" x14ac:dyDescent="0.25">
      <c r="H102">
        <v>54030</v>
      </c>
    </row>
    <row r="103" spans="8:8" ht="19.5" hidden="1" customHeight="1" x14ac:dyDescent="0.25"/>
    <row r="104" spans="8:8" ht="19.5" hidden="1" customHeight="1" x14ac:dyDescent="0.25"/>
    <row r="105" spans="8:8" ht="19.5" hidden="1" customHeight="1" x14ac:dyDescent="0.25"/>
    <row r="106" spans="8:8" ht="19.5" hidden="1" customHeight="1" x14ac:dyDescent="0.25">
      <c r="H106">
        <v>7650</v>
      </c>
    </row>
    <row r="107" spans="8:8" ht="19.5" hidden="1" customHeight="1" x14ac:dyDescent="0.25">
      <c r="H107">
        <v>46630</v>
      </c>
    </row>
    <row r="108" spans="8:8" ht="19.5" hidden="1" customHeight="1" x14ac:dyDescent="0.25">
      <c r="H108">
        <f>SUM(H106:H107)</f>
        <v>54280</v>
      </c>
    </row>
    <row r="109" spans="8:8" ht="19.5" hidden="1" customHeight="1" x14ac:dyDescent="0.25"/>
    <row r="110" spans="8:8" ht="19.5" hidden="1" customHeight="1" x14ac:dyDescent="0.25"/>
    <row r="111" spans="8:8" ht="19.5" hidden="1" customHeight="1" x14ac:dyDescent="0.25"/>
    <row r="112" spans="8:8" ht="19.5" hidden="1" customHeight="1" x14ac:dyDescent="0.25"/>
    <row r="113" spans="8:8" ht="19.5" hidden="1" customHeight="1" x14ac:dyDescent="0.25"/>
    <row r="114" spans="8:8" ht="19.5" hidden="1" customHeight="1" x14ac:dyDescent="0.25"/>
    <row r="115" spans="8:8" ht="19.5" hidden="1" customHeight="1" x14ac:dyDescent="0.25">
      <c r="H115">
        <v>260</v>
      </c>
    </row>
    <row r="116" spans="8:8" ht="19.5" hidden="1" customHeight="1" x14ac:dyDescent="0.25">
      <c r="H116">
        <v>54280</v>
      </c>
    </row>
    <row r="117" spans="8:8" ht="19.5" hidden="1" customHeight="1" x14ac:dyDescent="0.25">
      <c r="H117">
        <v>-331.7</v>
      </c>
    </row>
    <row r="118" spans="8:8" hidden="1" x14ac:dyDescent="0.25"/>
    <row r="119" spans="8:8" hidden="1" x14ac:dyDescent="0.25">
      <c r="H119">
        <f>SUM(H115:H118)</f>
        <v>54208.3</v>
      </c>
    </row>
    <row r="120" spans="8:8" hidden="1" x14ac:dyDescent="0.25"/>
    <row r="121" spans="8:8" hidden="1" x14ac:dyDescent="0.25"/>
    <row r="122" spans="8:8" hidden="1" x14ac:dyDescent="0.25"/>
    <row r="123" spans="8:8" hidden="1" x14ac:dyDescent="0.25"/>
    <row r="124" spans="8:8" hidden="1" x14ac:dyDescent="0.25"/>
    <row r="125" spans="8:8" hidden="1" x14ac:dyDescent="0.25"/>
    <row r="126" spans="8:8" hidden="1" x14ac:dyDescent="0.25"/>
    <row r="127" spans="8:8" hidden="1" x14ac:dyDescent="0.25"/>
    <row r="128" spans="8: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35" hidden="1" x14ac:dyDescent="0.25"/>
  </sheetData>
  <printOptions gridLines="1"/>
  <pageMargins left="0.25" right="0.25" top="0.75" bottom="0.75" header="0.3" footer="0.3"/>
  <pageSetup scale="7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2017-01-31T04:57:03Z</cp:lastPrinted>
  <dcterms:created xsi:type="dcterms:W3CDTF">2017-01-07T00:15:29Z</dcterms:created>
  <dcterms:modified xsi:type="dcterms:W3CDTF">2017-01-31T05:25:55Z</dcterms:modified>
</cp:coreProperties>
</file>