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B401E8CD-6202-B540-A433-C2ECB1B0F8C5}" xr6:coauthVersionLast="40" xr6:coauthVersionMax="40" xr10:uidLastSave="{00000000-0000-0000-0000-000000000000}"/>
  <bookViews>
    <workbookView xWindow="1540" yWindow="800" windowWidth="27680" windowHeight="16300" tabRatio="500" xr2:uid="{00000000-000D-0000-FFFF-FFFF00000000}"/>
  </bookViews>
  <sheets>
    <sheet name="grid" sheetId="29" r:id="rId1"/>
    <sheet name="weird" sheetId="30" r:id="rId2"/>
    <sheet name="income" sheetId="3" r:id="rId3"/>
    <sheet name="housing" sheetId="14" r:id="rId4"/>
    <sheet name="unemployment" sheetId="5" r:id="rId5"/>
    <sheet name="jobs" sheetId="6" r:id="rId6"/>
    <sheet name="taxes" sheetId="4" r:id="rId7"/>
    <sheet name="mn_budget" sheetId="11" r:id="rId8"/>
    <sheet name="healthcare" sheetId="7" r:id="rId9"/>
    <sheet name="healthcare_type" sheetId="25" r:id="rId10"/>
    <sheet name="health_factors" sheetId="27" r:id="rId11"/>
    <sheet name="education_spending" sheetId="22" r:id="rId12"/>
    <sheet name="test_scores" sheetId="10" r:id="rId13"/>
    <sheet name="open_enrollment" sheetId="24" r:id="rId14"/>
    <sheet name="graduation_rates" sheetId="16" r:id="rId15"/>
    <sheet name="college_tuition" sheetId="8" r:id="rId16"/>
    <sheet name="college_debt" sheetId="9" r:id="rId17"/>
    <sheet name="congestion" sheetId="12" r:id="rId18"/>
    <sheet name="pavement_quality" sheetId="13" r:id="rId19"/>
    <sheet name="bridges" sheetId="17" r:id="rId20"/>
    <sheet name="broadband" sheetId="19" r:id="rId21"/>
    <sheet name="environment" sheetId="21" r:id="rId22"/>
    <sheet name="crime" sheetId="20" r:id="rId23"/>
    <sheet name="prison" sheetId="23" r:id="rId24"/>
    <sheet name="population" sheetId="28" r:id="rId25"/>
    <sheet name="source" sheetId="1" r:id="rId26"/>
    <sheet name="layout" sheetId="2" r:id="rId27"/>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29" l="1"/>
  <c r="I28" i="29"/>
  <c r="I31" i="29"/>
  <c r="I6" i="29"/>
  <c r="I18" i="29"/>
  <c r="I13" i="29" l="1"/>
  <c r="I16" i="29"/>
  <c r="I9" i="29"/>
  <c r="I29" i="29"/>
  <c r="I25" i="29"/>
  <c r="I8" i="29"/>
  <c r="I3" i="29"/>
  <c r="I20" i="29"/>
  <c r="I30" i="29"/>
  <c r="I24" i="29"/>
  <c r="I15" i="29"/>
  <c r="I11" i="29"/>
  <c r="I12" i="29"/>
  <c r="I22" i="29"/>
  <c r="I21" i="29"/>
  <c r="I27" i="29"/>
  <c r="I7" i="29"/>
  <c r="I33" i="29"/>
  <c r="I4"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<sst xmlns="http://schemas.openxmlformats.org/spreadsheetml/2006/main" count="1910" uniqueCount="531">
  <si>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</si>
  <si>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</si>
  <si>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</si>
  <si>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</si>
  <si>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</si>
  <si>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</si>
  <si>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</si>
  <si>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</si>
  <si>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</si>
  <si>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</si>
  <si>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</si>
  <si>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</si>
  <si>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</si>
  <si>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</si>
  <si>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</si>
  <si>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</si>
  <si>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</si>
  <si>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</si>
  <si>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</si>
  <si>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</si>
  <si>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</si>
  <si>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</si>
  <si>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</si>
  <si>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</si>
  <si>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</si>
  <si>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</si>
  <si>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</si>
  <si>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</si>
  <si>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</si>
  <si>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</si>
  <si>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</si>
  <si>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</si>
  <si>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</si>
  <si>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</si>
  <si>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</si>
  <si>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</si>
  <si>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</si>
  <si>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</si>
  <si>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</si>
  <si>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</si>
  <si>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</si>
  <si>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</si>
  <si>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</si>
  <si>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</si>
  <si>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</si>
  <si>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</si>
  <si>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</si>
  <si>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</si>
  <si>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</si>
  <si>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</si>
  <si>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</si>
  <si>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</si>
  <si>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</si>
  <si>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</si>
  <si>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</si>
  <si>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</si>
  <si>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</si>
  <si>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</si>
  <si>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</si>
  <si>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</si>
  <si>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</si>
  <si>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</si>
  <si>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</si>
  <si>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</si>
  <si>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</si>
  <si>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</si>
  <si>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</si>
  <si>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</si>
  <si>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</si>
  <si>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</si>
  <si>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</si>
  <si>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</si>
  <si>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</si>
  <si>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</si>
  <si>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</si>
  <si>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</si>
  <si>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</si>
  <si>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</si>
  <si>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</si>
  <si>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</si>
  <si>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</si>
  <si>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</si>
  <si>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</si>
  <si>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</si>
  <si>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</si>
  <si>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</si>
  <si>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</si>
  <si>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</si>
  <si>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</si>
  <si>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</si>
  <si>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</si>
  <si>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</si>
  <si>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</si>
  <si>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</si>
  <si>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</si>
  <si>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</si>
  <si>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</si>
  <si>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</si>
  <si>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</si>
  <si>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</si>
  <si>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</si>
  <si>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</si>
  <si>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</si>
  <si>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</si>
  <si>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</si>
  <si>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</si>
  <si>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</si>
  <si>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</si>
  <si>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</si>
  <si>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</si>
  <si>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</si>
  <si>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</si>
  <si>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</si>
  <si>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</si>
  <si>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</si>
  <si>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</si>
  <si>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</si>
  <si>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</si>
  <si>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</si>
  <si>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</si>
  <si>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</si>
  <si>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</si>
  <si>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</si>
  <si>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</si>
  <si>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</si>
  <si>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</si>
  <si>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</si>
  <si>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</si>
  <si>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</si>
  <si>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</si>
  <si>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</si>
  <si>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</si>
  <si>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</si>
  <si>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</si>
  <si>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</si>
  <si>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</si>
  <si>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</si>
  <si>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</si>
  <si>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</si>
  <si>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</si>
  <si>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</si>
  <si>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</si>
  <si>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</si>
  <si>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</si>
  <si>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</si>
  <si>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</si>
  <si>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</si>
  <si>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</si>
  <si>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</si>
  <si>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</si>
  <si>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</si>
  <si>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</si>
  <si>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</si>
  <si>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</si>
  <si>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</si>
  <si>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</si>
  <si>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</si>
  <si>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</si>
  <si>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</si>
  <si>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</si>
  <si>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</si>
  <si>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</si>
  <si>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</si>
  <si>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</si>
  <si>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</si>
  <si>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</si>
  <si>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</si>
  <si>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</si>
  <si>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</si>
  <si>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</si>
  <si>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</si>
  <si>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</si>
  <si>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</si>
  <si>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</si>
  <si>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</si>
  <si>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</si>
  <si>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</si>
  <si>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</si>
  <si>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</si>
  <si>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</si>
  <si>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</si>
  <si>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</si>
  <si>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</si>
  <si>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</si>
  <si>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</si>
  <si>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</si>
  <si>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</si>
  <si>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</si>
  <si>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</si>
  <si>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</si>
  <si>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</si>
  <si>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</si>
  <si>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</si>
  <si>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</si>
  <si>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</si>
  <si>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</si>
  <si>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</si>
  <si>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</si>
  <si>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</si>
  <si>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</si>
  <si>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</si>
  <si>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</si>
  <si>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</si>
  <si>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</si>
  <si>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</si>
  <si>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</si>
  <si>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</si>
  <si>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</si>
  <si>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</si>
  <si>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</si>
  <si>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</si>
  <si>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</si>
  <si>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</si>
  <si>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</si>
  <si>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</si>
  <si>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</si>
  <si>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</si>
  <si>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</si>
  <si>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</si>
  <si>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</si>
  <si>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</si>
  <si>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</si>
  <si>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</si>
  <si>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</si>
  <si>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</si>
  <si>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</si>
  <si>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</si>
  <si>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</si>
  <si>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</si>
  <si>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</si>
  <si>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</si>
  <si>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</si>
  <si>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</si>
  <si>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</si>
  <si>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</si>
  <si>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</si>
  <si>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</si>
  <si>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</si>
  <si>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</si>
  <si>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</si>
  <si>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</si>
  <si>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</si>
  <si>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</si>
  <si>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</si>
  <si>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</si>
  <si>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</si>
  <si>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</si>
  <si>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</si>
  <si>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</si>
  <si>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</si>
  <si>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</si>
  <si>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</si>
  <si>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</si>
  <si>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</si>
  <si>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</si>
  <si>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</si>
  <si>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</si>
  <si>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</si>
  <si>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</si>
  <si>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</si>
  <si>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</si>
  <si>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</si>
  <si>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</si>
  <si>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</si>
  <si>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</si>
  <si>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</si>
  <si>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</si>
  <si>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</si>
  <si>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</si>
  <si>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</si>
  <si>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</si>
  <si>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</si>
  <si>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</si>
  <si>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</si>
  <si>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</si>
  <si>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</si>
  <si>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</si>
  <si>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</si>
  <si>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</si>
  <si>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</si>
  <si>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</si>
  <si>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</si>
  <si>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</si>
  <si>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</si>
  <si>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</si>
  <si>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</si>
  <si>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</si>
  <si>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</si>
  <si>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</si>
  <si>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</si>
  <si>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</si>
  <si>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</si>
  <si>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</si>
  <si>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</si>
  <si>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</si>
  <si>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</si>
  <si>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</si>
  <si>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</si>
  <si>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</si>
  <si>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</si>
  <si>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</si>
  <si>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</si>
  <si>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</si>
  <si>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</si>
  <si>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</si>
  <si>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</si>
  <si>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</si>
  <si>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</si>
  <si>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</si>
  <si>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</si>
  <si>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</si>
  <si>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</si>
  <si>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</si>
  <si>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</si>
  <si>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</si>
  <si>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</si>
  <si>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</si>
  <si>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</si>
  <si>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</si>
  <si>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</si>
  <si>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</si>
  <si>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</si>
  <si>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</si>
  <si>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</si>
  <si>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</si>
  <si>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</si>
  <si>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</si>
  <si>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</si>
  <si>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</si>
  <si>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</si>
  <si>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</si>
  <si>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</si>
  <si>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</si>
  <si>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</si>
  <si>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</si>
  <si>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</si>
  <si>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</si>
  <si>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</si>
  <si>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</si>
  <si>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</si>
  <si>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</si>
  <si>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</si>
  <si>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</si>
  <si>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</si>
  <si>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</si>
  <si>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</si>
  <si>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</si>
  <si>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</si>
  <si>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</si>
  <si>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</si>
  <si>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</si>
  <si>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</si>
  <si>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</si>
  <si>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</si>
  <si>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</si>
  <si>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</si>
  <si>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</si>
  <si>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</si>
  <si>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</si>
  <si>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</si>
  <si>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</si>
  <si>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</si>
  <si>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</si>
  <si>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</si>
  <si>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</si>
  <si>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</si>
  <si>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</si>
  <si>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</si>
  <si>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</si>
  <si>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</si>
  <si>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</si>
  <si>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</si>
  <si>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</si>
  <si>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</si>
  <si>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</si>
  <si>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</si>
  <si>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</si>
  <si>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</si>
  <si>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</si>
  <si>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</si>
  <si>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yTicks</t>
  </si>
  <si>
    <t>Y tick values</t>
  </si>
  <si>
    <t>Y format</t>
  </si>
  <si>
    <t>#333333</t>
  </si>
  <si>
    <t>green4</t>
  </si>
  <si>
    <t>index</t>
  </si>
  <si>
    <t>Ordered index number</t>
  </si>
  <si>
    <t>symbol</t>
  </si>
  <si>
    <t>Directional symbol</t>
  </si>
  <si>
    <t>▼</t>
  </si>
  <si>
    <t>▲</t>
  </si>
  <si>
    <t>[0,500,1000,1500,2000]</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</si>
  <si>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</si>
  <si>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</si>
  <si>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</si>
  <si>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</si>
  <si>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</si>
  <si>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</si>
  <si>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</si>
  <si>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</si>
  <si>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</si>
  <si>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</si>
  <si>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</si>
  <si>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</si>
  <si>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</si>
  <si>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</si>
  <si>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</si>
  <si>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</si>
  <si>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</si>
  <si>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</si>
  <si>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</si>
  <si>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</si>
  <si>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</si>
  <si>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</si>
  <si>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</si>
  <si>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</si>
  <si>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</si>
  <si>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</si>
  <si>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</si>
  <si>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</si>
  <si>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</si>
  <si>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</si>
  <si>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</si>
  <si>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</si>
  <si>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</si>
  <si>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</si>
  <si>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</si>
  <si>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</si>
  <si>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</si>
  <si>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</si>
  <si>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</si>
  <si>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</si>
  <si>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</si>
  <si>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</si>
  <si>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</si>
  <si>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Median Income</t>
  </si>
  <si>
    <t>economy</t>
  </si>
  <si>
    <t>[0, 0.25, 0.50, 0.75, 1]</t>
  </si>
  <si>
    <t>$,</t>
  </si>
  <si>
    <t>.0%</t>
  </si>
  <si>
    <t>[0, 1000000, 2000000, 3000000]</t>
  </si>
  <si>
    <t>,.0f</t>
  </si>
  <si>
    <t>Jobs</t>
  </si>
  <si>
    <t>[0, 2, 4, 6, 8, 10]</t>
  </si>
  <si>
    <t>.1f</t>
  </si>
  <si>
    <t>#chartEcon</t>
  </si>
  <si>
    <t>budget</t>
  </si>
  <si>
    <t>State budget surplus</t>
  </si>
  <si>
    <t>Unemplyoment rate</t>
  </si>
  <si>
    <t>Cost-burdened housing</t>
  </si>
  <si>
    <t>[0, 25, 50]</t>
  </si>
  <si>
    <t>orange4</t>
  </si>
  <si>
    <t>#chartHealthCare</t>
  </si>
  <si>
    <t>health</t>
  </si>
  <si>
    <t>[0, 0.02, 0.04, 0.06, 0.08, 0.10]</t>
  </si>
  <si>
    <t>healthinsurance</t>
  </si>
  <si>
    <t>Health uninsurance rate</t>
  </si>
  <si>
    <t>Percent with public insurance</t>
  </si>
  <si>
    <t>healthuninsurance</t>
  </si>
  <si>
    <t>Percent with diabetes</t>
  </si>
  <si>
    <t>Percent with obesity</t>
  </si>
  <si>
    <t>▶</t>
  </si>
  <si>
    <t>.0</t>
  </si>
  <si>
    <t>[0, 5, 10, 15, 20]</t>
  </si>
  <si>
    <t>[0, 3000, 6000, 9000, 12000, 15000]</t>
  </si>
  <si>
    <t>UMN tuition</t>
  </si>
  <si>
    <t>tuition</t>
  </si>
  <si>
    <t>#chartCollege</t>
  </si>
  <si>
    <t>college</t>
  </si>
  <si>
    <t>[0, 500000000, 1000000000, 1500000000, 2000000000]</t>
  </si>
  <si>
    <t>$.2s</t>
  </si>
  <si>
    <t>loans</t>
  </si>
  <si>
    <t>Undergraduate loans</t>
  </si>
  <si>
    <t>[0, 20000, 40000, 60000, 80000]</t>
  </si>
  <si>
    <t>,.0</t>
  </si>
  <si>
    <t>UMN enrollment</t>
  </si>
  <si>
    <t>enroll</t>
  </si>
  <si>
    <t>UMN 4-year graduation rate</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</si>
  <si>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</si>
  <si>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</si>
  <si>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</si>
  <si>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</si>
  <si>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</si>
  <si>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</si>
  <si>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</si>
  <si>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</si>
  <si>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</si>
  <si>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</si>
  <si>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</si>
  <si>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</si>
  <si>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</si>
  <si>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</si>
  <si>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</si>
  <si>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</si>
  <si>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</si>
  <si>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</si>
  <si>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</si>
  <si>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Commute time</t>
  </si>
  <si>
    <t>roads</t>
  </si>
  <si>
    <t>Traffic over bad bridges</t>
  </si>
  <si>
    <t>[0, 0.02, 0.04, 0.06, 0.08, 0.1]</t>
  </si>
  <si>
    <t>#chartCrime</t>
  </si>
  <si>
    <t>crimerate</t>
  </si>
  <si>
    <t>[0, 1000, 2000, 3000, 4000]</t>
  </si>
  <si>
    <t>[0, 50, 100, 150, 200]</t>
  </si>
  <si>
    <t>Crime rate</t>
  </si>
  <si>
    <t>Incarceration rate</t>
  </si>
  <si>
    <t>#chartPopulation</t>
  </si>
  <si>
    <t>People of color</t>
  </si>
  <si>
    <t>Metro population</t>
  </si>
  <si>
    <t>parent_old</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</si>
  <si>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</si>
  <si>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</si>
  <si>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</si>
  <si>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</si>
  <si>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</si>
  <si>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</si>
  <si>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</si>
  <si>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</si>
  <si>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</si>
  <si>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</si>
  <si>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</si>
  <si>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</si>
  <si>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 emissions</t>
  </si>
  <si>
    <t>carbon</t>
  </si>
  <si>
    <t>[0, 250000, 500000, 750000, 1000000]</t>
  </si>
  <si>
    <t>other</t>
  </si>
  <si>
    <t>#chartOther</t>
  </si>
  <si>
    <t>Opened breweries</t>
  </si>
  <si>
    <t>[0, 2000, 4000, 6000, 8000, 10000]</t>
  </si>
  <si>
    <t>openenroll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</si>
</sst>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9"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xf numFmtId="0" fontId="14" fillId="0" borderId="0" xfId="0" applyFont="1" applyAlignment="1">
      <alignment horizontal="right"/>
    </xf>
    <xf numFmtId="1" fontId="0" fillId="0" borderId="0" xfId="0" applyNumberFormat="1" applyAlignment="1">
      <alignment horizontal="right"/>
    </xf>
    <xf numFmtId="166" fontId="0" fillId="0" borderId="0" xfId="0" applyNumberFormat="1" applyFont="1" applyAlignment="1">
      <alignment horizontal="right"/>
    </xf>
    <xf numFmtId="0" fontId="0" fillId="0" borderId="0" xfId="0" applyAlignment="1">
      <alignment horizontal="left"/>
    </xf>
    <xf numFmtId="0" fontId="0" fillId="0" borderId="0" xfId="0" applyFont="1"/>
    <xf numFmtId="49" fontId="0" fillId="0" borderId="0" xfId="0" applyNumberFormat="1"/>
    <xf numFmtId="0" fontId="11" fillId="2" borderId="0" xfId="0" applyFont="1" applyFill="1"/>
    <xf numFmtId="0" fontId="0" fillId="2" borderId="0" xfId="0" applyFill="1"/>
    <xf numFmtId="0" fontId="0" fillId="0" borderId="0" xfId="0" quotePrefix="1"/>
    <xf numFmtId="2" fontId="11" fillId="2" borderId="0" xfId="0" applyNumberFormat="1" applyFont="1" applyFill="1"/>
    <xf numFmtId="2" fontId="0" fillId="2" borderId="0" xfId="0" applyNumberFormat="1" applyFill="1"/>
    <xf numFmtId="0" fontId="18" fillId="0" borderId="0" xfId="0"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K33"/>
  <sheetViews>
    <sheetView tabSelected="1" workbookViewId="0">
      <selection activeCell="D16" sqref="D16"/>
    </sheetView>
  </sheetViews>
  <sheetFormatPr baseColWidth="10" defaultRowHeight="16" x14ac:dyDescent="0.2"/>
  <cols>
    <col min="1" max="1" width="12.33203125" bestFit="1" customWidth="1"/>
    <col min="5" max="5" width="18.33203125" bestFit="1" customWidth="1"/>
    <col min="6" max="6" width="18.33203125" customWidth="1"/>
    <col min="7" max="8" width="10.83203125" style="45"/>
    <col min="9" max="9" width="10.83203125" style="48"/>
    <col min="11" max="11" width="11.1640625" bestFit="1" customWidth="1"/>
    <col min="13" max="13" width="20.6640625" bestFit="1" customWidth="1"/>
  </cols>
  <sheetData>
    <row r="1" spans="1:37" s="28" customFormat="1" x14ac:dyDescent="0.2">
      <c r="A1" s="28" t="s">
        <v>432</v>
      </c>
      <c r="B1" s="28" t="s">
        <v>367</v>
      </c>
      <c r="C1" s="28" t="s">
        <v>510</v>
      </c>
      <c r="D1" s="28" t="s">
        <v>368</v>
      </c>
      <c r="E1" s="28" t="s">
        <v>359</v>
      </c>
      <c r="F1" s="28" t="s">
        <v>511</v>
      </c>
      <c r="G1" s="44" t="s">
        <v>361</v>
      </c>
      <c r="H1" s="44" t="s">
        <v>387</v>
      </c>
      <c r="I1" s="47" t="s">
        <v>360</v>
      </c>
      <c r="J1" s="28" t="s">
        <v>362</v>
      </c>
      <c r="K1" s="28" t="s">
        <v>363</v>
      </c>
      <c r="L1" s="28" t="s">
        <v>379</v>
      </c>
      <c r="M1" s="28" t="s">
        <v>380</v>
      </c>
      <c r="N1" s="28" t="s">
        <v>364</v>
      </c>
      <c r="O1" s="28" t="s">
        <v>365</v>
      </c>
      <c r="P1" s="28" t="s">
        <v>366</v>
      </c>
      <c r="Q1" s="28" t="s">
        <v>392</v>
      </c>
      <c r="R1" s="28" t="s">
        <v>393</v>
      </c>
      <c r="S1" s="28" t="s">
        <v>394</v>
      </c>
      <c r="T1" s="28" t="s">
        <v>395</v>
      </c>
      <c r="U1" s="28" t="s">
        <v>396</v>
      </c>
      <c r="V1" s="28" t="s">
        <v>397</v>
      </c>
      <c r="W1" s="28" t="s">
        <v>398</v>
      </c>
      <c r="X1" s="28" t="s">
        <v>399</v>
      </c>
      <c r="Y1" s="28" t="s">
        <v>400</v>
      </c>
      <c r="Z1" s="28" t="s">
        <v>401</v>
      </c>
      <c r="AA1" s="28" t="s">
        <v>402</v>
      </c>
      <c r="AB1" s="28" t="s">
        <v>403</v>
      </c>
      <c r="AC1" s="28" t="s">
        <v>404</v>
      </c>
      <c r="AD1" s="28" t="s">
        <v>405</v>
      </c>
      <c r="AE1" s="28" t="s">
        <v>406</v>
      </c>
      <c r="AF1" s="28" t="s">
        <v>407</v>
      </c>
      <c r="AG1" s="28" t="s">
        <v>408</v>
      </c>
      <c r="AH1" s="28" t="s">
        <v>409</v>
      </c>
      <c r="AI1" s="28" t="s">
        <v>410</v>
      </c>
      <c r="AJ1" s="28" t="s">
        <v>411</v>
      </c>
      <c r="AK1" s="28" t="s">
        <v>385</v>
      </c>
    </row>
    <row r="2" spans="1:37" s="42" customFormat="1" x14ac:dyDescent="0.2">
      <c r="A2" s="42" t="s">
        <v>526</v>
      </c>
      <c r="B2" t="s">
        <v>445</v>
      </c>
      <c r="C2" t="s">
        <v>527</v>
      </c>
      <c r="D2" t="s">
        <v>514</v>
      </c>
      <c r="E2" t="s">
        <v>528</v>
      </c>
      <c r="F2"/>
      <c r="G2" s="45" t="s">
        <v>384</v>
      </c>
      <c r="H2" s="45" t="s">
        <v>390</v>
      </c>
      <c r="I2" s="48">
        <f>(AJ2/AC2)-1</f>
        <v>4.4000000000000004</v>
      </c>
      <c r="J2">
        <v>2018</v>
      </c>
      <c r="K2">
        <v>299</v>
      </c>
      <c r="L2" t="s">
        <v>441</v>
      </c>
      <c r="M2" t="s">
        <v>504</v>
      </c>
      <c r="N2" t="s">
        <v>383</v>
      </c>
      <c r="O2" t="s">
        <v>383</v>
      </c>
      <c r="P2" t="s">
        <v>383</v>
      </c>
      <c r="Q2" s="36" t="s">
        <v>120</v>
      </c>
      <c r="R2" s="36" t="s">
        <v>120</v>
      </c>
      <c r="S2" s="36" t="s">
        <v>120</v>
      </c>
      <c r="T2" s="36" t="s">
        <v>120</v>
      </c>
      <c r="U2" s="36" t="s">
        <v>120</v>
      </c>
      <c r="V2" s="36" t="s">
        <v>120</v>
      </c>
      <c r="W2" s="36" t="s">
        <v>120</v>
      </c>
      <c r="X2" s="36" t="s">
        <v>120</v>
      </c>
      <c r="Y2" s="36" t="s">
        <v>120</v>
      </c>
      <c r="Z2" s="36" t="s">
        <v>120</v>
      </c>
      <c r="AA2" s="36" t="s">
        <v>120</v>
      </c>
      <c r="AB2" s="36" t="s">
        <v>120</v>
      </c>
      <c r="AC2" s="36">
        <v>35</v>
      </c>
      <c r="AD2" s="36">
        <v>47</v>
      </c>
      <c r="AE2" s="36">
        <v>52</v>
      </c>
      <c r="AF2" s="36">
        <v>73</v>
      </c>
      <c r="AG2" s="36">
        <v>105</v>
      </c>
      <c r="AH2" s="36">
        <v>112</v>
      </c>
      <c r="AI2" s="36">
        <v>158</v>
      </c>
      <c r="AJ2" s="36">
        <v>189</v>
      </c>
      <c r="AK2">
        <v>32</v>
      </c>
    </row>
    <row r="3" spans="1:37" x14ac:dyDescent="0.2">
      <c r="A3" s="42" t="s">
        <v>491</v>
      </c>
      <c r="B3" t="s">
        <v>445</v>
      </c>
      <c r="C3" t="s">
        <v>492</v>
      </c>
      <c r="D3" t="s">
        <v>495</v>
      </c>
      <c r="E3" t="s">
        <v>496</v>
      </c>
      <c r="G3" s="45" t="s">
        <v>384</v>
      </c>
      <c r="H3" s="45" t="s">
        <v>390</v>
      </c>
      <c r="I3" s="48">
        <f>(AI3-AC3)</f>
        <v>0.18299999999999994</v>
      </c>
      <c r="J3">
        <v>2017</v>
      </c>
      <c r="K3">
        <v>1</v>
      </c>
      <c r="L3" s="43" t="s">
        <v>439</v>
      </c>
      <c r="M3" t="s">
        <v>437</v>
      </c>
      <c r="N3" t="s">
        <v>383</v>
      </c>
      <c r="O3" t="s">
        <v>383</v>
      </c>
      <c r="P3" t="s">
        <v>383</v>
      </c>
      <c r="Q3" s="36" t="s">
        <v>120</v>
      </c>
      <c r="R3" s="36" t="s">
        <v>120</v>
      </c>
      <c r="S3" s="36" t="s">
        <v>120</v>
      </c>
      <c r="T3" s="36" t="s">
        <v>120</v>
      </c>
      <c r="U3" s="36" t="s">
        <v>120</v>
      </c>
      <c r="V3" s="36" t="s">
        <v>120</v>
      </c>
      <c r="W3" s="36" t="s">
        <v>120</v>
      </c>
      <c r="X3" s="36" t="s">
        <v>120</v>
      </c>
      <c r="Y3" s="36" t="s">
        <v>120</v>
      </c>
      <c r="Z3" s="36" t="s">
        <v>120</v>
      </c>
      <c r="AA3" s="36" t="s">
        <v>120</v>
      </c>
      <c r="AB3" s="36" t="s">
        <v>120</v>
      </c>
      <c r="AC3" s="36">
        <v>0.69640000000000002</v>
      </c>
      <c r="AD3" s="36">
        <v>0.7056</v>
      </c>
      <c r="AE3" s="36">
        <v>0.82030000000000003</v>
      </c>
      <c r="AF3" s="36">
        <v>0.84099999999999997</v>
      </c>
      <c r="AG3" s="36">
        <v>0.85829999999999995</v>
      </c>
      <c r="AH3" s="36">
        <v>0.87719999999999998</v>
      </c>
      <c r="AI3" s="36">
        <v>0.87939999999999996</v>
      </c>
      <c r="AJ3" s="36" t="s">
        <v>120</v>
      </c>
      <c r="AK3">
        <v>1</v>
      </c>
    </row>
    <row r="4" spans="1:37" x14ac:dyDescent="0.2">
      <c r="A4" s="42" t="s">
        <v>436</v>
      </c>
      <c r="B4" t="s">
        <v>445</v>
      </c>
      <c r="C4" t="s">
        <v>445</v>
      </c>
      <c r="D4" t="s">
        <v>19</v>
      </c>
      <c r="E4" t="s">
        <v>435</v>
      </c>
      <c r="G4" s="45" t="s">
        <v>384</v>
      </c>
      <c r="H4" s="45" t="s">
        <v>390</v>
      </c>
      <c r="I4" s="48">
        <f>(AI4/AC4)-1</f>
        <v>0.13876749635822416</v>
      </c>
      <c r="J4">
        <v>2017</v>
      </c>
      <c r="K4">
        <v>80000</v>
      </c>
      <c r="L4" t="s">
        <v>438</v>
      </c>
      <c r="M4" t="s">
        <v>391</v>
      </c>
      <c r="N4" t="s">
        <v>383</v>
      </c>
      <c r="O4" t="s">
        <v>383</v>
      </c>
      <c r="P4" t="s">
        <v>383</v>
      </c>
      <c r="Q4" s="36">
        <v>69422</v>
      </c>
      <c r="R4" s="36">
        <v>77440</v>
      </c>
      <c r="S4" s="36">
        <v>73117</v>
      </c>
      <c r="T4" s="36">
        <v>74635</v>
      </c>
      <c r="U4" s="36">
        <v>70574</v>
      </c>
      <c r="V4" s="36">
        <v>72986</v>
      </c>
      <c r="W4" s="36">
        <v>68218</v>
      </c>
      <c r="X4" s="36">
        <v>68508</v>
      </c>
      <c r="Y4" s="36">
        <v>68808</v>
      </c>
      <c r="Z4" s="36">
        <v>62687</v>
      </c>
      <c r="AA4" s="36">
        <v>64240</v>
      </c>
      <c r="AB4" s="36">
        <v>58951</v>
      </c>
      <c r="AC4" s="36">
        <v>63156</v>
      </c>
      <c r="AD4" s="36">
        <v>66098</v>
      </c>
      <c r="AE4" s="36">
        <v>67798</v>
      </c>
      <c r="AF4" s="36">
        <v>69696</v>
      </c>
      <c r="AG4" s="36">
        <v>71114</v>
      </c>
      <c r="AH4" s="36">
        <v>71728</v>
      </c>
      <c r="AI4" s="36">
        <v>71920</v>
      </c>
      <c r="AJ4" s="36" t="s">
        <v>120</v>
      </c>
      <c r="AK4">
        <v>2</v>
      </c>
    </row>
    <row r="5" spans="1:37" x14ac:dyDescent="0.2">
      <c r="A5" s="42" t="s">
        <v>468</v>
      </c>
      <c r="B5" t="s">
        <v>445</v>
      </c>
      <c r="C5" t="s">
        <v>467</v>
      </c>
      <c r="D5" t="s">
        <v>478</v>
      </c>
      <c r="E5" t="s">
        <v>477</v>
      </c>
      <c r="G5" s="45" t="s">
        <v>384</v>
      </c>
      <c r="H5" s="45" t="s">
        <v>390</v>
      </c>
      <c r="I5" s="48">
        <v>0.1</v>
      </c>
      <c r="J5">
        <v>2016</v>
      </c>
      <c r="K5">
        <v>1</v>
      </c>
      <c r="L5" s="43" t="s">
        <v>439</v>
      </c>
      <c r="M5" t="s">
        <v>437</v>
      </c>
      <c r="N5" t="s">
        <v>383</v>
      </c>
      <c r="O5" t="s">
        <v>383</v>
      </c>
      <c r="P5" t="s">
        <v>383</v>
      </c>
      <c r="Q5" s="36">
        <v>0.32100000000000001</v>
      </c>
      <c r="R5" s="36">
        <v>0.32300000000000001</v>
      </c>
      <c r="S5" s="36" t="s">
        <v>120</v>
      </c>
      <c r="T5" s="36" t="s">
        <v>120</v>
      </c>
      <c r="U5" s="36" t="s">
        <v>120</v>
      </c>
      <c r="V5" s="36" t="s">
        <v>120</v>
      </c>
      <c r="W5" s="36">
        <v>0.28999999999999998</v>
      </c>
      <c r="X5" s="36">
        <v>0.3</v>
      </c>
      <c r="Y5" s="36">
        <v>0.33</v>
      </c>
      <c r="Z5" s="36">
        <v>0.36</v>
      </c>
      <c r="AA5" s="36">
        <v>0.39</v>
      </c>
      <c r="AB5" s="36">
        <v>0.4</v>
      </c>
      <c r="AC5" s="36">
        <v>0.41</v>
      </c>
      <c r="AD5" s="36">
        <v>0.44</v>
      </c>
      <c r="AE5" s="36">
        <v>0.47</v>
      </c>
      <c r="AF5" s="36">
        <v>0.51</v>
      </c>
      <c r="AG5" s="36">
        <v>0.52</v>
      </c>
      <c r="AH5" s="36">
        <v>0.51</v>
      </c>
      <c r="AI5" s="36" t="s">
        <v>120</v>
      </c>
      <c r="AJ5" s="36" t="s">
        <v>120</v>
      </c>
      <c r="AK5">
        <v>3</v>
      </c>
    </row>
    <row r="6" spans="1:37" x14ac:dyDescent="0.2">
      <c r="A6" s="42" t="s">
        <v>328</v>
      </c>
      <c r="B6" t="s">
        <v>445</v>
      </c>
      <c r="C6" t="s">
        <v>519</v>
      </c>
      <c r="D6" t="s">
        <v>339</v>
      </c>
      <c r="E6" t="s">
        <v>522</v>
      </c>
      <c r="G6" s="45" t="s">
        <v>384</v>
      </c>
      <c r="H6" s="45" t="s">
        <v>390</v>
      </c>
      <c r="I6" s="48">
        <f>(AJ6/AC6)-1</f>
        <v>9.7187288778715297E-2</v>
      </c>
      <c r="J6">
        <v>2018</v>
      </c>
      <c r="K6">
        <v>1000000</v>
      </c>
      <c r="L6" t="s">
        <v>441</v>
      </c>
      <c r="M6" t="s">
        <v>525</v>
      </c>
      <c r="N6" t="s">
        <v>383</v>
      </c>
      <c r="O6" t="s">
        <v>383</v>
      </c>
      <c r="P6" t="s">
        <v>383</v>
      </c>
      <c r="Q6" s="36" t="s">
        <v>120</v>
      </c>
      <c r="R6" s="36" t="s">
        <v>120</v>
      </c>
      <c r="S6" s="36" t="s">
        <v>120</v>
      </c>
      <c r="T6" s="36">
        <v>709962</v>
      </c>
      <c r="U6" s="36">
        <v>648528</v>
      </c>
      <c r="V6" s="36">
        <v>553446</v>
      </c>
      <c r="W6" s="36">
        <v>461513</v>
      </c>
      <c r="X6" s="36">
        <v>929871</v>
      </c>
      <c r="Y6" s="36">
        <v>804679</v>
      </c>
      <c r="Z6" s="36">
        <v>575350</v>
      </c>
      <c r="AA6" s="36">
        <v>798125</v>
      </c>
      <c r="AB6" s="36">
        <v>682863</v>
      </c>
      <c r="AC6" s="36">
        <v>578481</v>
      </c>
      <c r="AD6" s="36">
        <v>561355</v>
      </c>
      <c r="AE6" s="36">
        <v>285119</v>
      </c>
      <c r="AF6" s="36">
        <v>311944</v>
      </c>
      <c r="AG6" s="36">
        <v>310235</v>
      </c>
      <c r="AH6" s="36">
        <v>503449</v>
      </c>
      <c r="AI6" s="36">
        <v>724992</v>
      </c>
      <c r="AJ6" s="36">
        <v>634702</v>
      </c>
      <c r="AK6">
        <v>30</v>
      </c>
    </row>
    <row r="7" spans="1:37" x14ac:dyDescent="0.2">
      <c r="A7" s="42" t="s">
        <v>436</v>
      </c>
      <c r="B7" t="s">
        <v>445</v>
      </c>
      <c r="C7" t="s">
        <v>445</v>
      </c>
      <c r="D7" t="s">
        <v>22</v>
      </c>
      <c r="E7" t="s">
        <v>442</v>
      </c>
      <c r="G7" s="45" t="s">
        <v>384</v>
      </c>
      <c r="H7" s="45" t="s">
        <v>390</v>
      </c>
      <c r="I7" s="48">
        <f>(AI7/AC7)-1</f>
        <v>9.2023463687150864E-2</v>
      </c>
      <c r="J7">
        <v>2017</v>
      </c>
      <c r="K7">
        <v>3000000</v>
      </c>
      <c r="L7" t="s">
        <v>441</v>
      </c>
      <c r="M7" t="s">
        <v>440</v>
      </c>
      <c r="N7" t="s">
        <v>383</v>
      </c>
      <c r="O7" t="s">
        <v>383</v>
      </c>
      <c r="P7" t="s">
        <v>383</v>
      </c>
      <c r="Q7" s="36">
        <v>2621400</v>
      </c>
      <c r="R7" s="36">
        <v>2683100</v>
      </c>
      <c r="S7" s="36">
        <v>2687800</v>
      </c>
      <c r="T7" s="36">
        <v>2662900</v>
      </c>
      <c r="U7" s="36">
        <v>2658400</v>
      </c>
      <c r="V7" s="36">
        <v>2678900</v>
      </c>
      <c r="W7" s="36">
        <v>2720900</v>
      </c>
      <c r="X7" s="36">
        <v>2755900</v>
      </c>
      <c r="Y7" s="36">
        <v>2768900</v>
      </c>
      <c r="Z7" s="36">
        <v>2760400</v>
      </c>
      <c r="AA7" s="36">
        <v>2652000</v>
      </c>
      <c r="AB7" s="36">
        <v>2638000</v>
      </c>
      <c r="AC7" s="36">
        <v>2685000</v>
      </c>
      <c r="AD7" s="36">
        <v>2727400</v>
      </c>
      <c r="AE7" s="36">
        <v>2775100</v>
      </c>
      <c r="AF7" s="36">
        <v>2813500</v>
      </c>
      <c r="AG7" s="36">
        <v>2855900</v>
      </c>
      <c r="AH7" s="36">
        <v>2895600</v>
      </c>
      <c r="AI7" s="36">
        <v>2932083</v>
      </c>
      <c r="AJ7" s="36" t="s">
        <v>120</v>
      </c>
      <c r="AK7">
        <v>4</v>
      </c>
    </row>
    <row r="8" spans="1:37" x14ac:dyDescent="0.2">
      <c r="A8" s="42" t="s">
        <v>491</v>
      </c>
      <c r="B8" t="s">
        <v>445</v>
      </c>
      <c r="C8" t="s">
        <v>492</v>
      </c>
      <c r="D8" t="s">
        <v>498</v>
      </c>
      <c r="E8" t="s">
        <v>494</v>
      </c>
      <c r="G8" s="45" t="s">
        <v>384</v>
      </c>
      <c r="H8" s="45" t="s">
        <v>390</v>
      </c>
      <c r="I8" s="48">
        <f>(AI8-AC8)</f>
        <v>8.766666600000006E-2</v>
      </c>
      <c r="J8">
        <v>2017</v>
      </c>
      <c r="K8">
        <v>1</v>
      </c>
      <c r="L8" s="43" t="s">
        <v>439</v>
      </c>
      <c r="M8" t="s">
        <v>437</v>
      </c>
      <c r="N8" t="s">
        <v>383</v>
      </c>
      <c r="O8" t="s">
        <v>383</v>
      </c>
      <c r="P8" t="s">
        <v>383</v>
      </c>
      <c r="Q8" s="36" t="s">
        <v>120</v>
      </c>
      <c r="R8" s="36" t="s">
        <v>120</v>
      </c>
      <c r="S8" s="36" t="s">
        <v>120</v>
      </c>
      <c r="T8" s="36">
        <v>0.68</v>
      </c>
      <c r="U8" s="36">
        <v>0.60166666700000004</v>
      </c>
      <c r="V8" s="36">
        <v>0.59733333300000002</v>
      </c>
      <c r="W8" s="36">
        <v>0.62966666699999996</v>
      </c>
      <c r="X8" s="36">
        <v>0.65366666699999998</v>
      </c>
      <c r="Y8" s="36">
        <v>0.63400000000000001</v>
      </c>
      <c r="Z8" s="36">
        <v>0.63600000000000001</v>
      </c>
      <c r="AA8" s="36">
        <v>0.60499999999999998</v>
      </c>
      <c r="AB8" s="36">
        <v>0.67400000000000004</v>
      </c>
      <c r="AC8" s="36">
        <v>0.64966666699999998</v>
      </c>
      <c r="AD8" s="36">
        <v>0.675666667</v>
      </c>
      <c r="AE8" s="36">
        <v>0.69566666700000002</v>
      </c>
      <c r="AF8" s="36">
        <v>0.71333333300000001</v>
      </c>
      <c r="AG8" s="36">
        <v>0.70733333300000001</v>
      </c>
      <c r="AH8" s="36">
        <v>0.72766666700000004</v>
      </c>
      <c r="AI8" s="36">
        <v>0.73733333300000004</v>
      </c>
      <c r="AJ8" s="36" t="s">
        <v>120</v>
      </c>
      <c r="AK8">
        <v>5</v>
      </c>
    </row>
    <row r="9" spans="1:37" x14ac:dyDescent="0.2">
      <c r="A9" s="42" t="s">
        <v>285</v>
      </c>
      <c r="B9" t="s">
        <v>445</v>
      </c>
      <c r="C9" t="s">
        <v>501</v>
      </c>
      <c r="D9" t="s">
        <v>293</v>
      </c>
      <c r="E9" t="s">
        <v>506</v>
      </c>
      <c r="G9" s="45" t="s">
        <v>384</v>
      </c>
      <c r="H9" s="45" t="s">
        <v>390</v>
      </c>
      <c r="I9" s="48">
        <f>(AH9/AC9)-1</f>
        <v>7.3033707865168607E-2</v>
      </c>
      <c r="J9">
        <v>2016</v>
      </c>
      <c r="K9">
        <v>200</v>
      </c>
      <c r="L9" s="43" t="s">
        <v>441</v>
      </c>
      <c r="M9" t="s">
        <v>504</v>
      </c>
      <c r="N9" t="s">
        <v>383</v>
      </c>
      <c r="O9" t="s">
        <v>383</v>
      </c>
      <c r="P9" t="s">
        <v>383</v>
      </c>
      <c r="Q9" s="36">
        <v>122</v>
      </c>
      <c r="R9" s="36">
        <v>124</v>
      </c>
      <c r="S9" s="36">
        <v>126</v>
      </c>
      <c r="T9" s="36">
        <v>132</v>
      </c>
      <c r="U9" s="36">
        <v>141</v>
      </c>
      <c r="V9" s="36">
        <v>165</v>
      </c>
      <c r="W9" s="36">
        <v>166</v>
      </c>
      <c r="X9" s="36">
        <v>173</v>
      </c>
      <c r="Y9" s="36">
        <v>172</v>
      </c>
      <c r="Z9" s="36">
        <v>178</v>
      </c>
      <c r="AA9" s="36">
        <v>177</v>
      </c>
      <c r="AB9" s="36">
        <v>184</v>
      </c>
      <c r="AC9" s="36">
        <v>178</v>
      </c>
      <c r="AD9" s="36">
        <v>175</v>
      </c>
      <c r="AE9" s="36">
        <v>176</v>
      </c>
      <c r="AF9" s="36">
        <v>179</v>
      </c>
      <c r="AG9" s="36">
        <v>182</v>
      </c>
      <c r="AH9" s="36">
        <v>191</v>
      </c>
      <c r="AI9" s="36" t="s">
        <v>120</v>
      </c>
      <c r="AJ9" s="36" t="s">
        <v>120</v>
      </c>
      <c r="AK9">
        <v>6</v>
      </c>
    </row>
    <row r="10" spans="1:37" x14ac:dyDescent="0.2">
      <c r="A10" s="42" t="s">
        <v>453</v>
      </c>
      <c r="B10" t="s">
        <v>445</v>
      </c>
      <c r="C10" t="s">
        <v>452</v>
      </c>
      <c r="D10" t="s">
        <v>455</v>
      </c>
      <c r="E10" t="s">
        <v>457</v>
      </c>
      <c r="G10" s="45" t="s">
        <v>384</v>
      </c>
      <c r="H10" s="45" t="s">
        <v>390</v>
      </c>
      <c r="I10" s="48">
        <v>7.2999999999999995E-2</v>
      </c>
      <c r="J10">
        <v>2017</v>
      </c>
      <c r="K10">
        <v>1</v>
      </c>
      <c r="L10" s="43" t="s">
        <v>439</v>
      </c>
      <c r="M10" t="s">
        <v>437</v>
      </c>
      <c r="N10" t="s">
        <v>383</v>
      </c>
      <c r="O10" t="s">
        <v>383</v>
      </c>
      <c r="P10" t="s">
        <v>383</v>
      </c>
      <c r="Q10" s="36" t="s">
        <v>120</v>
      </c>
      <c r="R10" s="36">
        <v>0.21099999999999999</v>
      </c>
      <c r="S10" s="36">
        <v>0.251</v>
      </c>
      <c r="T10" s="36" t="s">
        <v>120</v>
      </c>
      <c r="U10" s="36" t="s">
        <v>120</v>
      </c>
      <c r="V10" s="36">
        <v>0.252</v>
      </c>
      <c r="W10" s="36" t="s">
        <v>120</v>
      </c>
      <c r="X10" s="36" t="s">
        <v>120</v>
      </c>
      <c r="Y10" s="36">
        <v>0.28299999999999997</v>
      </c>
      <c r="Z10" s="36" t="s">
        <v>120</v>
      </c>
      <c r="AA10" s="36" t="s">
        <v>120</v>
      </c>
      <c r="AB10" s="36">
        <v>0.29199999999999998</v>
      </c>
      <c r="AC10" s="36" t="s">
        <v>120</v>
      </c>
      <c r="AD10" s="36" t="s">
        <v>120</v>
      </c>
      <c r="AE10" s="36">
        <v>0.311</v>
      </c>
      <c r="AF10" s="36" t="s">
        <v>120</v>
      </c>
      <c r="AG10" s="36">
        <v>0.33600000000000002</v>
      </c>
      <c r="AH10" s="36" t="s">
        <v>120</v>
      </c>
      <c r="AI10" s="36">
        <v>0.36499999999999999</v>
      </c>
      <c r="AJ10" s="36" t="s">
        <v>120</v>
      </c>
      <c r="AK10">
        <v>7</v>
      </c>
    </row>
    <row r="11" spans="1:37" x14ac:dyDescent="0.2">
      <c r="A11" s="42" t="s">
        <v>479</v>
      </c>
      <c r="B11" t="s">
        <v>445</v>
      </c>
      <c r="C11" t="s">
        <v>480</v>
      </c>
      <c r="D11" t="s">
        <v>484</v>
      </c>
      <c r="E11" t="s">
        <v>486</v>
      </c>
      <c r="G11" s="45" t="s">
        <v>384</v>
      </c>
      <c r="H11" s="45" t="s">
        <v>390</v>
      </c>
      <c r="I11" s="48">
        <f>(AI11-AC11)</f>
        <v>5.4899999999999949E-2</v>
      </c>
      <c r="J11">
        <v>2017</v>
      </c>
      <c r="K11">
        <v>1</v>
      </c>
      <c r="L11" s="43" t="s">
        <v>439</v>
      </c>
      <c r="M11" t="s">
        <v>437</v>
      </c>
      <c r="N11" t="s">
        <v>383</v>
      </c>
      <c r="O11" t="s">
        <v>383</v>
      </c>
      <c r="P11" t="s">
        <v>383</v>
      </c>
      <c r="Q11" s="36">
        <v>0.79500000000000004</v>
      </c>
      <c r="R11" s="36">
        <v>0.78700000000000003</v>
      </c>
      <c r="S11" s="36">
        <v>0.78900000000000003</v>
      </c>
      <c r="T11" s="36">
        <v>0.78600000000000003</v>
      </c>
      <c r="U11" s="36">
        <v>0.78700000000000003</v>
      </c>
      <c r="V11" s="36">
        <v>0.73519999999999996</v>
      </c>
      <c r="W11" s="36">
        <v>0.74780000000000002</v>
      </c>
      <c r="X11" s="36">
        <v>0.75170000000000003</v>
      </c>
      <c r="Y11" s="36">
        <v>0.74829999999999997</v>
      </c>
      <c r="Z11" s="36">
        <v>0.7429</v>
      </c>
      <c r="AA11" s="36">
        <v>0.74299999999999999</v>
      </c>
      <c r="AB11" s="36">
        <v>0.75490000000000002</v>
      </c>
      <c r="AC11" s="36">
        <v>0.77210000000000001</v>
      </c>
      <c r="AD11" s="36">
        <v>0.77869999999999995</v>
      </c>
      <c r="AE11" s="36">
        <v>0.7984</v>
      </c>
      <c r="AF11" s="36">
        <v>0.81169999999999998</v>
      </c>
      <c r="AG11" s="36">
        <v>0.82099999999999995</v>
      </c>
      <c r="AH11" s="36">
        <v>0.82499999999999996</v>
      </c>
      <c r="AI11" s="36">
        <v>0.82699999999999996</v>
      </c>
      <c r="AJ11" s="36" t="s">
        <v>120</v>
      </c>
      <c r="AK11">
        <v>8</v>
      </c>
    </row>
    <row r="12" spans="1:37" x14ac:dyDescent="0.2">
      <c r="A12" s="42" t="s">
        <v>468</v>
      </c>
      <c r="B12" t="s">
        <v>445</v>
      </c>
      <c r="C12" t="s">
        <v>467</v>
      </c>
      <c r="D12" t="s">
        <v>466</v>
      </c>
      <c r="E12" t="s">
        <v>465</v>
      </c>
      <c r="G12" s="45" t="s">
        <v>384</v>
      </c>
      <c r="H12" s="45" t="s">
        <v>390</v>
      </c>
      <c r="I12" s="48">
        <f>(AH12/AC12)-1</f>
        <v>2.9766693483507689E-2</v>
      </c>
      <c r="J12">
        <v>2016</v>
      </c>
      <c r="K12">
        <v>15000</v>
      </c>
      <c r="L12" t="s">
        <v>438</v>
      </c>
      <c r="M12" t="s">
        <v>464</v>
      </c>
      <c r="N12" t="s">
        <v>383</v>
      </c>
      <c r="O12" t="s">
        <v>383</v>
      </c>
      <c r="P12" t="s">
        <v>383</v>
      </c>
      <c r="Q12">
        <v>5992</v>
      </c>
      <c r="R12">
        <v>6133</v>
      </c>
      <c r="S12">
        <v>6778</v>
      </c>
      <c r="T12">
        <v>7631</v>
      </c>
      <c r="U12">
        <v>8559</v>
      </c>
      <c r="V12">
        <v>9449</v>
      </c>
      <c r="W12">
        <v>9880</v>
      </c>
      <c r="X12">
        <v>10194</v>
      </c>
      <c r="Y12">
        <v>10360</v>
      </c>
      <c r="Z12">
        <v>10701</v>
      </c>
      <c r="AA12">
        <v>11545</v>
      </c>
      <c r="AB12">
        <v>12211</v>
      </c>
      <c r="AC12">
        <v>12430</v>
      </c>
      <c r="AD12">
        <v>12606</v>
      </c>
      <c r="AE12">
        <v>12424</v>
      </c>
      <c r="AF12">
        <v>12226</v>
      </c>
      <c r="AG12">
        <v>12704</v>
      </c>
      <c r="AH12">
        <v>12800</v>
      </c>
      <c r="AI12" s="36" t="s">
        <v>434</v>
      </c>
      <c r="AJ12" s="36" t="s">
        <v>434</v>
      </c>
      <c r="AK12">
        <v>9</v>
      </c>
    </row>
    <row r="13" spans="1:37" x14ac:dyDescent="0.2">
      <c r="A13" s="42" t="s">
        <v>340</v>
      </c>
      <c r="B13" t="s">
        <v>445</v>
      </c>
      <c r="C13" t="s">
        <v>507</v>
      </c>
      <c r="D13" t="s">
        <v>350</v>
      </c>
      <c r="E13" t="s">
        <v>508</v>
      </c>
      <c r="G13" s="45" t="s">
        <v>384</v>
      </c>
      <c r="H13" s="45" t="s">
        <v>390</v>
      </c>
      <c r="I13" s="48">
        <f>(AI13-AC13)</f>
        <v>2.8000000000000025E-2</v>
      </c>
      <c r="J13">
        <v>2017</v>
      </c>
      <c r="K13">
        <v>1</v>
      </c>
      <c r="L13" s="43" t="s">
        <v>439</v>
      </c>
      <c r="M13" t="s">
        <v>437</v>
      </c>
      <c r="N13" s="41" t="s">
        <v>383</v>
      </c>
      <c r="O13" s="41" t="s">
        <v>383</v>
      </c>
      <c r="P13" s="41" t="s">
        <v>383</v>
      </c>
      <c r="Q13" s="36" t="s">
        <v>120</v>
      </c>
      <c r="R13" s="36">
        <v>0.11799999999999999</v>
      </c>
      <c r="S13" s="36" t="s">
        <v>120</v>
      </c>
      <c r="T13" s="36" t="s">
        <v>120</v>
      </c>
      <c r="U13" s="36" t="s">
        <v>120</v>
      </c>
      <c r="V13" s="36" t="s">
        <v>120</v>
      </c>
      <c r="W13" s="36" t="s">
        <v>120</v>
      </c>
      <c r="X13" s="36" t="s">
        <v>120</v>
      </c>
      <c r="Y13" s="36" t="s">
        <v>120</v>
      </c>
      <c r="Z13" s="36" t="s">
        <v>120</v>
      </c>
      <c r="AA13" s="36" t="s">
        <v>120</v>
      </c>
      <c r="AB13" s="36">
        <v>0.16800000000000001</v>
      </c>
      <c r="AC13" s="36">
        <v>0.17299999999999999</v>
      </c>
      <c r="AD13" s="36">
        <v>0.17699999999999999</v>
      </c>
      <c r="AE13" s="36">
        <v>0.182</v>
      </c>
      <c r="AF13" s="36">
        <v>0.186</v>
      </c>
      <c r="AG13" s="36">
        <v>0.191</v>
      </c>
      <c r="AH13" s="36">
        <v>0.19600000000000001</v>
      </c>
      <c r="AI13" s="36">
        <v>0.20100000000000001</v>
      </c>
      <c r="AJ13" s="36" t="s">
        <v>120</v>
      </c>
      <c r="AK13">
        <v>10</v>
      </c>
    </row>
    <row r="14" spans="1:37" x14ac:dyDescent="0.2">
      <c r="A14" s="42" t="s">
        <v>453</v>
      </c>
      <c r="B14" t="s">
        <v>445</v>
      </c>
      <c r="C14" t="s">
        <v>452</v>
      </c>
      <c r="D14" t="s">
        <v>313</v>
      </c>
      <c r="E14" t="s">
        <v>460</v>
      </c>
      <c r="G14" s="45" t="s">
        <v>490</v>
      </c>
      <c r="H14" s="45" t="s">
        <v>461</v>
      </c>
      <c r="I14" s="48">
        <v>2.3E-2</v>
      </c>
      <c r="J14">
        <v>2016</v>
      </c>
      <c r="K14">
        <v>1</v>
      </c>
      <c r="L14" s="43" t="s">
        <v>439</v>
      </c>
      <c r="M14" t="s">
        <v>437</v>
      </c>
      <c r="N14" t="s">
        <v>383</v>
      </c>
      <c r="O14" t="s">
        <v>383</v>
      </c>
      <c r="P14" t="s">
        <v>383</v>
      </c>
      <c r="Q14" s="36">
        <v>0.19600000000000001</v>
      </c>
      <c r="R14">
        <v>0.2</v>
      </c>
      <c r="S14">
        <v>0.20899999999999999</v>
      </c>
      <c r="T14">
        <v>0.219</v>
      </c>
      <c r="U14">
        <v>0.22900000000000001</v>
      </c>
      <c r="V14">
        <v>0.23200000000000001</v>
      </c>
      <c r="W14">
        <v>0.24399999999999999</v>
      </c>
      <c r="X14">
        <v>0.251</v>
      </c>
      <c r="Y14">
        <v>0.26300000000000001</v>
      </c>
      <c r="Z14">
        <v>0.26700000000000002</v>
      </c>
      <c r="AA14">
        <v>0.26900000000000002</v>
      </c>
      <c r="AB14">
        <v>0.27500000000000002</v>
      </c>
      <c r="AC14">
        <v>0.27800000000000002</v>
      </c>
      <c r="AD14">
        <v>0.27600000000000002</v>
      </c>
      <c r="AE14">
        <v>0.29399999999999998</v>
      </c>
      <c r="AF14">
        <v>0.29599999999999999</v>
      </c>
      <c r="AG14">
        <v>0.29799999999999999</v>
      </c>
      <c r="AH14">
        <v>0.30099999999999999</v>
      </c>
      <c r="AI14" s="36" t="s">
        <v>120</v>
      </c>
      <c r="AJ14" s="36" t="s">
        <v>120</v>
      </c>
      <c r="AK14">
        <v>11</v>
      </c>
    </row>
    <row r="15" spans="1:37" x14ac:dyDescent="0.2">
      <c r="A15" s="42" t="s">
        <v>479</v>
      </c>
      <c r="B15" t="s">
        <v>445</v>
      </c>
      <c r="C15" t="s">
        <v>480</v>
      </c>
      <c r="D15" t="s">
        <v>530</v>
      </c>
      <c r="E15" t="s">
        <v>485</v>
      </c>
      <c r="G15" s="45" t="s">
        <v>490</v>
      </c>
      <c r="H15" s="45" t="s">
        <v>461</v>
      </c>
      <c r="I15" s="48">
        <f>(AI15-AC15)</f>
        <v>1.9406393999999993E-2</v>
      </c>
      <c r="J15">
        <v>2017</v>
      </c>
      <c r="K15">
        <v>1</v>
      </c>
      <c r="L15" s="43" t="s">
        <v>439</v>
      </c>
      <c r="M15" t="s">
        <v>437</v>
      </c>
      <c r="N15" t="s">
        <v>383</v>
      </c>
      <c r="O15" t="s">
        <v>383</v>
      </c>
      <c r="P15" t="s">
        <v>383</v>
      </c>
      <c r="Q15" s="36" t="s">
        <v>120</v>
      </c>
      <c r="R15" s="36">
        <v>2.6673861E-2</v>
      </c>
      <c r="S15" s="36">
        <v>2.8523581999999999E-2</v>
      </c>
      <c r="T15" s="36">
        <v>3.0926179000000002E-2</v>
      </c>
      <c r="U15" s="36">
        <v>3.3670002999999997E-2</v>
      </c>
      <c r="V15" s="36">
        <v>3.7280747000000003E-2</v>
      </c>
      <c r="W15" s="36">
        <v>4.0864089999999999E-2</v>
      </c>
      <c r="X15" s="36">
        <v>4.2798732999999999E-2</v>
      </c>
      <c r="Y15" s="36">
        <v>4.6368956000000003E-2</v>
      </c>
      <c r="Z15" s="36">
        <v>5.0251821000000002E-2</v>
      </c>
      <c r="AA15" s="36">
        <v>5.3619434000000001E-2</v>
      </c>
      <c r="AB15" s="36">
        <v>6.2917196999999994E-2</v>
      </c>
      <c r="AC15" s="36">
        <v>7.0211797000000006E-2</v>
      </c>
      <c r="AD15" s="36">
        <v>7.4873773000000005E-2</v>
      </c>
      <c r="AE15" s="36">
        <v>7.9870331000000003E-2</v>
      </c>
      <c r="AF15" s="36">
        <v>8.2785353000000006E-2</v>
      </c>
      <c r="AG15" s="36">
        <v>8.4923850999999995E-2</v>
      </c>
      <c r="AH15" s="36">
        <v>8.7903731999999998E-2</v>
      </c>
      <c r="AI15" s="36">
        <v>8.9618191E-2</v>
      </c>
      <c r="AJ15" s="36" t="s">
        <v>120</v>
      </c>
      <c r="AK15">
        <v>12</v>
      </c>
    </row>
    <row r="16" spans="1:37" x14ac:dyDescent="0.2">
      <c r="A16" s="42" t="s">
        <v>340</v>
      </c>
      <c r="B16" t="s">
        <v>445</v>
      </c>
      <c r="C16" t="s">
        <v>507</v>
      </c>
      <c r="D16" t="s">
        <v>345</v>
      </c>
      <c r="E16" t="s">
        <v>509</v>
      </c>
      <c r="G16" s="45" t="s">
        <v>384</v>
      </c>
      <c r="H16" s="45" t="s">
        <v>461</v>
      </c>
      <c r="I16" s="48">
        <f>(AI16-AC16)</f>
        <v>1.1851975999999986E-2</v>
      </c>
      <c r="J16">
        <v>2017</v>
      </c>
      <c r="K16">
        <v>1</v>
      </c>
      <c r="L16" s="43" t="s">
        <v>439</v>
      </c>
      <c r="M16" t="s">
        <v>437</v>
      </c>
      <c r="N16" t="s">
        <v>383</v>
      </c>
      <c r="O16" t="s">
        <v>383</v>
      </c>
      <c r="P16" t="s">
        <v>383</v>
      </c>
      <c r="Q16" s="36" t="s">
        <v>120</v>
      </c>
      <c r="R16">
        <v>0.53706012400000003</v>
      </c>
      <c r="S16">
        <v>0.53820786600000003</v>
      </c>
      <c r="T16">
        <v>0.53725780499999998</v>
      </c>
      <c r="U16">
        <v>0.53598959300000004</v>
      </c>
      <c r="V16">
        <v>0.53514437599999998</v>
      </c>
      <c r="W16">
        <v>0.53452927400000005</v>
      </c>
      <c r="X16">
        <v>0.53417538899999994</v>
      </c>
      <c r="Y16">
        <v>0.53460562199999995</v>
      </c>
      <c r="Z16">
        <v>0.53518417500000004</v>
      </c>
      <c r="AA16">
        <v>0.53667847999999996</v>
      </c>
      <c r="AB16">
        <v>0.537256277</v>
      </c>
      <c r="AC16">
        <v>0.53999192299999998</v>
      </c>
      <c r="AD16">
        <v>0.54294042300000001</v>
      </c>
      <c r="AE16">
        <v>0.54532028200000005</v>
      </c>
      <c r="AF16">
        <v>0.54738293299999996</v>
      </c>
      <c r="AG16">
        <v>0.54901319299999995</v>
      </c>
      <c r="AH16">
        <v>0.55041963400000005</v>
      </c>
      <c r="AI16">
        <v>0.55184389899999997</v>
      </c>
      <c r="AJ16" s="36" t="s">
        <v>120</v>
      </c>
      <c r="AK16">
        <v>13</v>
      </c>
    </row>
    <row r="17" spans="1:37" x14ac:dyDescent="0.2">
      <c r="A17" s="42" t="s">
        <v>453</v>
      </c>
      <c r="B17" t="s">
        <v>445</v>
      </c>
      <c r="C17" t="s">
        <v>452</v>
      </c>
      <c r="D17" t="s">
        <v>312</v>
      </c>
      <c r="E17" t="s">
        <v>459</v>
      </c>
      <c r="G17" s="45" t="s">
        <v>490</v>
      </c>
      <c r="H17" s="45" t="s">
        <v>461</v>
      </c>
      <c r="I17" s="48">
        <v>0.01</v>
      </c>
      <c r="J17">
        <v>2016</v>
      </c>
      <c r="K17">
        <v>1</v>
      </c>
      <c r="L17" s="43" t="s">
        <v>439</v>
      </c>
      <c r="M17" t="s">
        <v>437</v>
      </c>
      <c r="N17" t="s">
        <v>383</v>
      </c>
      <c r="O17" t="s">
        <v>383</v>
      </c>
      <c r="P17" t="s">
        <v>383</v>
      </c>
      <c r="Q17" s="36">
        <v>5.6000000000000001E-2</v>
      </c>
      <c r="R17">
        <v>6.0999999999999999E-2</v>
      </c>
      <c r="S17">
        <v>6.5000000000000002E-2</v>
      </c>
      <c r="T17">
        <v>6.5000000000000002E-2</v>
      </c>
      <c r="U17">
        <v>7.0999999999999994E-2</v>
      </c>
      <c r="V17">
        <v>7.0000000000000007E-2</v>
      </c>
      <c r="W17">
        <v>7.2999999999999995E-2</v>
      </c>
      <c r="X17">
        <v>7.4999999999999997E-2</v>
      </c>
      <c r="Y17">
        <v>0.08</v>
      </c>
      <c r="Z17">
        <v>8.3000000000000004E-2</v>
      </c>
      <c r="AA17">
        <v>8.3000000000000004E-2</v>
      </c>
      <c r="AB17">
        <v>8.6999999999999994E-2</v>
      </c>
      <c r="AC17">
        <v>9.5000000000000001E-2</v>
      </c>
      <c r="AD17">
        <v>9.7000000000000003E-2</v>
      </c>
      <c r="AE17">
        <v>9.7000000000000003E-2</v>
      </c>
      <c r="AF17">
        <v>0.1</v>
      </c>
      <c r="AG17">
        <v>9.9000000000000005E-2</v>
      </c>
      <c r="AH17">
        <v>0.105</v>
      </c>
      <c r="AI17" s="36" t="s">
        <v>120</v>
      </c>
      <c r="AJ17" s="36" t="s">
        <v>120</v>
      </c>
      <c r="AK17">
        <v>14</v>
      </c>
    </row>
    <row r="18" spans="1:37" x14ac:dyDescent="0.2">
      <c r="A18" s="42" t="s">
        <v>328</v>
      </c>
      <c r="B18" t="s">
        <v>445</v>
      </c>
      <c r="C18" t="s">
        <v>519</v>
      </c>
      <c r="D18" t="s">
        <v>524</v>
      </c>
      <c r="E18" t="s">
        <v>523</v>
      </c>
      <c r="G18" s="45" t="s">
        <v>490</v>
      </c>
      <c r="H18" s="45" t="s">
        <v>461</v>
      </c>
      <c r="I18" s="48">
        <f>(AF18/Q18)-1</f>
        <v>6.4678229764167927E-3</v>
      </c>
      <c r="J18">
        <v>2014</v>
      </c>
      <c r="K18">
        <v>2000000000</v>
      </c>
      <c r="L18" s="43" t="s">
        <v>470</v>
      </c>
      <c r="M18" t="s">
        <v>469</v>
      </c>
      <c r="N18" t="s">
        <v>383</v>
      </c>
      <c r="O18" t="s">
        <v>383</v>
      </c>
      <c r="P18" t="s">
        <v>383</v>
      </c>
      <c r="Q18" s="36">
        <v>157306408</v>
      </c>
      <c r="R18" s="36">
        <v>163795410</v>
      </c>
      <c r="S18" s="36">
        <v>162639083</v>
      </c>
      <c r="T18" s="36">
        <v>165067648</v>
      </c>
      <c r="U18" s="36">
        <v>166124746</v>
      </c>
      <c r="V18" s="36">
        <v>165148696</v>
      </c>
      <c r="W18" s="36">
        <v>164751215</v>
      </c>
      <c r="X18" s="36">
        <v>161968038</v>
      </c>
      <c r="Y18" s="36">
        <v>165579634</v>
      </c>
      <c r="Z18" s="36">
        <v>166824331</v>
      </c>
      <c r="AA18" s="36">
        <v>157992083</v>
      </c>
      <c r="AB18" s="36">
        <v>159875825</v>
      </c>
      <c r="AC18" s="36">
        <v>158455919</v>
      </c>
      <c r="AD18" s="36" t="s">
        <v>120</v>
      </c>
      <c r="AE18" s="36">
        <v>158193368</v>
      </c>
      <c r="AF18" s="36">
        <v>158323838</v>
      </c>
      <c r="AG18" s="36" t="s">
        <v>120</v>
      </c>
      <c r="AH18" s="36" t="s">
        <v>120</v>
      </c>
      <c r="AI18" s="36" t="s">
        <v>120</v>
      </c>
      <c r="AJ18" s="36" t="s">
        <v>120</v>
      </c>
      <c r="AK18">
        <v>31</v>
      </c>
    </row>
    <row r="19" spans="1:37" x14ac:dyDescent="0.2">
      <c r="A19" s="42" t="s">
        <v>446</v>
      </c>
      <c r="B19" t="s">
        <v>445</v>
      </c>
      <c r="C19" t="s">
        <v>120</v>
      </c>
      <c r="D19" t="s">
        <v>446</v>
      </c>
      <c r="E19" t="s">
        <v>447</v>
      </c>
      <c r="G19" s="45" t="s">
        <v>384</v>
      </c>
      <c r="H19" s="45" t="s">
        <v>461</v>
      </c>
      <c r="I19" s="48">
        <v>0</v>
      </c>
      <c r="J19">
        <v>2017</v>
      </c>
      <c r="K19">
        <v>3000000</v>
      </c>
      <c r="L19" t="s">
        <v>438</v>
      </c>
      <c r="M19" t="s">
        <v>450</v>
      </c>
      <c r="N19" t="s">
        <v>383</v>
      </c>
      <c r="O19" t="s">
        <v>383</v>
      </c>
      <c r="P19" t="s">
        <v>383</v>
      </c>
      <c r="Q19" s="36" t="s">
        <v>120</v>
      </c>
      <c r="R19" s="36" t="s">
        <v>120</v>
      </c>
      <c r="S19" s="36" t="s">
        <v>120</v>
      </c>
      <c r="T19" s="36" t="s">
        <v>120</v>
      </c>
      <c r="U19" s="36" t="s">
        <v>120</v>
      </c>
      <c r="V19" s="36" t="s">
        <v>120</v>
      </c>
      <c r="W19" s="36" t="s">
        <v>120</v>
      </c>
      <c r="X19" s="36" t="s">
        <v>120</v>
      </c>
      <c r="Y19" s="36" t="s">
        <v>120</v>
      </c>
      <c r="Z19" s="36" t="s">
        <v>120</v>
      </c>
      <c r="AA19" s="36" t="s">
        <v>120</v>
      </c>
      <c r="AB19" s="36" t="s">
        <v>120</v>
      </c>
      <c r="AC19" s="36" t="s">
        <v>120</v>
      </c>
      <c r="AD19" s="36" t="s">
        <v>120</v>
      </c>
      <c r="AE19" s="36" t="s">
        <v>120</v>
      </c>
      <c r="AF19" s="36" t="s">
        <v>120</v>
      </c>
      <c r="AG19" s="36" t="s">
        <v>120</v>
      </c>
      <c r="AH19" s="36" t="s">
        <v>120</v>
      </c>
      <c r="AI19" s="36" t="s">
        <v>120</v>
      </c>
      <c r="AJ19" s="36" t="s">
        <v>120</v>
      </c>
      <c r="AK19">
        <v>15</v>
      </c>
    </row>
    <row r="20" spans="1:37" x14ac:dyDescent="0.2">
      <c r="A20" s="42" t="s">
        <v>479</v>
      </c>
      <c r="B20" t="s">
        <v>445</v>
      </c>
      <c r="C20" t="s">
        <v>480</v>
      </c>
      <c r="D20" t="s">
        <v>483</v>
      </c>
      <c r="E20" t="s">
        <v>487</v>
      </c>
      <c r="G20" s="45" t="s">
        <v>490</v>
      </c>
      <c r="H20" s="45" t="s">
        <v>461</v>
      </c>
      <c r="I20" s="48">
        <f>(AJ20-AA20)</f>
        <v>0</v>
      </c>
      <c r="J20">
        <v>2018</v>
      </c>
      <c r="K20">
        <v>1</v>
      </c>
      <c r="L20" s="43" t="s">
        <v>439</v>
      </c>
      <c r="M20" t="s">
        <v>437</v>
      </c>
      <c r="N20" t="s">
        <v>383</v>
      </c>
      <c r="O20" t="s">
        <v>383</v>
      </c>
      <c r="P20" t="s">
        <v>383</v>
      </c>
      <c r="Q20" s="36" t="s">
        <v>120</v>
      </c>
      <c r="R20" s="36">
        <v>0.6</v>
      </c>
      <c r="S20" s="36" t="s">
        <v>120</v>
      </c>
      <c r="T20" s="36" t="s">
        <v>120</v>
      </c>
      <c r="U20" s="36">
        <v>0.75</v>
      </c>
      <c r="V20" s="36" t="s">
        <v>120</v>
      </c>
      <c r="W20" s="36" t="s">
        <v>120</v>
      </c>
      <c r="X20" s="36" t="s">
        <v>120</v>
      </c>
      <c r="Y20" s="36" t="s">
        <v>120</v>
      </c>
      <c r="Z20" s="36" t="s">
        <v>120</v>
      </c>
      <c r="AA20" s="36">
        <v>0.67</v>
      </c>
      <c r="AB20" s="36" t="s">
        <v>120</v>
      </c>
      <c r="AC20" s="36" t="s">
        <v>120</v>
      </c>
      <c r="AD20" s="36" t="s">
        <v>120</v>
      </c>
      <c r="AE20" s="36" t="s">
        <v>120</v>
      </c>
      <c r="AF20" s="36" t="s">
        <v>120</v>
      </c>
      <c r="AG20" s="36">
        <v>0.68</v>
      </c>
      <c r="AH20" s="36" t="s">
        <v>120</v>
      </c>
      <c r="AI20" s="36" t="s">
        <v>120</v>
      </c>
      <c r="AJ20" s="36">
        <v>0.67</v>
      </c>
      <c r="AK20">
        <v>16</v>
      </c>
    </row>
    <row r="21" spans="1:37" x14ac:dyDescent="0.2">
      <c r="A21" s="42" t="s">
        <v>468</v>
      </c>
      <c r="B21" t="s">
        <v>445</v>
      </c>
      <c r="C21" t="s">
        <v>467</v>
      </c>
      <c r="D21" t="s">
        <v>476</v>
      </c>
      <c r="E21" t="s">
        <v>475</v>
      </c>
      <c r="G21" s="45" t="s">
        <v>490</v>
      </c>
      <c r="H21" s="45" t="s">
        <v>461</v>
      </c>
      <c r="I21" s="48">
        <f>(AI21/AC21)-1</f>
        <v>-1.3490115493654531E-2</v>
      </c>
      <c r="J21">
        <v>2017</v>
      </c>
      <c r="K21">
        <v>80000</v>
      </c>
      <c r="L21" t="s">
        <v>474</v>
      </c>
      <c r="M21" t="s">
        <v>473</v>
      </c>
      <c r="N21" t="s">
        <v>383</v>
      </c>
      <c r="O21" t="s">
        <v>383</v>
      </c>
      <c r="P21" t="s">
        <v>383</v>
      </c>
      <c r="Q21" s="36" t="s">
        <v>120</v>
      </c>
      <c r="R21" s="36" t="s">
        <v>120</v>
      </c>
      <c r="S21" s="36">
        <v>46597</v>
      </c>
      <c r="T21" s="36">
        <v>48677</v>
      </c>
      <c r="U21" s="36">
        <v>49474</v>
      </c>
      <c r="V21" s="36">
        <v>50954</v>
      </c>
      <c r="W21" s="36">
        <v>51175</v>
      </c>
      <c r="X21" s="36">
        <v>50402</v>
      </c>
      <c r="Y21" s="36">
        <v>50883</v>
      </c>
      <c r="Z21" s="36">
        <v>51140</v>
      </c>
      <c r="AA21" s="36">
        <v>51659</v>
      </c>
      <c r="AB21" s="36">
        <v>51721</v>
      </c>
      <c r="AC21" s="36">
        <v>52557</v>
      </c>
      <c r="AD21" s="36">
        <v>51853</v>
      </c>
      <c r="AE21" s="36">
        <v>51526</v>
      </c>
      <c r="AF21" s="36">
        <v>51147</v>
      </c>
      <c r="AG21" s="36">
        <v>50678</v>
      </c>
      <c r="AH21" s="36">
        <v>51580</v>
      </c>
      <c r="AI21" s="36">
        <v>51848</v>
      </c>
      <c r="AJ21" s="36" t="s">
        <v>120</v>
      </c>
      <c r="AK21">
        <v>17</v>
      </c>
    </row>
    <row r="22" spans="1:37" x14ac:dyDescent="0.2">
      <c r="A22" s="42" t="s">
        <v>468</v>
      </c>
      <c r="B22" t="s">
        <v>445</v>
      </c>
      <c r="C22" t="s">
        <v>467</v>
      </c>
      <c r="D22" t="s">
        <v>471</v>
      </c>
      <c r="E22" t="s">
        <v>472</v>
      </c>
      <c r="G22" s="45" t="s">
        <v>490</v>
      </c>
      <c r="H22" s="45" t="s">
        <v>461</v>
      </c>
      <c r="I22" s="48">
        <f>(AH22/AC22)-1</f>
        <v>-1.8718502519798452E-2</v>
      </c>
      <c r="J22">
        <v>2016</v>
      </c>
      <c r="K22">
        <v>2000000000</v>
      </c>
      <c r="L22" s="43" t="s">
        <v>470</v>
      </c>
      <c r="M22" t="s">
        <v>469</v>
      </c>
      <c r="N22" t="s">
        <v>383</v>
      </c>
      <c r="O22" t="s">
        <v>383</v>
      </c>
      <c r="P22" t="s">
        <v>383</v>
      </c>
      <c r="Q22" s="36">
        <v>485000000</v>
      </c>
      <c r="R22" s="36" t="s">
        <v>120</v>
      </c>
      <c r="S22" s="36">
        <v>568000000</v>
      </c>
      <c r="T22" s="36" t="s">
        <v>120</v>
      </c>
      <c r="U22" s="36">
        <v>802000000</v>
      </c>
      <c r="V22" s="36" t="s">
        <v>120</v>
      </c>
      <c r="W22" s="36">
        <v>1022000000</v>
      </c>
      <c r="X22" s="36" t="s">
        <v>120</v>
      </c>
      <c r="Y22" s="36">
        <v>1216000000</v>
      </c>
      <c r="Z22" s="36" t="s">
        <v>120</v>
      </c>
      <c r="AA22" s="36">
        <v>1740000000</v>
      </c>
      <c r="AB22" s="36" t="s">
        <v>120</v>
      </c>
      <c r="AC22" s="36">
        <v>1389000000</v>
      </c>
      <c r="AD22" s="36" t="s">
        <v>120</v>
      </c>
      <c r="AE22" s="36">
        <v>1592000000</v>
      </c>
      <c r="AF22" s="36" t="s">
        <v>120</v>
      </c>
      <c r="AG22" s="36">
        <v>1383000000</v>
      </c>
      <c r="AH22" s="36">
        <v>1363000000</v>
      </c>
      <c r="AI22" s="36" t="s">
        <v>120</v>
      </c>
      <c r="AJ22" s="36" t="s">
        <v>120</v>
      </c>
      <c r="AK22">
        <v>18</v>
      </c>
    </row>
    <row r="23" spans="1:37" x14ac:dyDescent="0.2">
      <c r="A23" s="42" t="s">
        <v>453</v>
      </c>
      <c r="B23" t="s">
        <v>445</v>
      </c>
      <c r="C23" t="s">
        <v>452</v>
      </c>
      <c r="D23" t="s">
        <v>458</v>
      </c>
      <c r="E23" t="s">
        <v>456</v>
      </c>
      <c r="G23" s="45" t="s">
        <v>451</v>
      </c>
      <c r="H23" s="45" t="s">
        <v>389</v>
      </c>
      <c r="I23" s="48">
        <v>-2.7E-2</v>
      </c>
      <c r="J23">
        <v>2017</v>
      </c>
      <c r="K23">
        <v>0.1</v>
      </c>
      <c r="L23" s="43" t="s">
        <v>439</v>
      </c>
      <c r="M23" t="s">
        <v>454</v>
      </c>
      <c r="N23" t="s">
        <v>383</v>
      </c>
      <c r="O23" t="s">
        <v>383</v>
      </c>
      <c r="P23" t="s">
        <v>383</v>
      </c>
      <c r="Q23" s="36">
        <v>0.08</v>
      </c>
      <c r="R23" s="36" t="s">
        <v>120</v>
      </c>
      <c r="S23" s="36">
        <v>6.0999999999999999E-2</v>
      </c>
      <c r="T23" s="36" t="s">
        <v>120</v>
      </c>
      <c r="U23" s="36" t="s">
        <v>120</v>
      </c>
      <c r="V23" s="36">
        <v>7.6999999999999999E-2</v>
      </c>
      <c r="W23" s="36" t="s">
        <v>120</v>
      </c>
      <c r="X23" s="36" t="s">
        <v>120</v>
      </c>
      <c r="Y23" s="36">
        <v>7.1999999999999995E-2</v>
      </c>
      <c r="Z23" s="36" t="s">
        <v>120</v>
      </c>
      <c r="AA23" s="36" t="s">
        <v>120</v>
      </c>
      <c r="AB23" s="36">
        <v>0.09</v>
      </c>
      <c r="AC23" s="36" t="s">
        <v>120</v>
      </c>
      <c r="AD23" s="36" t="s">
        <v>120</v>
      </c>
      <c r="AE23" s="36">
        <v>0.09</v>
      </c>
      <c r="AF23" s="36" t="s">
        <v>120</v>
      </c>
      <c r="AG23" s="36">
        <v>4.2999999999999997E-2</v>
      </c>
      <c r="AH23" s="36" t="s">
        <v>120</v>
      </c>
      <c r="AI23" s="36">
        <v>6.3E-2</v>
      </c>
      <c r="AJ23" s="36" t="s">
        <v>120</v>
      </c>
      <c r="AK23">
        <v>19</v>
      </c>
    </row>
    <row r="24" spans="1:37" x14ac:dyDescent="0.2">
      <c r="A24" s="42" t="s">
        <v>479</v>
      </c>
      <c r="B24" t="s">
        <v>445</v>
      </c>
      <c r="C24" t="s">
        <v>480</v>
      </c>
      <c r="D24" t="s">
        <v>481</v>
      </c>
      <c r="E24" t="s">
        <v>489</v>
      </c>
      <c r="G24" s="45" t="s">
        <v>451</v>
      </c>
      <c r="H24" s="45" t="s">
        <v>389</v>
      </c>
      <c r="I24" s="48">
        <f>(AH24-AC24)</f>
        <v>-3.0000000000000027E-2</v>
      </c>
      <c r="J24">
        <v>2016</v>
      </c>
      <c r="K24">
        <v>1</v>
      </c>
      <c r="L24" s="43" t="s">
        <v>439</v>
      </c>
      <c r="M24" t="s">
        <v>437</v>
      </c>
      <c r="N24" t="s">
        <v>383</v>
      </c>
      <c r="O24" t="s">
        <v>383</v>
      </c>
      <c r="P24" t="s">
        <v>383</v>
      </c>
      <c r="Q24" s="36" t="s">
        <v>120</v>
      </c>
      <c r="R24" s="36">
        <v>0.66</v>
      </c>
      <c r="S24" s="36">
        <v>0.68</v>
      </c>
      <c r="T24" s="36">
        <v>0.73</v>
      </c>
      <c r="U24" s="36">
        <v>0.7</v>
      </c>
      <c r="V24" s="36">
        <v>0.76</v>
      </c>
      <c r="W24" s="36">
        <v>0.57999999999999996</v>
      </c>
      <c r="X24" s="36">
        <v>0.61</v>
      </c>
      <c r="Y24" s="36">
        <v>0.62</v>
      </c>
      <c r="Z24" s="36">
        <v>0.64</v>
      </c>
      <c r="AA24" s="36">
        <v>0.66</v>
      </c>
      <c r="AB24" s="36">
        <v>0.56000000000000005</v>
      </c>
      <c r="AC24" s="36">
        <v>0.62</v>
      </c>
      <c r="AD24" s="36">
        <v>0.61</v>
      </c>
      <c r="AE24" s="36">
        <v>0.61</v>
      </c>
      <c r="AF24" s="36">
        <v>0.6</v>
      </c>
      <c r="AG24" s="36">
        <v>0.59</v>
      </c>
      <c r="AH24" s="36">
        <v>0.59</v>
      </c>
      <c r="AI24" s="36" t="s">
        <v>434</v>
      </c>
      <c r="AJ24" s="36" t="s">
        <v>434</v>
      </c>
      <c r="AK24">
        <v>20</v>
      </c>
    </row>
    <row r="25" spans="1:37" x14ac:dyDescent="0.2">
      <c r="A25" s="42" t="s">
        <v>491</v>
      </c>
      <c r="B25" t="s">
        <v>445</v>
      </c>
      <c r="C25" t="s">
        <v>492</v>
      </c>
      <c r="D25" t="s">
        <v>493</v>
      </c>
      <c r="E25" t="s">
        <v>497</v>
      </c>
      <c r="G25" s="45" t="s">
        <v>451</v>
      </c>
      <c r="H25" s="45" t="s">
        <v>389</v>
      </c>
      <c r="I25" s="48">
        <f>(AF25-AC25)</f>
        <v>-6.9999999999999951E-2</v>
      </c>
      <c r="J25">
        <v>2014</v>
      </c>
      <c r="K25">
        <v>1</v>
      </c>
      <c r="L25" s="43" t="s">
        <v>439</v>
      </c>
      <c r="M25" t="s">
        <v>437</v>
      </c>
      <c r="N25" t="s">
        <v>383</v>
      </c>
      <c r="O25" t="s">
        <v>383</v>
      </c>
      <c r="P25" t="s">
        <v>383</v>
      </c>
      <c r="Q25" s="36">
        <v>0.4</v>
      </c>
      <c r="R25" s="36">
        <v>0.41</v>
      </c>
      <c r="S25" s="36">
        <v>0.41</v>
      </c>
      <c r="T25" s="36">
        <v>0.41</v>
      </c>
      <c r="U25" s="36">
        <v>0.41</v>
      </c>
      <c r="V25" s="36">
        <v>0.41</v>
      </c>
      <c r="W25" s="36">
        <v>0.41</v>
      </c>
      <c r="X25" s="36">
        <v>0.37</v>
      </c>
      <c r="Y25" s="36">
        <v>0.37</v>
      </c>
      <c r="Z25" s="36">
        <v>0.37</v>
      </c>
      <c r="AA25" s="36">
        <v>0.33</v>
      </c>
      <c r="AB25" s="36">
        <v>0.34</v>
      </c>
      <c r="AC25" s="36">
        <v>0.35</v>
      </c>
      <c r="AD25" s="36" t="s">
        <v>120</v>
      </c>
      <c r="AE25" s="36" t="s">
        <v>120</v>
      </c>
      <c r="AF25" s="36">
        <v>0.28000000000000003</v>
      </c>
      <c r="AG25" s="36" t="s">
        <v>120</v>
      </c>
      <c r="AH25" s="36" t="s">
        <v>120</v>
      </c>
      <c r="AI25" s="36" t="s">
        <v>120</v>
      </c>
      <c r="AJ25" s="36" t="s">
        <v>120</v>
      </c>
      <c r="AK25">
        <v>21</v>
      </c>
    </row>
    <row r="26" spans="1:37" x14ac:dyDescent="0.2">
      <c r="A26" s="42" t="s">
        <v>436</v>
      </c>
      <c r="B26" t="s">
        <v>445</v>
      </c>
      <c r="C26" t="s">
        <v>445</v>
      </c>
      <c r="D26" t="s">
        <v>51</v>
      </c>
      <c r="E26" t="s">
        <v>449</v>
      </c>
      <c r="G26" s="45" t="s">
        <v>451</v>
      </c>
      <c r="H26" s="45" t="s">
        <v>389</v>
      </c>
      <c r="I26" s="48">
        <v>-0.09</v>
      </c>
      <c r="J26">
        <v>2017</v>
      </c>
      <c r="K26">
        <v>1</v>
      </c>
      <c r="L26" s="43" t="s">
        <v>439</v>
      </c>
      <c r="M26" t="s">
        <v>437</v>
      </c>
      <c r="N26" t="s">
        <v>383</v>
      </c>
      <c r="O26" t="s">
        <v>383</v>
      </c>
      <c r="P26" t="s">
        <v>383</v>
      </c>
      <c r="Q26" s="36">
        <v>0.22</v>
      </c>
      <c r="R26" s="36">
        <v>0.22</v>
      </c>
      <c r="S26" s="36">
        <v>0.26</v>
      </c>
      <c r="T26" s="36">
        <v>0.26</v>
      </c>
      <c r="U26" s="36">
        <v>0.27</v>
      </c>
      <c r="V26" s="36">
        <v>0.28999999999999998</v>
      </c>
      <c r="W26" s="36">
        <v>0.31</v>
      </c>
      <c r="X26" s="36">
        <v>0.33</v>
      </c>
      <c r="Y26" s="36">
        <v>0.33</v>
      </c>
      <c r="Z26" s="36">
        <v>0.34</v>
      </c>
      <c r="AA26" s="36">
        <v>0.33</v>
      </c>
      <c r="AB26" s="36">
        <v>0.33</v>
      </c>
      <c r="AC26" s="36">
        <v>0.33</v>
      </c>
      <c r="AD26" s="36">
        <v>0.3</v>
      </c>
      <c r="AE26" s="36">
        <v>0.28000000000000003</v>
      </c>
      <c r="AF26" s="36">
        <v>0.28000000000000003</v>
      </c>
      <c r="AG26" s="36">
        <v>0.27</v>
      </c>
      <c r="AH26" s="36">
        <v>0.26</v>
      </c>
      <c r="AI26" s="36">
        <v>0.24</v>
      </c>
      <c r="AJ26" s="36" t="s">
        <v>120</v>
      </c>
      <c r="AK26">
        <v>22</v>
      </c>
    </row>
    <row r="27" spans="1:37" x14ac:dyDescent="0.2">
      <c r="A27" s="42" t="s">
        <v>453</v>
      </c>
      <c r="B27" t="s">
        <v>445</v>
      </c>
      <c r="C27" t="s">
        <v>452</v>
      </c>
      <c r="D27" t="s">
        <v>314</v>
      </c>
      <c r="E27" t="s">
        <v>513</v>
      </c>
      <c r="G27" s="45" t="s">
        <v>384</v>
      </c>
      <c r="H27" s="45" t="s">
        <v>389</v>
      </c>
      <c r="I27" s="48">
        <f>(AG27/AC27)-1</f>
        <v>-9.0909090909090939E-2</v>
      </c>
      <c r="J27">
        <v>2015</v>
      </c>
      <c r="K27">
        <v>20</v>
      </c>
      <c r="L27" s="43" t="s">
        <v>462</v>
      </c>
      <c r="M27" t="s">
        <v>463</v>
      </c>
      <c r="N27" t="s">
        <v>383</v>
      </c>
      <c r="O27" t="s">
        <v>383</v>
      </c>
      <c r="P27" t="s">
        <v>383</v>
      </c>
      <c r="Q27" s="36" t="s">
        <v>120</v>
      </c>
      <c r="R27" s="36">
        <v>6.1</v>
      </c>
      <c r="S27" s="36">
        <v>6.7</v>
      </c>
      <c r="T27" s="36">
        <v>7</v>
      </c>
      <c r="U27" s="36">
        <v>7.1</v>
      </c>
      <c r="V27" s="36">
        <v>7.4</v>
      </c>
      <c r="W27" s="36">
        <v>7.4</v>
      </c>
      <c r="X27" s="36">
        <v>7.5</v>
      </c>
      <c r="Y27" s="36">
        <v>7.3</v>
      </c>
      <c r="Z27" s="36">
        <v>7.7</v>
      </c>
      <c r="AA27" s="36">
        <v>8</v>
      </c>
      <c r="AB27" s="36">
        <v>7.9</v>
      </c>
      <c r="AC27" s="36">
        <v>7.7</v>
      </c>
      <c r="AD27" s="36">
        <v>7.9</v>
      </c>
      <c r="AE27" s="36">
        <v>7.7</v>
      </c>
      <c r="AF27" s="36">
        <v>7.6</v>
      </c>
      <c r="AG27" s="36">
        <v>7</v>
      </c>
      <c r="AH27" s="36" t="s">
        <v>120</v>
      </c>
      <c r="AI27" s="36" t="s">
        <v>120</v>
      </c>
      <c r="AJ27" s="36" t="s">
        <v>120</v>
      </c>
      <c r="AK27">
        <v>23</v>
      </c>
    </row>
    <row r="28" spans="1:37" x14ac:dyDescent="0.2">
      <c r="A28" s="42" t="s">
        <v>328</v>
      </c>
      <c r="B28" t="s">
        <v>445</v>
      </c>
      <c r="C28" t="s">
        <v>519</v>
      </c>
      <c r="D28" t="s">
        <v>333</v>
      </c>
      <c r="E28" t="s">
        <v>520</v>
      </c>
      <c r="G28" s="45" t="s">
        <v>451</v>
      </c>
      <c r="H28" s="45" t="s">
        <v>389</v>
      </c>
      <c r="I28" s="48">
        <f>(AJ28/Z28)-1</f>
        <v>-9.1064703868538155E-2</v>
      </c>
      <c r="J28">
        <v>2018</v>
      </c>
      <c r="K28">
        <v>4000</v>
      </c>
      <c r="L28" t="s">
        <v>441</v>
      </c>
      <c r="M28" t="s">
        <v>503</v>
      </c>
      <c r="N28" t="s">
        <v>383</v>
      </c>
      <c r="O28" t="s">
        <v>383</v>
      </c>
      <c r="P28" t="s">
        <v>383</v>
      </c>
      <c r="Q28" s="36">
        <v>2445</v>
      </c>
      <c r="R28" s="36" t="s">
        <v>120</v>
      </c>
      <c r="S28" s="36" t="s">
        <v>120</v>
      </c>
      <c r="T28" s="36" t="s">
        <v>120</v>
      </c>
      <c r="U28" s="36" t="s">
        <v>120</v>
      </c>
      <c r="V28" s="36">
        <v>3020</v>
      </c>
      <c r="W28" s="36" t="s">
        <v>120</v>
      </c>
      <c r="X28" s="36" t="s">
        <v>120</v>
      </c>
      <c r="Y28" s="36" t="s">
        <v>120</v>
      </c>
      <c r="Z28" s="36">
        <v>2921</v>
      </c>
      <c r="AA28" s="36" t="s">
        <v>120</v>
      </c>
      <c r="AB28" s="36" t="s">
        <v>120</v>
      </c>
      <c r="AC28" s="36" t="s">
        <v>120</v>
      </c>
      <c r="AD28" s="36" t="s">
        <v>120</v>
      </c>
      <c r="AE28" s="36">
        <v>2211</v>
      </c>
      <c r="AF28" s="36">
        <v>2423</v>
      </c>
      <c r="AG28" s="36">
        <v>2221</v>
      </c>
      <c r="AH28" s="36">
        <v>2278</v>
      </c>
      <c r="AI28" s="36">
        <v>2856</v>
      </c>
      <c r="AJ28" s="36">
        <v>2655</v>
      </c>
      <c r="AK28">
        <v>28</v>
      </c>
    </row>
    <row r="29" spans="1:37" x14ac:dyDescent="0.2">
      <c r="A29" s="42" t="s">
        <v>285</v>
      </c>
      <c r="B29" t="s">
        <v>445</v>
      </c>
      <c r="C29" t="s">
        <v>501</v>
      </c>
      <c r="D29" t="s">
        <v>502</v>
      </c>
      <c r="E29" t="s">
        <v>505</v>
      </c>
      <c r="G29" s="45" t="s">
        <v>451</v>
      </c>
      <c r="H29" s="45" t="s">
        <v>389</v>
      </c>
      <c r="I29" s="48">
        <f>(AH29/AC29)-1</f>
        <v>-0.13973308188873579</v>
      </c>
      <c r="J29">
        <v>2016</v>
      </c>
      <c r="K29">
        <v>4000</v>
      </c>
      <c r="L29" s="43" t="s">
        <v>441</v>
      </c>
      <c r="M29" t="s">
        <v>503</v>
      </c>
      <c r="N29" t="s">
        <v>383</v>
      </c>
      <c r="O29" t="s">
        <v>383</v>
      </c>
      <c r="P29" t="s">
        <v>383</v>
      </c>
      <c r="Q29" s="36">
        <v>3627.0050000000001</v>
      </c>
      <c r="R29" s="36">
        <v>3632.7</v>
      </c>
      <c r="S29" s="36">
        <v>3584.058</v>
      </c>
      <c r="T29" s="36">
        <v>3570.6460000000002</v>
      </c>
      <c r="U29" s="36">
        <v>3439.7539999999999</v>
      </c>
      <c r="V29" s="36">
        <v>3351.6990000000001</v>
      </c>
      <c r="W29" s="36">
        <v>3410.34</v>
      </c>
      <c r="X29" s="36">
        <v>3366.4479999999999</v>
      </c>
      <c r="Y29" s="36">
        <v>3256.5839999999998</v>
      </c>
      <c r="Z29" s="36">
        <v>3104.8</v>
      </c>
      <c r="AA29" s="36">
        <v>2894</v>
      </c>
      <c r="AB29" s="36">
        <v>2797</v>
      </c>
      <c r="AC29" s="36">
        <v>2757.4</v>
      </c>
      <c r="AD29" s="36">
        <v>2775.1</v>
      </c>
      <c r="AE29" s="36">
        <v>2668.9</v>
      </c>
      <c r="AF29" s="36">
        <v>2531.4</v>
      </c>
      <c r="AG29" s="36">
        <v>2466.1999999999998</v>
      </c>
      <c r="AH29" s="36">
        <v>2372.1</v>
      </c>
      <c r="AI29" s="36" t="s">
        <v>120</v>
      </c>
      <c r="AJ29" s="36" t="s">
        <v>120</v>
      </c>
      <c r="AK29">
        <v>24</v>
      </c>
    </row>
    <row r="30" spans="1:37" x14ac:dyDescent="0.2">
      <c r="A30" s="42" t="s">
        <v>479</v>
      </c>
      <c r="B30" t="s">
        <v>445</v>
      </c>
      <c r="C30" t="s">
        <v>480</v>
      </c>
      <c r="D30" t="s">
        <v>482</v>
      </c>
      <c r="E30" t="s">
        <v>488</v>
      </c>
      <c r="G30" s="45" t="s">
        <v>451</v>
      </c>
      <c r="H30" s="45" t="s">
        <v>389</v>
      </c>
      <c r="I30" s="48">
        <f>(AH30-AC30)</f>
        <v>-0.16000000000000003</v>
      </c>
      <c r="J30">
        <v>2016</v>
      </c>
      <c r="K30">
        <v>1</v>
      </c>
      <c r="L30" s="43" t="s">
        <v>439</v>
      </c>
      <c r="M30" t="s">
        <v>437</v>
      </c>
      <c r="N30" t="s">
        <v>383</v>
      </c>
      <c r="O30" t="s">
        <v>383</v>
      </c>
      <c r="P30" t="s">
        <v>383</v>
      </c>
      <c r="Q30" s="36" t="s">
        <v>120</v>
      </c>
      <c r="R30" s="36">
        <v>0.71</v>
      </c>
      <c r="S30" s="36">
        <v>0.71</v>
      </c>
      <c r="T30" s="36">
        <v>0.75</v>
      </c>
      <c r="U30" s="36">
        <v>0.74</v>
      </c>
      <c r="V30" s="36">
        <v>0.79</v>
      </c>
      <c r="W30" s="36">
        <v>0.72</v>
      </c>
      <c r="X30" s="36">
        <v>0.68</v>
      </c>
      <c r="Y30" s="36">
        <v>0.71</v>
      </c>
      <c r="Z30" s="36">
        <v>0.72</v>
      </c>
      <c r="AA30" s="36">
        <v>0.72</v>
      </c>
      <c r="AB30" s="36">
        <v>0.75</v>
      </c>
      <c r="AC30" s="36">
        <v>0.76</v>
      </c>
      <c r="AD30" s="36">
        <v>0.57999999999999996</v>
      </c>
      <c r="AE30" s="36">
        <v>0.59</v>
      </c>
      <c r="AF30" s="36">
        <v>0.59</v>
      </c>
      <c r="AG30" s="36">
        <v>0.6</v>
      </c>
      <c r="AH30" s="36">
        <v>0.6</v>
      </c>
      <c r="AI30" s="36" t="s">
        <v>434</v>
      </c>
      <c r="AJ30" s="36" t="s">
        <v>434</v>
      </c>
      <c r="AK30">
        <v>25</v>
      </c>
    </row>
    <row r="31" spans="1:37" x14ac:dyDescent="0.2">
      <c r="A31" s="42" t="s">
        <v>328</v>
      </c>
      <c r="B31" t="s">
        <v>445</v>
      </c>
      <c r="C31" t="s">
        <v>519</v>
      </c>
      <c r="D31" t="s">
        <v>334</v>
      </c>
      <c r="E31" t="s">
        <v>521</v>
      </c>
      <c r="G31" s="45" t="s">
        <v>451</v>
      </c>
      <c r="H31" s="45" t="s">
        <v>389</v>
      </c>
      <c r="I31" s="48">
        <f>(AJ31/AC31)-1</f>
        <v>-0.38163265306122451</v>
      </c>
      <c r="J31">
        <v>2018</v>
      </c>
      <c r="K31">
        <v>10000</v>
      </c>
      <c r="L31" t="s">
        <v>441</v>
      </c>
      <c r="M31" t="s">
        <v>529</v>
      </c>
      <c r="N31" t="s">
        <v>383</v>
      </c>
      <c r="O31" t="s">
        <v>383</v>
      </c>
      <c r="P31" t="s">
        <v>383</v>
      </c>
      <c r="Q31" s="36" t="s">
        <v>120</v>
      </c>
      <c r="R31" s="36" t="s">
        <v>120</v>
      </c>
      <c r="S31" s="36" t="s">
        <v>120</v>
      </c>
      <c r="T31" s="36" t="s">
        <v>120</v>
      </c>
      <c r="U31" s="36" t="s">
        <v>120</v>
      </c>
      <c r="V31" s="36" t="s">
        <v>120</v>
      </c>
      <c r="W31" s="36">
        <v>8160</v>
      </c>
      <c r="X31" s="36">
        <v>8840</v>
      </c>
      <c r="Y31" s="36">
        <v>6860</v>
      </c>
      <c r="Z31" s="36">
        <v>7890</v>
      </c>
      <c r="AA31" s="36">
        <v>7840</v>
      </c>
      <c r="AB31" s="36">
        <v>5700</v>
      </c>
      <c r="AC31" s="36">
        <v>4900</v>
      </c>
      <c r="AD31" s="36">
        <v>4230</v>
      </c>
      <c r="AE31" s="36">
        <v>2760</v>
      </c>
      <c r="AF31" s="36">
        <v>4350</v>
      </c>
      <c r="AG31" s="36">
        <v>3450</v>
      </c>
      <c r="AH31" s="36">
        <v>4020</v>
      </c>
      <c r="AI31" s="36">
        <v>3710</v>
      </c>
      <c r="AJ31" s="36">
        <v>3030</v>
      </c>
      <c r="AK31">
        <v>29</v>
      </c>
    </row>
    <row r="32" spans="1:37" x14ac:dyDescent="0.2">
      <c r="A32" s="42" t="s">
        <v>491</v>
      </c>
      <c r="B32" t="s">
        <v>445</v>
      </c>
      <c r="C32" t="s">
        <v>492</v>
      </c>
      <c r="D32" t="s">
        <v>250</v>
      </c>
      <c r="E32" t="s">
        <v>499</v>
      </c>
      <c r="G32" s="45" t="s">
        <v>451</v>
      </c>
      <c r="H32" s="45" t="s">
        <v>389</v>
      </c>
      <c r="I32" s="48">
        <v>-0.4</v>
      </c>
      <c r="J32">
        <v>2017</v>
      </c>
      <c r="K32">
        <v>0.1</v>
      </c>
      <c r="L32" s="43" t="s">
        <v>439</v>
      </c>
      <c r="M32" t="s">
        <v>500</v>
      </c>
      <c r="N32" t="s">
        <v>383</v>
      </c>
      <c r="O32" t="s">
        <v>383</v>
      </c>
      <c r="P32" t="s">
        <v>383</v>
      </c>
      <c r="Q32" s="36" t="s">
        <v>120</v>
      </c>
      <c r="R32" s="36">
        <v>0.1</v>
      </c>
      <c r="S32" s="36">
        <v>7.6999999999999999E-2</v>
      </c>
      <c r="T32" s="36">
        <v>0.08</v>
      </c>
      <c r="U32" s="36">
        <v>0.08</v>
      </c>
      <c r="V32" s="36">
        <v>7.0000000000000007E-2</v>
      </c>
      <c r="W32" s="36">
        <v>7.0000000000000007E-2</v>
      </c>
      <c r="X32" s="36">
        <v>6.7000000000000004E-2</v>
      </c>
      <c r="Y32" s="36">
        <v>5.6000000000000001E-2</v>
      </c>
      <c r="Z32" s="36">
        <v>5.2999999999999999E-2</v>
      </c>
      <c r="AA32" s="36">
        <v>5.8999999999999997E-2</v>
      </c>
      <c r="AB32" s="36">
        <v>4.5999999999999999E-2</v>
      </c>
      <c r="AC32" s="36">
        <v>4.1000000000000002E-2</v>
      </c>
      <c r="AD32" s="36">
        <v>4.2999999999999997E-2</v>
      </c>
      <c r="AE32" s="36">
        <v>4.5999999999999999E-2</v>
      </c>
      <c r="AF32" s="36">
        <v>3.2000000000000001E-2</v>
      </c>
      <c r="AG32" s="36">
        <v>2.1999999999999999E-2</v>
      </c>
      <c r="AH32" s="36">
        <v>1.2E-2</v>
      </c>
      <c r="AI32" s="36">
        <v>0</v>
      </c>
      <c r="AJ32" s="36" t="s">
        <v>120</v>
      </c>
      <c r="AK32">
        <v>26</v>
      </c>
    </row>
    <row r="33" spans="1:37" x14ac:dyDescent="0.2">
      <c r="A33" s="42" t="s">
        <v>436</v>
      </c>
      <c r="B33" t="s">
        <v>445</v>
      </c>
      <c r="C33" t="s">
        <v>445</v>
      </c>
      <c r="D33" t="s">
        <v>21</v>
      </c>
      <c r="E33" t="s">
        <v>448</v>
      </c>
      <c r="G33" s="45" t="s">
        <v>451</v>
      </c>
      <c r="H33" s="45" t="s">
        <v>389</v>
      </c>
      <c r="I33" s="48">
        <f>(AI33/AC33)-1</f>
        <v>-0.44067796610169496</v>
      </c>
      <c r="J33">
        <v>2017</v>
      </c>
      <c r="K33">
        <v>10</v>
      </c>
      <c r="L33" s="46" t="s">
        <v>444</v>
      </c>
      <c r="M33" t="s">
        <v>443</v>
      </c>
      <c r="N33" t="s">
        <v>383</v>
      </c>
      <c r="O33" t="s">
        <v>383</v>
      </c>
      <c r="P33" t="s">
        <v>383</v>
      </c>
      <c r="Q33" s="36">
        <v>2.9</v>
      </c>
      <c r="R33" s="36">
        <v>3.4</v>
      </c>
      <c r="S33" s="36">
        <v>4.4000000000000004</v>
      </c>
      <c r="T33" s="36">
        <v>4.4000000000000004</v>
      </c>
      <c r="U33" s="36">
        <v>4.9000000000000004</v>
      </c>
      <c r="V33" s="36">
        <v>4.3</v>
      </c>
      <c r="W33" s="36">
        <v>4.0999999999999996</v>
      </c>
      <c r="X33" s="36">
        <v>4.3</v>
      </c>
      <c r="Y33" s="36">
        <v>4.7</v>
      </c>
      <c r="Z33" s="36">
        <v>6.7</v>
      </c>
      <c r="AA33" s="36">
        <v>7.7</v>
      </c>
      <c r="AB33" s="36">
        <v>7.1</v>
      </c>
      <c r="AC33" s="36">
        <v>5.9</v>
      </c>
      <c r="AD33" s="36">
        <v>5.4</v>
      </c>
      <c r="AE33" s="36">
        <v>4.7</v>
      </c>
      <c r="AF33" s="36">
        <v>3.8</v>
      </c>
      <c r="AG33" s="36">
        <v>3.7</v>
      </c>
      <c r="AH33" s="36">
        <v>3.9</v>
      </c>
      <c r="AI33" s="36">
        <v>3.3</v>
      </c>
      <c r="AJ33" s="36" t="s">
        <v>120</v>
      </c>
      <c r="AK33">
        <v>27</v>
      </c>
    </row>
  </sheetData>
  <sortState ref="A2:AK33">
    <sortCondition descending="1" ref="I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3" t="s">
        <v>7</v>
      </c>
      <c r="B1" s="13" t="s">
        <v>269</v>
      </c>
      <c r="C1" s="13" t="s">
        <v>270</v>
      </c>
      <c r="D1" s="13" t="s">
        <v>271</v>
      </c>
    </row>
    <row r="2" spans="1:4" x14ac:dyDescent="0.2">
      <c r="A2" s="36">
        <v>1999</v>
      </c>
      <c r="B2" s="40">
        <v>0.21099999999999999</v>
      </c>
      <c r="C2" s="40">
        <v>4.8000000000000001E-2</v>
      </c>
      <c r="D2" s="40">
        <v>0.68100000000000005</v>
      </c>
    </row>
    <row r="3" spans="1:4" x14ac:dyDescent="0.2">
      <c r="A3" s="36">
        <v>2001</v>
      </c>
      <c r="B3" s="40">
        <v>0.251</v>
      </c>
      <c r="C3" s="40">
        <v>4.5999999999999999E-2</v>
      </c>
      <c r="D3" s="40">
        <v>0.626</v>
      </c>
    </row>
    <row r="4" spans="1:4" x14ac:dyDescent="0.2">
      <c r="A4" s="36">
        <v>2002</v>
      </c>
      <c r="B4" s="40" t="s">
        <v>120</v>
      </c>
      <c r="C4" s="40" t="s">
        <v>120</v>
      </c>
      <c r="D4" s="40" t="s">
        <v>120</v>
      </c>
    </row>
    <row r="5" spans="1:4" x14ac:dyDescent="0.2">
      <c r="A5" s="36">
        <v>2003</v>
      </c>
      <c r="B5" s="40" t="s">
        <v>120</v>
      </c>
      <c r="C5" s="40" t="s">
        <v>120</v>
      </c>
      <c r="D5" s="40" t="s">
        <v>120</v>
      </c>
    </row>
    <row r="6" spans="1:4" x14ac:dyDescent="0.2">
      <c r="A6" s="36">
        <v>2004</v>
      </c>
      <c r="B6" s="40">
        <v>0.252</v>
      </c>
      <c r="C6" s="40">
        <v>5.0999999999999997E-2</v>
      </c>
      <c r="D6" s="40">
        <v>0.625</v>
      </c>
    </row>
    <row r="7" spans="1:4" x14ac:dyDescent="0.2">
      <c r="A7" s="36">
        <v>2005</v>
      </c>
      <c r="B7" s="40" t="s">
        <v>120</v>
      </c>
      <c r="C7" s="40" t="s">
        <v>120</v>
      </c>
      <c r="D7" s="40" t="s">
        <v>120</v>
      </c>
    </row>
    <row r="8" spans="1:4" x14ac:dyDescent="0.2">
      <c r="A8" s="36">
        <v>2006</v>
      </c>
      <c r="B8" s="40" t="s">
        <v>120</v>
      </c>
      <c r="C8" s="40" t="s">
        <v>120</v>
      </c>
      <c r="D8" s="40" t="s">
        <v>120</v>
      </c>
    </row>
    <row r="9" spans="1:4" x14ac:dyDescent="0.2">
      <c r="A9" s="36">
        <v>2007</v>
      </c>
      <c r="B9" s="40">
        <v>0.28299999999999997</v>
      </c>
      <c r="C9" s="40">
        <v>5.0999999999999997E-2</v>
      </c>
      <c r="D9" s="40">
        <v>0.57599999999999996</v>
      </c>
    </row>
    <row r="10" spans="1:4" x14ac:dyDescent="0.2">
      <c r="A10" s="36">
        <v>2008</v>
      </c>
      <c r="B10" s="40" t="s">
        <v>120</v>
      </c>
      <c r="C10" s="40" t="s">
        <v>120</v>
      </c>
      <c r="D10" s="40" t="s">
        <v>120</v>
      </c>
    </row>
    <row r="11" spans="1:4" x14ac:dyDescent="0.2">
      <c r="A11" s="36">
        <v>2009</v>
      </c>
      <c r="B11" s="40" t="s">
        <v>120</v>
      </c>
      <c r="C11" s="40" t="s">
        <v>120</v>
      </c>
      <c r="D11" s="40" t="s">
        <v>120</v>
      </c>
    </row>
    <row r="12" spans="1:4" x14ac:dyDescent="0.2">
      <c r="A12" s="36">
        <v>2010</v>
      </c>
      <c r="B12" s="40">
        <v>0.29199999999999998</v>
      </c>
      <c r="C12" s="40">
        <v>5.1999999999999998E-2</v>
      </c>
      <c r="D12" s="40">
        <v>0.56599999999999995</v>
      </c>
    </row>
    <row r="13" spans="1:4" x14ac:dyDescent="0.2">
      <c r="A13" s="36">
        <v>2011</v>
      </c>
      <c r="B13" s="40" t="s">
        <v>120</v>
      </c>
      <c r="C13" s="40" t="s">
        <v>120</v>
      </c>
      <c r="D13" s="40" t="s">
        <v>120</v>
      </c>
    </row>
    <row r="14" spans="1:4" x14ac:dyDescent="0.2">
      <c r="A14" s="36">
        <v>2012</v>
      </c>
      <c r="B14" s="40" t="s">
        <v>120</v>
      </c>
      <c r="C14" s="40" t="s">
        <v>120</v>
      </c>
      <c r="D14" s="40" t="s">
        <v>120</v>
      </c>
    </row>
    <row r="15" spans="1:4" x14ac:dyDescent="0.2">
      <c r="A15" s="36">
        <v>2013</v>
      </c>
      <c r="B15" s="40">
        <v>0.311</v>
      </c>
      <c r="C15" s="40">
        <v>5.3999999999999999E-2</v>
      </c>
      <c r="D15" s="40">
        <v>0.55200000000000005</v>
      </c>
    </row>
    <row r="16" spans="1:4" x14ac:dyDescent="0.2">
      <c r="A16" s="36">
        <v>2014</v>
      </c>
      <c r="B16" s="40" t="s">
        <v>120</v>
      </c>
      <c r="C16" s="40" t="s">
        <v>120</v>
      </c>
      <c r="D16" s="40" t="s">
        <v>120</v>
      </c>
    </row>
    <row r="17" spans="1:4" x14ac:dyDescent="0.2">
      <c r="A17" s="36">
        <v>2015</v>
      </c>
      <c r="B17" s="40">
        <v>0.33600000000000002</v>
      </c>
      <c r="C17" s="40">
        <v>6.2E-2</v>
      </c>
      <c r="D17" s="40">
        <v>0.55900000000000005</v>
      </c>
    </row>
    <row r="18" spans="1:4" x14ac:dyDescent="0.2">
      <c r="A18" s="36">
        <v>2016</v>
      </c>
      <c r="B18" s="40" t="s">
        <v>120</v>
      </c>
      <c r="C18" s="40" t="s">
        <v>120</v>
      </c>
      <c r="D18" s="40" t="s">
        <v>120</v>
      </c>
    </row>
    <row r="19" spans="1:4" x14ac:dyDescent="0.2">
      <c r="A19" s="36">
        <v>2017</v>
      </c>
      <c r="B19" s="40">
        <v>0.36499999999999999</v>
      </c>
      <c r="C19" s="40">
        <v>4.3999999999999997E-2</v>
      </c>
      <c r="D19" s="40">
        <v>0.52900000000000003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8" t="s">
        <v>7</v>
      </c>
      <c r="B1" s="28" t="s">
        <v>312</v>
      </c>
      <c r="C1" s="28" t="s">
        <v>313</v>
      </c>
      <c r="D1" s="28" t="s">
        <v>314</v>
      </c>
    </row>
    <row r="2" spans="1:27" x14ac:dyDescent="0.2">
      <c r="A2" s="36">
        <v>1995</v>
      </c>
      <c r="B2" s="36">
        <v>4.3999999999999997E-2</v>
      </c>
      <c r="C2" s="36">
        <v>0.159</v>
      </c>
      <c r="D2" s="36" t="s">
        <v>120</v>
      </c>
    </row>
    <row r="3" spans="1:27" x14ac:dyDescent="0.2">
      <c r="A3" s="36">
        <v>1996</v>
      </c>
      <c r="B3" s="36">
        <v>4.4999999999999998E-2</v>
      </c>
      <c r="C3" s="36">
        <v>0.16800000000000001</v>
      </c>
      <c r="D3" s="36" t="s">
        <v>120</v>
      </c>
    </row>
    <row r="4" spans="1:27" x14ac:dyDescent="0.2">
      <c r="A4" s="36">
        <v>1997</v>
      </c>
      <c r="B4" s="36">
        <v>4.8000000000000001E-2</v>
      </c>
      <c r="C4" s="36">
        <v>0.16500000000000001</v>
      </c>
      <c r="D4" s="36" t="s">
        <v>120</v>
      </c>
    </row>
    <row r="5" spans="1:27" x14ac:dyDescent="0.2">
      <c r="A5" s="36">
        <v>1998</v>
      </c>
      <c r="B5" s="36">
        <v>5.3999999999999999E-2</v>
      </c>
      <c r="C5" s="36">
        <v>0.183</v>
      </c>
      <c r="D5" s="36" t="s">
        <v>120</v>
      </c>
    </row>
    <row r="6" spans="1:27" x14ac:dyDescent="0.2">
      <c r="A6" s="36">
        <v>1999</v>
      </c>
      <c r="B6" s="36">
        <v>5.6000000000000001E-2</v>
      </c>
      <c r="C6" s="36">
        <v>0.19600000000000001</v>
      </c>
      <c r="D6" s="36" t="s">
        <v>120</v>
      </c>
    </row>
    <row r="7" spans="1:27" x14ac:dyDescent="0.2">
      <c r="A7" s="36">
        <v>2000</v>
      </c>
      <c r="B7" s="36">
        <v>6.0999999999999999E-2</v>
      </c>
      <c r="C7" s="36">
        <v>0.2</v>
      </c>
      <c r="D7" s="36">
        <v>6.1</v>
      </c>
    </row>
    <row r="8" spans="1:27" x14ac:dyDescent="0.2">
      <c r="A8" s="36">
        <v>2001</v>
      </c>
      <c r="B8" s="36">
        <v>6.5000000000000002E-2</v>
      </c>
      <c r="C8" s="36">
        <v>0.20899999999999999</v>
      </c>
      <c r="D8" s="36">
        <v>6.7</v>
      </c>
    </row>
    <row r="9" spans="1:27" x14ac:dyDescent="0.2">
      <c r="A9" s="36">
        <v>2002</v>
      </c>
      <c r="B9" s="36">
        <v>6.5000000000000002E-2</v>
      </c>
      <c r="C9" s="36">
        <v>0.219</v>
      </c>
      <c r="D9" s="36">
        <v>7</v>
      </c>
    </row>
    <row r="10" spans="1:27" x14ac:dyDescent="0.2">
      <c r="A10" s="36">
        <v>2003</v>
      </c>
      <c r="B10" s="36">
        <v>7.0999999999999994E-2</v>
      </c>
      <c r="C10" s="36">
        <v>0.22900000000000001</v>
      </c>
      <c r="D10" s="36">
        <v>7.1</v>
      </c>
    </row>
    <row r="11" spans="1:27" x14ac:dyDescent="0.2">
      <c r="A11" s="36">
        <v>2004</v>
      </c>
      <c r="B11" s="36">
        <v>7.0000000000000007E-2</v>
      </c>
      <c r="C11" s="36">
        <v>0.23200000000000001</v>
      </c>
      <c r="D11" s="36">
        <v>7.4</v>
      </c>
    </row>
    <row r="12" spans="1:27" x14ac:dyDescent="0.2">
      <c r="A12" s="36">
        <v>2005</v>
      </c>
      <c r="B12" s="36">
        <v>7.2999999999999995E-2</v>
      </c>
      <c r="C12" s="36">
        <v>0.24399999999999999</v>
      </c>
      <c r="D12" s="36">
        <v>7.4</v>
      </c>
    </row>
    <row r="13" spans="1:27" x14ac:dyDescent="0.2">
      <c r="A13" s="36">
        <v>2006</v>
      </c>
      <c r="B13" s="36">
        <v>7.4999999999999997E-2</v>
      </c>
      <c r="C13" s="36">
        <v>0.251</v>
      </c>
      <c r="D13" s="36">
        <v>7.5</v>
      </c>
      <c r="H13" s="36"/>
      <c r="I13" s="36"/>
      <c r="J13" s="36"/>
      <c r="K13" s="36"/>
      <c r="L13" s="36"/>
      <c r="M13" s="36"/>
      <c r="N13" s="36"/>
      <c r="O13" s="36"/>
      <c r="P13" s="36"/>
      <c r="Q13" s="36"/>
      <c r="R13" s="36"/>
      <c r="S13" s="36"/>
      <c r="T13" s="36"/>
      <c r="U13" s="36"/>
      <c r="V13" s="36"/>
      <c r="W13" s="36"/>
      <c r="X13" s="36"/>
      <c r="Y13" s="36"/>
      <c r="Z13" s="38"/>
      <c r="AA13" s="38"/>
    </row>
    <row r="14" spans="1:27" x14ac:dyDescent="0.2">
      <c r="A14" s="36">
        <v>2007</v>
      </c>
      <c r="B14" s="36">
        <v>0.08</v>
      </c>
      <c r="C14" s="36">
        <v>0.26300000000000001</v>
      </c>
      <c r="D14" s="36">
        <v>7.3</v>
      </c>
      <c r="F14" s="36"/>
      <c r="G14" s="36"/>
      <c r="H14" s="36"/>
      <c r="I14" s="36"/>
      <c r="J14" s="36"/>
      <c r="K14" s="36"/>
      <c r="L14" s="36"/>
      <c r="M14" s="36"/>
      <c r="N14" s="36"/>
      <c r="O14" s="36"/>
      <c r="P14" s="36"/>
      <c r="Q14" s="36"/>
      <c r="R14" s="36"/>
      <c r="S14" s="36"/>
      <c r="T14" s="36"/>
      <c r="U14" s="36"/>
      <c r="V14" s="36"/>
      <c r="W14" s="36"/>
      <c r="X14" s="38"/>
      <c r="Y14" s="38"/>
    </row>
    <row r="15" spans="1:27" x14ac:dyDescent="0.2">
      <c r="A15" s="36">
        <v>2008</v>
      </c>
      <c r="B15" s="36">
        <v>8.3000000000000004E-2</v>
      </c>
      <c r="C15" s="36">
        <v>0.26700000000000002</v>
      </c>
      <c r="D15" s="36">
        <v>7.7</v>
      </c>
      <c r="F15" s="36"/>
      <c r="G15" s="36"/>
      <c r="H15" s="36"/>
      <c r="I15" s="36"/>
      <c r="J15" s="36"/>
      <c r="K15" s="36"/>
      <c r="L15" s="36"/>
      <c r="M15" s="36"/>
      <c r="N15" s="36"/>
      <c r="O15" s="36"/>
      <c r="P15" s="36"/>
      <c r="Q15" s="36"/>
      <c r="R15" s="36"/>
      <c r="S15" s="36"/>
      <c r="T15" s="36"/>
      <c r="U15" s="36"/>
      <c r="V15" s="36"/>
      <c r="W15" s="36"/>
      <c r="X15" s="38"/>
      <c r="Y15" s="38"/>
    </row>
    <row r="16" spans="1:27" x14ac:dyDescent="0.2">
      <c r="A16" s="36">
        <v>2009</v>
      </c>
      <c r="B16" s="36">
        <v>8.3000000000000004E-2</v>
      </c>
      <c r="C16" s="36">
        <v>0.26900000000000002</v>
      </c>
      <c r="D16" s="36">
        <v>8</v>
      </c>
    </row>
    <row r="17" spans="1:4" x14ac:dyDescent="0.2">
      <c r="A17" s="36">
        <v>2010</v>
      </c>
      <c r="B17" s="36">
        <v>8.6999999999999994E-2</v>
      </c>
      <c r="C17" s="36">
        <v>0.27500000000000002</v>
      </c>
      <c r="D17" s="36">
        <v>7.9</v>
      </c>
    </row>
    <row r="18" spans="1:4" x14ac:dyDescent="0.2">
      <c r="A18" s="36">
        <v>2011</v>
      </c>
      <c r="B18" s="36">
        <v>9.5000000000000001E-2</v>
      </c>
      <c r="C18" s="36">
        <v>0.27800000000000002</v>
      </c>
      <c r="D18" s="36">
        <v>7.7</v>
      </c>
    </row>
    <row r="19" spans="1:4" x14ac:dyDescent="0.2">
      <c r="A19" s="36">
        <v>2012</v>
      </c>
      <c r="B19" s="36">
        <v>9.7000000000000003E-2</v>
      </c>
      <c r="C19" s="36">
        <v>0.27600000000000002</v>
      </c>
      <c r="D19" s="36">
        <v>7.9</v>
      </c>
    </row>
    <row r="20" spans="1:4" x14ac:dyDescent="0.2">
      <c r="A20" s="36">
        <v>2013</v>
      </c>
      <c r="B20" s="36">
        <v>9.7000000000000003E-2</v>
      </c>
      <c r="C20" s="36">
        <v>0.29399999999999998</v>
      </c>
      <c r="D20" s="36">
        <v>7.7</v>
      </c>
    </row>
    <row r="21" spans="1:4" x14ac:dyDescent="0.2">
      <c r="A21" s="36">
        <v>2014</v>
      </c>
      <c r="B21" s="36">
        <v>0.1</v>
      </c>
      <c r="C21" s="36">
        <v>0.29599999999999999</v>
      </c>
      <c r="D21" s="36">
        <v>7.6</v>
      </c>
    </row>
    <row r="22" spans="1:4" x14ac:dyDescent="0.2">
      <c r="A22" s="36">
        <v>2015</v>
      </c>
      <c r="B22" s="36">
        <v>9.9000000000000005E-2</v>
      </c>
      <c r="C22" s="36">
        <v>0.29799999999999999</v>
      </c>
      <c r="D22" s="36">
        <v>7</v>
      </c>
    </row>
    <row r="23" spans="1:4" x14ac:dyDescent="0.2">
      <c r="A23" s="36">
        <v>2016</v>
      </c>
      <c r="B23" s="36">
        <v>0.105</v>
      </c>
      <c r="C23" s="36">
        <v>0.30099999999999999</v>
      </c>
      <c r="D23" s="36" t="s">
        <v>120</v>
      </c>
    </row>
    <row r="24" spans="1:4" x14ac:dyDescent="0.2">
      <c r="A24" s="36">
        <v>2017</v>
      </c>
      <c r="B24" s="38" t="s">
        <v>120</v>
      </c>
      <c r="C24" s="38" t="s">
        <v>120</v>
      </c>
      <c r="D24" s="38" t="s">
        <v>120</v>
      </c>
    </row>
    <row r="25" spans="1:4" x14ac:dyDescent="0.2">
      <c r="A25" s="36">
        <v>2018</v>
      </c>
      <c r="B25" s="38" t="s">
        <v>120</v>
      </c>
      <c r="C25" s="38" t="s">
        <v>120</v>
      </c>
      <c r="D25" s="38" t="s">
        <v>120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s="36" customFormat="1" x14ac:dyDescent="0.2">
      <c r="A2" s="41" t="s">
        <v>122</v>
      </c>
      <c r="B2" s="36" t="s">
        <v>120</v>
      </c>
      <c r="C2" s="36">
        <v>0.35</v>
      </c>
      <c r="D2" s="36" t="s">
        <v>120</v>
      </c>
      <c r="E2" s="36" t="s">
        <v>120</v>
      </c>
      <c r="F2" s="36">
        <v>0.19</v>
      </c>
      <c r="G2" s="36" t="s">
        <v>120</v>
      </c>
      <c r="H2" s="36" t="s">
        <v>120</v>
      </c>
      <c r="I2" s="36" t="s">
        <v>120</v>
      </c>
      <c r="J2" s="36" t="s">
        <v>120</v>
      </c>
      <c r="K2" s="36" t="s">
        <v>120</v>
      </c>
      <c r="L2" s="36">
        <v>0.28000000000000003</v>
      </c>
      <c r="M2" s="36" t="s">
        <v>120</v>
      </c>
      <c r="N2" s="36" t="s">
        <v>120</v>
      </c>
      <c r="O2" s="36" t="s">
        <v>120</v>
      </c>
      <c r="P2" s="36" t="s">
        <v>120</v>
      </c>
      <c r="Q2" s="36" t="s">
        <v>120</v>
      </c>
      <c r="R2" s="36">
        <v>0.26</v>
      </c>
      <c r="S2" s="36" t="s">
        <v>120</v>
      </c>
      <c r="T2" s="36" t="s">
        <v>120</v>
      </c>
      <c r="U2" s="36">
        <v>0.27</v>
      </c>
    </row>
    <row r="3" spans="1:21" s="36" customFormat="1" x14ac:dyDescent="0.2">
      <c r="A3" s="41" t="s">
        <v>10</v>
      </c>
      <c r="B3" s="36" t="s">
        <v>120</v>
      </c>
      <c r="C3" s="36">
        <v>0.6</v>
      </c>
      <c r="D3" s="36" t="s">
        <v>120</v>
      </c>
      <c r="E3" s="36" t="s">
        <v>120</v>
      </c>
      <c r="F3" s="36">
        <v>0.75</v>
      </c>
      <c r="G3" s="36" t="s">
        <v>120</v>
      </c>
      <c r="H3" s="36" t="s">
        <v>120</v>
      </c>
      <c r="I3" s="36" t="s">
        <v>120</v>
      </c>
      <c r="J3" s="36" t="s">
        <v>120</v>
      </c>
      <c r="K3" s="36" t="s">
        <v>120</v>
      </c>
      <c r="L3" s="36">
        <v>0.67</v>
      </c>
      <c r="M3" s="36" t="s">
        <v>120</v>
      </c>
      <c r="N3" s="36" t="s">
        <v>120</v>
      </c>
      <c r="O3" s="36" t="s">
        <v>120</v>
      </c>
      <c r="P3" s="36" t="s">
        <v>120</v>
      </c>
      <c r="Q3" s="36" t="s">
        <v>120</v>
      </c>
      <c r="R3" s="36">
        <v>0.68</v>
      </c>
      <c r="S3" s="36" t="s">
        <v>120</v>
      </c>
      <c r="T3" s="36" t="s">
        <v>120</v>
      </c>
      <c r="U3" s="36">
        <v>0.67</v>
      </c>
    </row>
    <row r="4" spans="1:21" s="36" customFormat="1" x14ac:dyDescent="0.2">
      <c r="A4" s="41" t="s">
        <v>11</v>
      </c>
      <c r="B4" s="36" t="s">
        <v>120</v>
      </c>
      <c r="C4" s="36">
        <v>0.05</v>
      </c>
      <c r="D4" s="36" t="s">
        <v>120</v>
      </c>
      <c r="E4" s="36" t="s">
        <v>120</v>
      </c>
      <c r="F4" s="36">
        <v>0.06</v>
      </c>
      <c r="G4" s="36" t="s">
        <v>120</v>
      </c>
      <c r="H4" s="36" t="s">
        <v>120</v>
      </c>
      <c r="I4" s="36" t="s">
        <v>120</v>
      </c>
      <c r="J4" s="36" t="s">
        <v>120</v>
      </c>
      <c r="K4" s="36" t="s">
        <v>120</v>
      </c>
      <c r="L4" s="36">
        <v>0.06</v>
      </c>
      <c r="M4" s="36" t="s">
        <v>120</v>
      </c>
      <c r="N4" s="36" t="s">
        <v>120</v>
      </c>
      <c r="O4" s="36" t="s">
        <v>120</v>
      </c>
      <c r="P4" s="36" t="s">
        <v>120</v>
      </c>
      <c r="Q4" s="36" t="s">
        <v>120</v>
      </c>
      <c r="R4" s="36">
        <v>0.06</v>
      </c>
      <c r="S4" s="36" t="s">
        <v>120</v>
      </c>
      <c r="T4" s="36" t="s">
        <v>120</v>
      </c>
      <c r="U4" s="36">
        <v>0.06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E31" sqref="E31"/>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304</v>
      </c>
      <c r="C1" s="28" t="s">
        <v>303</v>
      </c>
      <c r="D1" s="28" t="s">
        <v>297</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8" customFormat="1" x14ac:dyDescent="0.2">
      <c r="A1" s="28" t="s">
        <v>7</v>
      </c>
      <c r="B1" s="28" t="s">
        <v>297</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D26" sqref="D26"/>
    </sheetView>
  </sheetViews>
  <sheetFormatPr baseColWidth="10" defaultRowHeight="16" x14ac:dyDescent="0.2"/>
  <cols>
    <col min="2" max="2" width="17.33203125" bestFit="1" customWidth="1"/>
  </cols>
  <sheetData>
    <row r="1" spans="1:5" s="3" customFormat="1" x14ac:dyDescent="0.2">
      <c r="A1" s="3" t="s">
        <v>7</v>
      </c>
      <c r="B1" s="3" t="s">
        <v>9</v>
      </c>
      <c r="C1" s="3" t="s">
        <v>82</v>
      </c>
      <c r="D1" s="3" t="s">
        <v>322</v>
      </c>
      <c r="E1" s="3" t="s">
        <v>324</v>
      </c>
    </row>
    <row r="2" spans="1:5" x14ac:dyDescent="0.2">
      <c r="A2">
        <v>1999</v>
      </c>
      <c r="B2">
        <v>4160</v>
      </c>
      <c r="C2">
        <v>5992</v>
      </c>
      <c r="D2" s="36" t="s">
        <v>120</v>
      </c>
      <c r="E2">
        <v>0.32100000000000001</v>
      </c>
    </row>
    <row r="3" spans="1:5" x14ac:dyDescent="0.2">
      <c r="A3">
        <v>2000</v>
      </c>
      <c r="B3">
        <v>4401</v>
      </c>
      <c r="C3">
        <v>6133</v>
      </c>
      <c r="D3" s="36" t="s">
        <v>120</v>
      </c>
      <c r="E3">
        <v>0.32300000000000001</v>
      </c>
    </row>
    <row r="4" spans="1:5" x14ac:dyDescent="0.2">
      <c r="A4">
        <v>2001</v>
      </c>
      <c r="B4">
        <v>5002</v>
      </c>
      <c r="C4">
        <v>6778</v>
      </c>
      <c r="D4">
        <v>46597</v>
      </c>
      <c r="E4" s="36" t="s">
        <v>120</v>
      </c>
    </row>
    <row r="5" spans="1:5" x14ac:dyDescent="0.2">
      <c r="A5">
        <v>2002</v>
      </c>
      <c r="B5">
        <v>5720</v>
      </c>
      <c r="C5">
        <v>7631</v>
      </c>
      <c r="D5">
        <v>48677</v>
      </c>
      <c r="E5" s="36" t="s">
        <v>120</v>
      </c>
    </row>
    <row r="6" spans="1:5" x14ac:dyDescent="0.2">
      <c r="A6">
        <v>2003</v>
      </c>
      <c r="B6">
        <v>6562</v>
      </c>
      <c r="C6">
        <v>8559</v>
      </c>
      <c r="D6">
        <v>49474</v>
      </c>
      <c r="E6" s="36" t="s">
        <v>120</v>
      </c>
    </row>
    <row r="7" spans="1:5" x14ac:dyDescent="0.2">
      <c r="A7">
        <v>2004</v>
      </c>
      <c r="B7">
        <v>7477</v>
      </c>
      <c r="C7">
        <v>9449</v>
      </c>
      <c r="D7">
        <v>50954</v>
      </c>
      <c r="E7" s="36" t="s">
        <v>120</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6" t="s">
        <v>120</v>
      </c>
      <c r="C20" s="36" t="s">
        <v>120</v>
      </c>
      <c r="D20">
        <v>51848</v>
      </c>
      <c r="E20" s="36" t="s">
        <v>120</v>
      </c>
    </row>
    <row r="21" spans="1:21" x14ac:dyDescent="0.2">
      <c r="A21">
        <v>2018</v>
      </c>
      <c r="B21" s="36" t="s">
        <v>120</v>
      </c>
      <c r="C21" s="36" t="s">
        <v>120</v>
      </c>
      <c r="D21" s="36" t="s">
        <v>120</v>
      </c>
      <c r="E21" s="36" t="s">
        <v>120</v>
      </c>
    </row>
    <row r="25" spans="1:21" x14ac:dyDescent="0.2">
      <c r="B25" s="36"/>
      <c r="C25" s="36"/>
    </row>
    <row r="29" spans="1:21" x14ac:dyDescent="0.2">
      <c r="E29" s="36"/>
      <c r="F29" s="36"/>
      <c r="G29" s="36"/>
      <c r="H29" s="36"/>
      <c r="U29"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8" customFormat="1" x14ac:dyDescent="0.2">
      <c r="A1" s="28" t="s">
        <v>7</v>
      </c>
      <c r="B1" s="28" t="s">
        <v>10</v>
      </c>
      <c r="C1" s="28" t="s">
        <v>11</v>
      </c>
      <c r="D1" s="28" t="s">
        <v>12</v>
      </c>
      <c r="E1" s="28" t="s">
        <v>13</v>
      </c>
      <c r="F1" s="28"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B21" sqref="B2:B21"/>
    </sheetView>
  </sheetViews>
  <sheetFormatPr baseColWidth="10" defaultRowHeight="16" x14ac:dyDescent="0.2"/>
  <sheetData>
    <row r="1" spans="1:10" s="28" customFormat="1" x14ac:dyDescent="0.2">
      <c r="A1" s="28" t="s">
        <v>7</v>
      </c>
      <c r="B1" s="28" t="s">
        <v>514</v>
      </c>
      <c r="F1" s="28" t="s">
        <v>7</v>
      </c>
      <c r="G1" s="28" t="s">
        <v>327</v>
      </c>
      <c r="H1" s="28" t="s">
        <v>333</v>
      </c>
      <c r="I1" s="28" t="s">
        <v>334</v>
      </c>
      <c r="J1" s="28" t="s">
        <v>339</v>
      </c>
    </row>
    <row r="2" spans="1:10" x14ac:dyDescent="0.2">
      <c r="A2">
        <v>1999</v>
      </c>
      <c r="B2" s="36" t="s">
        <v>120</v>
      </c>
      <c r="F2">
        <v>1970</v>
      </c>
      <c r="G2" s="7">
        <v>105819722</v>
      </c>
      <c r="H2" s="36" t="s">
        <v>120</v>
      </c>
      <c r="I2" s="36" t="s">
        <v>120</v>
      </c>
      <c r="J2" s="36" t="s">
        <v>120</v>
      </c>
    </row>
    <row r="3" spans="1:10" x14ac:dyDescent="0.2">
      <c r="A3">
        <v>2000</v>
      </c>
      <c r="B3" s="36" t="s">
        <v>120</v>
      </c>
      <c r="F3">
        <v>1971</v>
      </c>
      <c r="G3" s="7">
        <v>108704534</v>
      </c>
      <c r="H3" s="36" t="s">
        <v>120</v>
      </c>
      <c r="I3" s="36" t="s">
        <v>120</v>
      </c>
      <c r="J3" s="36" t="s">
        <v>120</v>
      </c>
    </row>
    <row r="4" spans="1:10" x14ac:dyDescent="0.2">
      <c r="A4">
        <v>2001</v>
      </c>
      <c r="B4" s="36" t="s">
        <v>120</v>
      </c>
      <c r="F4">
        <v>1972</v>
      </c>
      <c r="G4" s="7">
        <v>111412988</v>
      </c>
      <c r="H4" s="36" t="s">
        <v>120</v>
      </c>
      <c r="I4" s="36" t="s">
        <v>120</v>
      </c>
      <c r="J4" s="36" t="s">
        <v>120</v>
      </c>
    </row>
    <row r="5" spans="1:10" x14ac:dyDescent="0.2">
      <c r="A5">
        <v>2002</v>
      </c>
      <c r="B5" s="36" t="s">
        <v>120</v>
      </c>
      <c r="F5">
        <v>1973</v>
      </c>
      <c r="G5" s="7">
        <v>117480449</v>
      </c>
      <c r="H5" s="36" t="s">
        <v>120</v>
      </c>
      <c r="I5" s="36" t="s">
        <v>120</v>
      </c>
      <c r="J5" s="36" t="s">
        <v>120</v>
      </c>
    </row>
    <row r="6" spans="1:10" x14ac:dyDescent="0.2">
      <c r="A6">
        <v>2003</v>
      </c>
      <c r="B6" s="36" t="s">
        <v>120</v>
      </c>
      <c r="F6">
        <v>1974</v>
      </c>
      <c r="G6" s="7">
        <v>113479358</v>
      </c>
      <c r="H6" s="36" t="s">
        <v>120</v>
      </c>
      <c r="I6" s="36" t="s">
        <v>120</v>
      </c>
      <c r="J6" s="36" t="s">
        <v>120</v>
      </c>
    </row>
    <row r="7" spans="1:10" x14ac:dyDescent="0.2">
      <c r="A7">
        <v>2004</v>
      </c>
      <c r="B7" s="36" t="s">
        <v>120</v>
      </c>
      <c r="F7">
        <v>1975</v>
      </c>
      <c r="G7" s="7">
        <v>111217883</v>
      </c>
      <c r="H7" s="36" t="s">
        <v>120</v>
      </c>
      <c r="I7" s="36" t="s">
        <v>120</v>
      </c>
      <c r="J7" s="36" t="s">
        <v>120</v>
      </c>
    </row>
    <row r="8" spans="1:10" x14ac:dyDescent="0.2">
      <c r="A8">
        <v>2005</v>
      </c>
      <c r="B8" s="36" t="s">
        <v>120</v>
      </c>
      <c r="F8">
        <v>1976</v>
      </c>
      <c r="G8" s="7">
        <v>116718493</v>
      </c>
      <c r="H8" s="36" t="s">
        <v>120</v>
      </c>
      <c r="I8" s="36" t="s">
        <v>120</v>
      </c>
      <c r="J8" s="36" t="s">
        <v>120</v>
      </c>
    </row>
    <row r="9" spans="1:10" x14ac:dyDescent="0.2">
      <c r="A9">
        <v>2006</v>
      </c>
      <c r="B9" s="36" t="s">
        <v>120</v>
      </c>
      <c r="F9">
        <v>1977</v>
      </c>
      <c r="G9" s="7">
        <v>115235030</v>
      </c>
      <c r="H9" s="36" t="s">
        <v>120</v>
      </c>
      <c r="I9" s="36" t="s">
        <v>120</v>
      </c>
      <c r="J9" s="36" t="s">
        <v>120</v>
      </c>
    </row>
    <row r="10" spans="1:10" x14ac:dyDescent="0.2">
      <c r="A10">
        <v>2007</v>
      </c>
      <c r="B10" s="36" t="s">
        <v>120</v>
      </c>
      <c r="F10">
        <v>1978</v>
      </c>
      <c r="G10" s="7">
        <v>117186405</v>
      </c>
      <c r="H10" s="36" t="s">
        <v>120</v>
      </c>
      <c r="I10" s="36" t="s">
        <v>120</v>
      </c>
      <c r="J10" s="36" t="s">
        <v>120</v>
      </c>
    </row>
    <row r="11" spans="1:10" x14ac:dyDescent="0.2">
      <c r="A11">
        <v>2008</v>
      </c>
      <c r="B11" s="36" t="s">
        <v>120</v>
      </c>
      <c r="F11">
        <v>1979</v>
      </c>
      <c r="G11" s="7">
        <v>117261735</v>
      </c>
      <c r="H11" s="36" t="s">
        <v>120</v>
      </c>
      <c r="I11" s="36" t="s">
        <v>120</v>
      </c>
      <c r="J11" s="36" t="s">
        <v>120</v>
      </c>
    </row>
    <row r="12" spans="1:10" x14ac:dyDescent="0.2">
      <c r="A12">
        <v>2009</v>
      </c>
      <c r="B12" s="36" t="s">
        <v>120</v>
      </c>
      <c r="F12">
        <v>1980</v>
      </c>
      <c r="G12" s="7">
        <v>115965090</v>
      </c>
      <c r="H12" s="36" t="s">
        <v>120</v>
      </c>
      <c r="I12" s="36" t="s">
        <v>120</v>
      </c>
      <c r="J12" s="36" t="s">
        <v>120</v>
      </c>
    </row>
    <row r="13" spans="1:10" x14ac:dyDescent="0.2">
      <c r="A13">
        <v>2010</v>
      </c>
      <c r="B13" s="36" t="s">
        <v>120</v>
      </c>
      <c r="F13">
        <v>1981</v>
      </c>
      <c r="G13" s="7">
        <v>109310648</v>
      </c>
      <c r="H13" s="36" t="s">
        <v>120</v>
      </c>
      <c r="I13" s="36" t="s">
        <v>120</v>
      </c>
      <c r="J13" s="36" t="s">
        <v>120</v>
      </c>
    </row>
    <row r="14" spans="1:10" x14ac:dyDescent="0.2">
      <c r="A14">
        <v>2011</v>
      </c>
      <c r="B14" s="49">
        <v>35</v>
      </c>
      <c r="F14">
        <v>1982</v>
      </c>
      <c r="G14" s="7">
        <v>108869111</v>
      </c>
      <c r="H14" s="36" t="s">
        <v>120</v>
      </c>
      <c r="I14" s="36" t="s">
        <v>120</v>
      </c>
      <c r="J14" s="36" t="s">
        <v>120</v>
      </c>
    </row>
    <row r="15" spans="1:10" x14ac:dyDescent="0.2">
      <c r="A15">
        <v>2012</v>
      </c>
      <c r="B15" s="49">
        <v>47</v>
      </c>
      <c r="F15">
        <v>1983</v>
      </c>
      <c r="G15" s="7">
        <v>109650151</v>
      </c>
      <c r="H15" s="36" t="s">
        <v>120</v>
      </c>
      <c r="I15" s="36" t="s">
        <v>120</v>
      </c>
      <c r="J15" s="36" t="s">
        <v>120</v>
      </c>
    </row>
    <row r="16" spans="1:10" x14ac:dyDescent="0.2">
      <c r="A16">
        <v>2013</v>
      </c>
      <c r="B16" s="49">
        <v>52</v>
      </c>
      <c r="F16">
        <v>1984</v>
      </c>
      <c r="G16" s="7">
        <v>121020108</v>
      </c>
      <c r="H16" s="36" t="s">
        <v>120</v>
      </c>
      <c r="I16" s="36" t="s">
        <v>120</v>
      </c>
      <c r="J16" s="36" t="s">
        <v>120</v>
      </c>
    </row>
    <row r="17" spans="1:10" x14ac:dyDescent="0.2">
      <c r="A17">
        <v>2014</v>
      </c>
      <c r="B17" s="49">
        <v>73</v>
      </c>
      <c r="F17">
        <v>1985</v>
      </c>
      <c r="G17" s="7">
        <v>116453956</v>
      </c>
      <c r="H17" s="36" t="s">
        <v>120</v>
      </c>
      <c r="I17" s="36" t="s">
        <v>120</v>
      </c>
      <c r="J17" s="36" t="s">
        <v>120</v>
      </c>
    </row>
    <row r="18" spans="1:10" x14ac:dyDescent="0.2">
      <c r="A18">
        <v>2015</v>
      </c>
      <c r="B18" s="49">
        <v>105</v>
      </c>
      <c r="F18">
        <v>1986</v>
      </c>
      <c r="G18" s="7">
        <v>117575372</v>
      </c>
      <c r="H18" s="36" t="s">
        <v>120</v>
      </c>
      <c r="I18" s="36" t="s">
        <v>120</v>
      </c>
      <c r="J18" s="36" t="s">
        <v>120</v>
      </c>
    </row>
    <row r="19" spans="1:10" x14ac:dyDescent="0.2">
      <c r="A19">
        <v>2016</v>
      </c>
      <c r="B19" s="49">
        <v>112</v>
      </c>
      <c r="F19">
        <v>1987</v>
      </c>
      <c r="G19" s="7">
        <v>119902012</v>
      </c>
      <c r="H19" s="36" t="s">
        <v>120</v>
      </c>
      <c r="I19" s="36" t="s">
        <v>120</v>
      </c>
      <c r="J19" s="36" t="s">
        <v>120</v>
      </c>
    </row>
    <row r="20" spans="1:10" x14ac:dyDescent="0.2">
      <c r="A20">
        <v>2017</v>
      </c>
      <c r="B20" s="49">
        <v>158</v>
      </c>
      <c r="F20">
        <v>1988</v>
      </c>
      <c r="G20" s="7">
        <v>127716850</v>
      </c>
      <c r="H20" s="36" t="s">
        <v>120</v>
      </c>
      <c r="I20" s="36" t="s">
        <v>120</v>
      </c>
      <c r="J20" s="36" t="s">
        <v>120</v>
      </c>
    </row>
    <row r="21" spans="1:10" x14ac:dyDescent="0.2">
      <c r="A21">
        <v>2018</v>
      </c>
      <c r="B21" s="49">
        <v>189</v>
      </c>
      <c r="F21">
        <v>1989</v>
      </c>
      <c r="G21" s="7">
        <v>134856562</v>
      </c>
      <c r="H21">
        <v>1521</v>
      </c>
      <c r="I21" s="36" t="s">
        <v>120</v>
      </c>
      <c r="J21" s="36" t="s">
        <v>120</v>
      </c>
    </row>
    <row r="22" spans="1:10" x14ac:dyDescent="0.2">
      <c r="F22">
        <v>1990</v>
      </c>
      <c r="G22" s="7">
        <v>135650340</v>
      </c>
      <c r="H22" s="36" t="s">
        <v>120</v>
      </c>
      <c r="I22" s="36" t="s">
        <v>120</v>
      </c>
      <c r="J22" s="36" t="s">
        <v>120</v>
      </c>
    </row>
    <row r="23" spans="1:10" x14ac:dyDescent="0.2">
      <c r="F23">
        <v>1991</v>
      </c>
      <c r="G23" s="7">
        <v>139653237</v>
      </c>
      <c r="H23" s="36" t="s">
        <v>120</v>
      </c>
      <c r="I23" s="36" t="s">
        <v>120</v>
      </c>
      <c r="J23" s="36" t="s">
        <v>120</v>
      </c>
    </row>
    <row r="24" spans="1:10" x14ac:dyDescent="0.2">
      <c r="F24">
        <v>1992</v>
      </c>
      <c r="G24" s="7">
        <v>141719060</v>
      </c>
      <c r="H24" s="36" t="s">
        <v>120</v>
      </c>
      <c r="I24" s="36" t="s">
        <v>120</v>
      </c>
      <c r="J24" s="36" t="s">
        <v>120</v>
      </c>
    </row>
    <row r="25" spans="1:10" x14ac:dyDescent="0.2">
      <c r="F25">
        <v>1993</v>
      </c>
      <c r="G25" s="7">
        <v>145200349</v>
      </c>
      <c r="H25" s="36" t="s">
        <v>120</v>
      </c>
      <c r="I25" s="36" t="s">
        <v>120</v>
      </c>
      <c r="J25" s="36" t="s">
        <v>120</v>
      </c>
    </row>
    <row r="26" spans="1:10" x14ac:dyDescent="0.2">
      <c r="F26">
        <v>1994</v>
      </c>
      <c r="G26" s="7">
        <v>149260864</v>
      </c>
      <c r="H26" s="36" t="s">
        <v>120</v>
      </c>
      <c r="I26" s="36" t="s">
        <v>120</v>
      </c>
      <c r="J26" s="36" t="s">
        <v>120</v>
      </c>
    </row>
    <row r="27" spans="1:10" x14ac:dyDescent="0.2">
      <c r="F27">
        <v>1995</v>
      </c>
      <c r="G27" s="7">
        <v>152591976</v>
      </c>
      <c r="H27" s="36" t="s">
        <v>120</v>
      </c>
      <c r="I27" s="36" t="s">
        <v>120</v>
      </c>
      <c r="J27" s="36" t="s">
        <v>120</v>
      </c>
    </row>
    <row r="28" spans="1:10" x14ac:dyDescent="0.2">
      <c r="F28">
        <v>1996</v>
      </c>
      <c r="G28" s="7">
        <v>158388024</v>
      </c>
      <c r="H28" s="36" t="s">
        <v>120</v>
      </c>
      <c r="I28" s="36" t="s">
        <v>120</v>
      </c>
      <c r="J28" s="36" t="s">
        <v>120</v>
      </c>
    </row>
    <row r="29" spans="1:10" x14ac:dyDescent="0.2">
      <c r="F29">
        <v>1997</v>
      </c>
      <c r="G29" s="7">
        <v>158083258</v>
      </c>
      <c r="H29" s="36" t="s">
        <v>120</v>
      </c>
      <c r="I29" s="36" t="s">
        <v>120</v>
      </c>
      <c r="J29" s="36" t="s">
        <v>120</v>
      </c>
    </row>
    <row r="30" spans="1:10" x14ac:dyDescent="0.2">
      <c r="F30">
        <v>1998</v>
      </c>
      <c r="G30" s="7">
        <v>157117702</v>
      </c>
      <c r="H30">
        <v>2445</v>
      </c>
      <c r="I30" s="36" t="s">
        <v>120</v>
      </c>
      <c r="J30" s="36" t="s">
        <v>120</v>
      </c>
    </row>
    <row r="31" spans="1:10" x14ac:dyDescent="0.2">
      <c r="F31">
        <v>1999</v>
      </c>
      <c r="G31" s="7">
        <v>157306408</v>
      </c>
      <c r="H31">
        <v>2445</v>
      </c>
      <c r="I31" s="36" t="s">
        <v>120</v>
      </c>
      <c r="J31" s="36" t="s">
        <v>120</v>
      </c>
    </row>
    <row r="32" spans="1:10" x14ac:dyDescent="0.2">
      <c r="F32">
        <v>2000</v>
      </c>
      <c r="G32" s="7">
        <v>163795410</v>
      </c>
      <c r="H32" s="36" t="s">
        <v>120</v>
      </c>
      <c r="I32" s="36" t="s">
        <v>120</v>
      </c>
      <c r="J32" s="36" t="s">
        <v>120</v>
      </c>
    </row>
    <row r="33" spans="6:10" x14ac:dyDescent="0.2">
      <c r="F33">
        <v>2001</v>
      </c>
      <c r="G33" s="7">
        <v>162639083</v>
      </c>
      <c r="H33" s="36" t="s">
        <v>120</v>
      </c>
      <c r="I33" s="36" t="s">
        <v>120</v>
      </c>
      <c r="J33" s="36" t="s">
        <v>120</v>
      </c>
    </row>
    <row r="34" spans="6:10" x14ac:dyDescent="0.2">
      <c r="F34">
        <v>2002</v>
      </c>
      <c r="G34" s="7">
        <v>165067648</v>
      </c>
      <c r="H34" s="36" t="s">
        <v>120</v>
      </c>
      <c r="I34" s="36" t="s">
        <v>120</v>
      </c>
      <c r="J34">
        <v>709962</v>
      </c>
    </row>
    <row r="35" spans="6:10" x14ac:dyDescent="0.2">
      <c r="F35">
        <v>2003</v>
      </c>
      <c r="G35" s="7">
        <v>166124746</v>
      </c>
      <c r="H35" s="36" t="s">
        <v>120</v>
      </c>
      <c r="I35" s="36" t="s">
        <v>120</v>
      </c>
      <c r="J35">
        <v>648528</v>
      </c>
    </row>
    <row r="36" spans="6:10" x14ac:dyDescent="0.2">
      <c r="F36">
        <v>2004</v>
      </c>
      <c r="G36" s="7">
        <v>165148696</v>
      </c>
      <c r="H36">
        <v>3020</v>
      </c>
      <c r="I36" s="36" t="s">
        <v>120</v>
      </c>
      <c r="J36">
        <v>553446</v>
      </c>
    </row>
    <row r="37" spans="6:10" x14ac:dyDescent="0.2">
      <c r="F37">
        <v>2005</v>
      </c>
      <c r="G37" s="7">
        <v>164751215</v>
      </c>
      <c r="H37" s="36" t="s">
        <v>120</v>
      </c>
      <c r="I37">
        <v>8160</v>
      </c>
      <c r="J37">
        <v>461513</v>
      </c>
    </row>
    <row r="38" spans="6:10" x14ac:dyDescent="0.2">
      <c r="F38">
        <v>2006</v>
      </c>
      <c r="G38" s="7">
        <v>161968038</v>
      </c>
      <c r="H38" s="36" t="s">
        <v>120</v>
      </c>
      <c r="I38">
        <v>8840</v>
      </c>
      <c r="J38">
        <v>929871</v>
      </c>
    </row>
    <row r="39" spans="6:10" x14ac:dyDescent="0.2">
      <c r="F39">
        <v>2007</v>
      </c>
      <c r="G39" s="7">
        <v>165579634</v>
      </c>
      <c r="H39" s="36" t="s">
        <v>120</v>
      </c>
      <c r="I39">
        <v>6860</v>
      </c>
      <c r="J39">
        <v>804679</v>
      </c>
    </row>
    <row r="40" spans="6:10" x14ac:dyDescent="0.2">
      <c r="F40">
        <v>2008</v>
      </c>
      <c r="G40" s="7">
        <v>166824331</v>
      </c>
      <c r="H40">
        <v>2921</v>
      </c>
      <c r="I40">
        <v>7890</v>
      </c>
      <c r="J40">
        <v>575350</v>
      </c>
    </row>
    <row r="41" spans="6:10" x14ac:dyDescent="0.2">
      <c r="F41">
        <v>2009</v>
      </c>
      <c r="G41" s="7">
        <v>157992083</v>
      </c>
      <c r="H41" s="36" t="s">
        <v>120</v>
      </c>
      <c r="I41">
        <v>7840</v>
      </c>
      <c r="J41">
        <v>798125</v>
      </c>
    </row>
    <row r="42" spans="6:10" x14ac:dyDescent="0.2">
      <c r="F42">
        <v>2010</v>
      </c>
      <c r="G42" s="7">
        <v>159875825</v>
      </c>
      <c r="H42" s="36" t="s">
        <v>120</v>
      </c>
      <c r="I42">
        <v>5700</v>
      </c>
      <c r="J42">
        <v>682863</v>
      </c>
    </row>
    <row r="43" spans="6:10" x14ac:dyDescent="0.2">
      <c r="F43">
        <v>2011</v>
      </c>
      <c r="G43" s="7">
        <v>158455919</v>
      </c>
      <c r="H43" s="36" t="s">
        <v>120</v>
      </c>
      <c r="I43">
        <v>4900</v>
      </c>
      <c r="J43">
        <v>578481</v>
      </c>
    </row>
    <row r="44" spans="6:10" x14ac:dyDescent="0.2">
      <c r="F44">
        <v>2012</v>
      </c>
      <c r="G44" s="39" t="s">
        <v>120</v>
      </c>
      <c r="H44" s="36" t="s">
        <v>120</v>
      </c>
      <c r="I44">
        <v>4230</v>
      </c>
      <c r="J44">
        <v>561355</v>
      </c>
    </row>
    <row r="45" spans="6:10" x14ac:dyDescent="0.2">
      <c r="F45">
        <v>2013</v>
      </c>
      <c r="G45" s="39">
        <v>158193368</v>
      </c>
      <c r="H45">
        <v>2211</v>
      </c>
      <c r="I45">
        <v>2760</v>
      </c>
      <c r="J45">
        <v>285119</v>
      </c>
    </row>
    <row r="46" spans="6:10" x14ac:dyDescent="0.2">
      <c r="F46">
        <v>2014</v>
      </c>
      <c r="G46" s="39">
        <v>158323838</v>
      </c>
      <c r="H46">
        <v>2423</v>
      </c>
      <c r="I46">
        <v>4350</v>
      </c>
      <c r="J46">
        <v>311944</v>
      </c>
    </row>
    <row r="47" spans="6:10" x14ac:dyDescent="0.2">
      <c r="F47">
        <v>2015</v>
      </c>
      <c r="G47" s="39" t="s">
        <v>120</v>
      </c>
      <c r="H47">
        <v>2221</v>
      </c>
      <c r="I47">
        <v>3450</v>
      </c>
      <c r="J47">
        <v>310235</v>
      </c>
    </row>
    <row r="48" spans="6:10" x14ac:dyDescent="0.2">
      <c r="F48">
        <v>2016</v>
      </c>
      <c r="G48" s="39" t="s">
        <v>120</v>
      </c>
      <c r="H48">
        <v>2278</v>
      </c>
      <c r="I48">
        <v>4020</v>
      </c>
      <c r="J48">
        <v>503449</v>
      </c>
    </row>
    <row r="49" spans="6:10" x14ac:dyDescent="0.2">
      <c r="F49">
        <v>2017</v>
      </c>
      <c r="G49" s="39" t="s">
        <v>120</v>
      </c>
      <c r="H49">
        <v>2856</v>
      </c>
      <c r="I49">
        <v>3710</v>
      </c>
      <c r="J49">
        <v>724992</v>
      </c>
    </row>
    <row r="50" spans="6:10" x14ac:dyDescent="0.2">
      <c r="F50">
        <v>2018</v>
      </c>
      <c r="G50" s="36" t="s">
        <v>120</v>
      </c>
      <c r="H50">
        <v>2655</v>
      </c>
      <c r="I50">
        <v>3030</v>
      </c>
      <c r="J50">
        <v>634702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E50"/>
  <sheetViews>
    <sheetView workbookViewId="0">
      <selection sqref="A1:E50"/>
    </sheetView>
  </sheetViews>
  <sheetFormatPr baseColWidth="10" defaultRowHeight="16" x14ac:dyDescent="0.2"/>
  <sheetData>
    <row r="1" spans="1:5" s="28" customFormat="1" x14ac:dyDescent="0.2">
      <c r="A1" s="28" t="s">
        <v>7</v>
      </c>
      <c r="B1" s="28" t="s">
        <v>327</v>
      </c>
      <c r="C1" s="28" t="s">
        <v>333</v>
      </c>
      <c r="D1" s="28" t="s">
        <v>334</v>
      </c>
      <c r="E1" s="28" t="s">
        <v>339</v>
      </c>
    </row>
    <row r="2" spans="1:5" x14ac:dyDescent="0.2">
      <c r="A2">
        <v>1970</v>
      </c>
      <c r="B2" s="7">
        <v>105819722</v>
      </c>
      <c r="C2" s="36" t="s">
        <v>120</v>
      </c>
      <c r="D2" s="36" t="s">
        <v>120</v>
      </c>
      <c r="E2" s="36" t="s">
        <v>120</v>
      </c>
    </row>
    <row r="3" spans="1:5" x14ac:dyDescent="0.2">
      <c r="A3">
        <v>1971</v>
      </c>
      <c r="B3" s="7">
        <v>108704534</v>
      </c>
      <c r="C3" s="36" t="s">
        <v>120</v>
      </c>
      <c r="D3" s="36" t="s">
        <v>120</v>
      </c>
      <c r="E3" s="36" t="s">
        <v>120</v>
      </c>
    </row>
    <row r="4" spans="1:5" x14ac:dyDescent="0.2">
      <c r="A4">
        <v>1972</v>
      </c>
      <c r="B4" s="7">
        <v>111412988</v>
      </c>
      <c r="C4" s="36" t="s">
        <v>120</v>
      </c>
      <c r="D4" s="36" t="s">
        <v>120</v>
      </c>
      <c r="E4" s="36" t="s">
        <v>120</v>
      </c>
    </row>
    <row r="5" spans="1:5" x14ac:dyDescent="0.2">
      <c r="A5">
        <v>1973</v>
      </c>
      <c r="B5" s="7">
        <v>117480449</v>
      </c>
      <c r="C5" s="36" t="s">
        <v>120</v>
      </c>
      <c r="D5" s="36" t="s">
        <v>120</v>
      </c>
      <c r="E5" s="36" t="s">
        <v>120</v>
      </c>
    </row>
    <row r="6" spans="1:5" x14ac:dyDescent="0.2">
      <c r="A6">
        <v>1974</v>
      </c>
      <c r="B6" s="7">
        <v>113479358</v>
      </c>
      <c r="C6" s="36" t="s">
        <v>120</v>
      </c>
      <c r="D6" s="36" t="s">
        <v>120</v>
      </c>
      <c r="E6" s="36" t="s">
        <v>120</v>
      </c>
    </row>
    <row r="7" spans="1:5" x14ac:dyDescent="0.2">
      <c r="A7">
        <v>1975</v>
      </c>
      <c r="B7" s="7">
        <v>111217883</v>
      </c>
      <c r="C7" s="36" t="s">
        <v>120</v>
      </c>
      <c r="D7" s="36" t="s">
        <v>120</v>
      </c>
      <c r="E7" s="36" t="s">
        <v>120</v>
      </c>
    </row>
    <row r="8" spans="1:5" x14ac:dyDescent="0.2">
      <c r="A8">
        <v>1976</v>
      </c>
      <c r="B8" s="7">
        <v>116718493</v>
      </c>
      <c r="C8" s="36" t="s">
        <v>120</v>
      </c>
      <c r="D8" s="36" t="s">
        <v>120</v>
      </c>
      <c r="E8" s="36" t="s">
        <v>120</v>
      </c>
    </row>
    <row r="9" spans="1:5" x14ac:dyDescent="0.2">
      <c r="A9">
        <v>1977</v>
      </c>
      <c r="B9" s="7">
        <v>115235030</v>
      </c>
      <c r="C9" s="36" t="s">
        <v>120</v>
      </c>
      <c r="D9" s="36" t="s">
        <v>120</v>
      </c>
      <c r="E9" s="36" t="s">
        <v>120</v>
      </c>
    </row>
    <row r="10" spans="1:5" x14ac:dyDescent="0.2">
      <c r="A10">
        <v>1978</v>
      </c>
      <c r="B10" s="7">
        <v>117186405</v>
      </c>
      <c r="C10" s="36" t="s">
        <v>120</v>
      </c>
      <c r="D10" s="36" t="s">
        <v>120</v>
      </c>
      <c r="E10" s="36" t="s">
        <v>120</v>
      </c>
    </row>
    <row r="11" spans="1:5" x14ac:dyDescent="0.2">
      <c r="A11">
        <v>1979</v>
      </c>
      <c r="B11" s="7">
        <v>117261735</v>
      </c>
      <c r="C11" s="36" t="s">
        <v>120</v>
      </c>
      <c r="D11" s="36" t="s">
        <v>120</v>
      </c>
      <c r="E11" s="36" t="s">
        <v>120</v>
      </c>
    </row>
    <row r="12" spans="1:5" x14ac:dyDescent="0.2">
      <c r="A12">
        <v>1980</v>
      </c>
      <c r="B12" s="7">
        <v>115965090</v>
      </c>
      <c r="C12" s="36" t="s">
        <v>120</v>
      </c>
      <c r="D12" s="36" t="s">
        <v>120</v>
      </c>
      <c r="E12" s="36" t="s">
        <v>120</v>
      </c>
    </row>
    <row r="13" spans="1:5" x14ac:dyDescent="0.2">
      <c r="A13">
        <v>1981</v>
      </c>
      <c r="B13" s="7">
        <v>109310648</v>
      </c>
      <c r="C13" s="36" t="s">
        <v>120</v>
      </c>
      <c r="D13" s="36" t="s">
        <v>120</v>
      </c>
      <c r="E13" s="36" t="s">
        <v>120</v>
      </c>
    </row>
    <row r="14" spans="1:5" x14ac:dyDescent="0.2">
      <c r="A14">
        <v>1982</v>
      </c>
      <c r="B14" s="7">
        <v>108869111</v>
      </c>
      <c r="C14" s="36" t="s">
        <v>120</v>
      </c>
      <c r="D14" s="36" t="s">
        <v>120</v>
      </c>
      <c r="E14" s="36" t="s">
        <v>120</v>
      </c>
    </row>
    <row r="15" spans="1:5" x14ac:dyDescent="0.2">
      <c r="A15">
        <v>1983</v>
      </c>
      <c r="B15" s="7">
        <v>109650151</v>
      </c>
      <c r="C15" s="36" t="s">
        <v>120</v>
      </c>
      <c r="D15" s="36" t="s">
        <v>120</v>
      </c>
      <c r="E15" s="36" t="s">
        <v>120</v>
      </c>
    </row>
    <row r="16" spans="1:5" x14ac:dyDescent="0.2">
      <c r="A16">
        <v>1984</v>
      </c>
      <c r="B16" s="7">
        <v>121020108</v>
      </c>
      <c r="C16" s="36" t="s">
        <v>120</v>
      </c>
      <c r="D16" s="36" t="s">
        <v>120</v>
      </c>
      <c r="E16" s="36" t="s">
        <v>120</v>
      </c>
    </row>
    <row r="17" spans="1:5" x14ac:dyDescent="0.2">
      <c r="A17">
        <v>1985</v>
      </c>
      <c r="B17" s="7">
        <v>116453956</v>
      </c>
      <c r="C17" s="36" t="s">
        <v>120</v>
      </c>
      <c r="D17" s="36" t="s">
        <v>120</v>
      </c>
      <c r="E17" s="36" t="s">
        <v>120</v>
      </c>
    </row>
    <row r="18" spans="1:5" x14ac:dyDescent="0.2">
      <c r="A18">
        <v>1986</v>
      </c>
      <c r="B18" s="7">
        <v>117575372</v>
      </c>
      <c r="C18" s="36" t="s">
        <v>120</v>
      </c>
      <c r="D18" s="36" t="s">
        <v>120</v>
      </c>
      <c r="E18" s="36" t="s">
        <v>120</v>
      </c>
    </row>
    <row r="19" spans="1:5" x14ac:dyDescent="0.2">
      <c r="A19">
        <v>1987</v>
      </c>
      <c r="B19" s="7">
        <v>119902012</v>
      </c>
      <c r="C19" s="36" t="s">
        <v>120</v>
      </c>
      <c r="D19" s="36" t="s">
        <v>120</v>
      </c>
      <c r="E19" s="36" t="s">
        <v>120</v>
      </c>
    </row>
    <row r="20" spans="1:5" x14ac:dyDescent="0.2">
      <c r="A20">
        <v>1988</v>
      </c>
      <c r="B20" s="7">
        <v>127716850</v>
      </c>
      <c r="C20" s="36" t="s">
        <v>120</v>
      </c>
      <c r="D20" s="36" t="s">
        <v>120</v>
      </c>
      <c r="E20" s="36" t="s">
        <v>120</v>
      </c>
    </row>
    <row r="21" spans="1:5" x14ac:dyDescent="0.2">
      <c r="A21">
        <v>1989</v>
      </c>
      <c r="B21" s="7">
        <v>134856562</v>
      </c>
      <c r="C21">
        <v>1521</v>
      </c>
      <c r="D21" s="36" t="s">
        <v>120</v>
      </c>
      <c r="E21" s="36" t="s">
        <v>120</v>
      </c>
    </row>
    <row r="22" spans="1:5" x14ac:dyDescent="0.2">
      <c r="A22">
        <v>1990</v>
      </c>
      <c r="B22" s="7">
        <v>135650340</v>
      </c>
      <c r="C22" s="36" t="s">
        <v>120</v>
      </c>
      <c r="D22" s="36" t="s">
        <v>120</v>
      </c>
      <c r="E22" s="36" t="s">
        <v>120</v>
      </c>
    </row>
    <row r="23" spans="1:5" x14ac:dyDescent="0.2">
      <c r="A23">
        <v>1991</v>
      </c>
      <c r="B23" s="7">
        <v>139653237</v>
      </c>
      <c r="C23" s="36" t="s">
        <v>120</v>
      </c>
      <c r="D23" s="36" t="s">
        <v>120</v>
      </c>
      <c r="E23" s="36" t="s">
        <v>120</v>
      </c>
    </row>
    <row r="24" spans="1:5" x14ac:dyDescent="0.2">
      <c r="A24">
        <v>1992</v>
      </c>
      <c r="B24" s="7">
        <v>141719060</v>
      </c>
      <c r="C24" s="36" t="s">
        <v>120</v>
      </c>
      <c r="D24" s="36" t="s">
        <v>120</v>
      </c>
      <c r="E24" s="36" t="s">
        <v>120</v>
      </c>
    </row>
    <row r="25" spans="1:5" x14ac:dyDescent="0.2">
      <c r="A25">
        <v>1993</v>
      </c>
      <c r="B25" s="7">
        <v>145200349</v>
      </c>
      <c r="C25" s="36" t="s">
        <v>120</v>
      </c>
      <c r="D25" s="36" t="s">
        <v>120</v>
      </c>
      <c r="E25" s="36" t="s">
        <v>120</v>
      </c>
    </row>
    <row r="26" spans="1:5" x14ac:dyDescent="0.2">
      <c r="A26">
        <v>1994</v>
      </c>
      <c r="B26" s="7">
        <v>149260864</v>
      </c>
      <c r="C26" s="36" t="s">
        <v>120</v>
      </c>
      <c r="D26" s="36" t="s">
        <v>120</v>
      </c>
      <c r="E26" s="36" t="s">
        <v>120</v>
      </c>
    </row>
    <row r="27" spans="1:5" x14ac:dyDescent="0.2">
      <c r="A27">
        <v>1995</v>
      </c>
      <c r="B27" s="7">
        <v>152591976</v>
      </c>
      <c r="C27" s="36" t="s">
        <v>120</v>
      </c>
      <c r="D27" s="36" t="s">
        <v>120</v>
      </c>
      <c r="E27" s="36" t="s">
        <v>120</v>
      </c>
    </row>
    <row r="28" spans="1:5" x14ac:dyDescent="0.2">
      <c r="A28">
        <v>1996</v>
      </c>
      <c r="B28" s="7">
        <v>158388024</v>
      </c>
      <c r="C28" s="36" t="s">
        <v>120</v>
      </c>
      <c r="D28" s="36" t="s">
        <v>120</v>
      </c>
      <c r="E28" s="36" t="s">
        <v>120</v>
      </c>
    </row>
    <row r="29" spans="1:5" x14ac:dyDescent="0.2">
      <c r="A29">
        <v>1997</v>
      </c>
      <c r="B29" s="7">
        <v>158083258</v>
      </c>
      <c r="C29" s="36" t="s">
        <v>120</v>
      </c>
      <c r="D29" s="36" t="s">
        <v>120</v>
      </c>
      <c r="E29" s="36" t="s">
        <v>120</v>
      </c>
    </row>
    <row r="30" spans="1:5" x14ac:dyDescent="0.2">
      <c r="A30">
        <v>1998</v>
      </c>
      <c r="B30" s="7">
        <v>157117702</v>
      </c>
      <c r="C30">
        <v>2445</v>
      </c>
      <c r="D30" s="36" t="s">
        <v>120</v>
      </c>
      <c r="E30" s="36" t="s">
        <v>120</v>
      </c>
    </row>
    <row r="31" spans="1:5" x14ac:dyDescent="0.2">
      <c r="A31">
        <v>1999</v>
      </c>
      <c r="B31" s="7">
        <v>157306408</v>
      </c>
      <c r="C31" s="36" t="s">
        <v>120</v>
      </c>
      <c r="D31" s="36" t="s">
        <v>120</v>
      </c>
      <c r="E31" s="36" t="s">
        <v>120</v>
      </c>
    </row>
    <row r="32" spans="1:5" x14ac:dyDescent="0.2">
      <c r="A32">
        <v>2000</v>
      </c>
      <c r="B32" s="7">
        <v>163795410</v>
      </c>
      <c r="C32" s="36" t="s">
        <v>120</v>
      </c>
      <c r="D32" s="36" t="s">
        <v>120</v>
      </c>
      <c r="E32" s="36" t="s">
        <v>120</v>
      </c>
    </row>
    <row r="33" spans="1:5" x14ac:dyDescent="0.2">
      <c r="A33">
        <v>2001</v>
      </c>
      <c r="B33" s="7">
        <v>162639083</v>
      </c>
      <c r="C33" s="36" t="s">
        <v>120</v>
      </c>
      <c r="D33" s="36" t="s">
        <v>120</v>
      </c>
      <c r="E33" s="36" t="s">
        <v>120</v>
      </c>
    </row>
    <row r="34" spans="1:5" x14ac:dyDescent="0.2">
      <c r="A34">
        <v>2002</v>
      </c>
      <c r="B34" s="7">
        <v>165067648</v>
      </c>
      <c r="C34" s="36" t="s">
        <v>120</v>
      </c>
      <c r="D34" s="36" t="s">
        <v>120</v>
      </c>
      <c r="E34">
        <v>709962</v>
      </c>
    </row>
    <row r="35" spans="1:5" x14ac:dyDescent="0.2">
      <c r="A35">
        <v>2003</v>
      </c>
      <c r="B35" s="7">
        <v>166124746</v>
      </c>
      <c r="C35" s="36" t="s">
        <v>120</v>
      </c>
      <c r="D35" s="36" t="s">
        <v>120</v>
      </c>
      <c r="E35">
        <v>648528</v>
      </c>
    </row>
    <row r="36" spans="1:5" x14ac:dyDescent="0.2">
      <c r="A36">
        <v>2004</v>
      </c>
      <c r="B36" s="7">
        <v>165148696</v>
      </c>
      <c r="C36">
        <v>3020</v>
      </c>
      <c r="D36" s="36" t="s">
        <v>120</v>
      </c>
      <c r="E36">
        <v>553446</v>
      </c>
    </row>
    <row r="37" spans="1:5" x14ac:dyDescent="0.2">
      <c r="A37">
        <v>2005</v>
      </c>
      <c r="B37" s="7">
        <v>164751215</v>
      </c>
      <c r="C37" s="36" t="s">
        <v>120</v>
      </c>
      <c r="D37">
        <v>8160</v>
      </c>
      <c r="E37">
        <v>461513</v>
      </c>
    </row>
    <row r="38" spans="1:5" x14ac:dyDescent="0.2">
      <c r="A38">
        <v>2006</v>
      </c>
      <c r="B38" s="7">
        <v>161968038</v>
      </c>
      <c r="C38" s="36" t="s">
        <v>120</v>
      </c>
      <c r="D38">
        <v>8840</v>
      </c>
      <c r="E38">
        <v>929871</v>
      </c>
    </row>
    <row r="39" spans="1:5" x14ac:dyDescent="0.2">
      <c r="A39">
        <v>2007</v>
      </c>
      <c r="B39" s="7">
        <v>165579634</v>
      </c>
      <c r="C39" s="36" t="s">
        <v>120</v>
      </c>
      <c r="D39">
        <v>6860</v>
      </c>
      <c r="E39">
        <v>804679</v>
      </c>
    </row>
    <row r="40" spans="1:5" x14ac:dyDescent="0.2">
      <c r="A40">
        <v>2008</v>
      </c>
      <c r="B40" s="7">
        <v>166824331</v>
      </c>
      <c r="C40">
        <v>2921</v>
      </c>
      <c r="D40">
        <v>7890</v>
      </c>
      <c r="E40">
        <v>575350</v>
      </c>
    </row>
    <row r="41" spans="1:5" x14ac:dyDescent="0.2">
      <c r="A41">
        <v>2009</v>
      </c>
      <c r="B41" s="7">
        <v>157992083</v>
      </c>
      <c r="C41" s="36" t="s">
        <v>120</v>
      </c>
      <c r="D41">
        <v>7840</v>
      </c>
      <c r="E41">
        <v>798125</v>
      </c>
    </row>
    <row r="42" spans="1:5" x14ac:dyDescent="0.2">
      <c r="A42">
        <v>2010</v>
      </c>
      <c r="B42" s="7">
        <v>159875825</v>
      </c>
      <c r="C42" s="36" t="s">
        <v>120</v>
      </c>
      <c r="D42">
        <v>5700</v>
      </c>
      <c r="E42">
        <v>682863</v>
      </c>
    </row>
    <row r="43" spans="1:5" x14ac:dyDescent="0.2">
      <c r="A43">
        <v>2011</v>
      </c>
      <c r="B43" s="7">
        <v>158455919</v>
      </c>
      <c r="C43" s="36" t="s">
        <v>120</v>
      </c>
      <c r="D43">
        <v>4900</v>
      </c>
      <c r="E43">
        <v>578481</v>
      </c>
    </row>
    <row r="44" spans="1:5" x14ac:dyDescent="0.2">
      <c r="A44">
        <v>2012</v>
      </c>
      <c r="B44" s="39" t="s">
        <v>120</v>
      </c>
      <c r="C44" s="36" t="s">
        <v>120</v>
      </c>
      <c r="D44">
        <v>4230</v>
      </c>
      <c r="E44">
        <v>561355</v>
      </c>
    </row>
    <row r="45" spans="1:5" x14ac:dyDescent="0.2">
      <c r="A45">
        <v>2013</v>
      </c>
      <c r="B45" s="39">
        <v>158193368</v>
      </c>
      <c r="C45">
        <v>2211</v>
      </c>
      <c r="D45">
        <v>2760</v>
      </c>
      <c r="E45">
        <v>285119</v>
      </c>
    </row>
    <row r="46" spans="1:5" x14ac:dyDescent="0.2">
      <c r="A46">
        <v>2014</v>
      </c>
      <c r="B46" s="39">
        <v>158323838</v>
      </c>
      <c r="C46">
        <v>2423</v>
      </c>
      <c r="D46">
        <v>4350</v>
      </c>
      <c r="E46">
        <v>311944</v>
      </c>
    </row>
    <row r="47" spans="1:5" x14ac:dyDescent="0.2">
      <c r="A47">
        <v>2015</v>
      </c>
      <c r="B47" s="39" t="s">
        <v>120</v>
      </c>
      <c r="C47">
        <v>2221</v>
      </c>
      <c r="D47">
        <v>3450</v>
      </c>
      <c r="E47">
        <v>310235</v>
      </c>
    </row>
    <row r="48" spans="1:5" x14ac:dyDescent="0.2">
      <c r="A48">
        <v>2016</v>
      </c>
      <c r="B48" s="39" t="s">
        <v>120</v>
      </c>
      <c r="C48">
        <v>2278</v>
      </c>
      <c r="D48">
        <v>4020</v>
      </c>
      <c r="E48">
        <v>503449</v>
      </c>
    </row>
    <row r="49" spans="1:5" x14ac:dyDescent="0.2">
      <c r="A49">
        <v>2017</v>
      </c>
      <c r="B49" s="39" t="s">
        <v>120</v>
      </c>
      <c r="C49">
        <v>2856</v>
      </c>
      <c r="D49">
        <v>3710</v>
      </c>
      <c r="E49">
        <v>724992</v>
      </c>
    </row>
    <row r="50" spans="1:5" x14ac:dyDescent="0.2">
      <c r="A50">
        <v>2018</v>
      </c>
      <c r="B50" s="36" t="s">
        <v>120</v>
      </c>
      <c r="C50">
        <v>2655</v>
      </c>
      <c r="D50">
        <v>3030</v>
      </c>
      <c r="E50">
        <v>634702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3" t="s">
        <v>7</v>
      </c>
      <c r="B1" s="33" t="s">
        <v>278</v>
      </c>
      <c r="C1" s="28" t="s">
        <v>279</v>
      </c>
      <c r="D1" s="28" t="s">
        <v>281</v>
      </c>
    </row>
    <row r="2" spans="1:4" x14ac:dyDescent="0.2">
      <c r="A2">
        <v>2017</v>
      </c>
      <c r="B2">
        <v>1077.504095706176</v>
      </c>
      <c r="C2" t="s">
        <v>280</v>
      </c>
      <c r="D2" t="s">
        <v>282</v>
      </c>
    </row>
    <row r="3" spans="1:4" x14ac:dyDescent="0.2">
      <c r="A3">
        <v>2016</v>
      </c>
      <c r="B3">
        <v>1104.650055244409</v>
      </c>
      <c r="C3" t="s">
        <v>280</v>
      </c>
      <c r="D3" t="s">
        <v>282</v>
      </c>
    </row>
    <row r="4" spans="1:4" x14ac:dyDescent="0.2">
      <c r="A4">
        <v>2015</v>
      </c>
      <c r="B4">
        <v>1084.8037777837035</v>
      </c>
      <c r="C4" t="s">
        <v>280</v>
      </c>
      <c r="D4" t="s">
        <v>282</v>
      </c>
    </row>
    <row r="5" spans="1:4" x14ac:dyDescent="0.2">
      <c r="A5">
        <v>2014</v>
      </c>
      <c r="B5">
        <v>1008.818959669125</v>
      </c>
      <c r="C5" t="s">
        <v>280</v>
      </c>
      <c r="D5" t="s">
        <v>282</v>
      </c>
    </row>
    <row r="6" spans="1:4" x14ac:dyDescent="0.2">
      <c r="A6">
        <v>2013</v>
      </c>
      <c r="B6">
        <v>1021.1055075847138</v>
      </c>
      <c r="C6" t="s">
        <v>280</v>
      </c>
      <c r="D6" t="s">
        <v>282</v>
      </c>
    </row>
    <row r="7" spans="1:4" x14ac:dyDescent="0.2">
      <c r="A7">
        <v>2012</v>
      </c>
      <c r="B7">
        <v>1036.3657305606166</v>
      </c>
      <c r="C7" t="s">
        <v>280</v>
      </c>
      <c r="D7" t="s">
        <v>282</v>
      </c>
    </row>
    <row r="8" spans="1:4" x14ac:dyDescent="0.2">
      <c r="A8">
        <v>2011</v>
      </c>
      <c r="B8">
        <v>945.67036117492069</v>
      </c>
      <c r="C8" t="s">
        <v>280</v>
      </c>
      <c r="D8" t="s">
        <v>282</v>
      </c>
    </row>
    <row r="9" spans="1:4" x14ac:dyDescent="0.2">
      <c r="A9">
        <v>2010</v>
      </c>
      <c r="B9">
        <v>1063.0511947890366</v>
      </c>
      <c r="C9" t="s">
        <v>280</v>
      </c>
      <c r="D9" t="s">
        <v>282</v>
      </c>
    </row>
    <row r="10" spans="1:4" x14ac:dyDescent="0.2">
      <c r="A10">
        <v>2009</v>
      </c>
      <c r="B10">
        <v>1116.653865748104</v>
      </c>
      <c r="C10" t="s">
        <v>280</v>
      </c>
      <c r="D10" t="s">
        <v>282</v>
      </c>
    </row>
    <row r="11" spans="1:4" x14ac:dyDescent="0.2">
      <c r="A11">
        <v>2008</v>
      </c>
      <c r="B11">
        <v>1253.1688074005913</v>
      </c>
      <c r="C11" t="s">
        <v>280</v>
      </c>
      <c r="D11" t="s">
        <v>282</v>
      </c>
    </row>
    <row r="12" spans="1:4" x14ac:dyDescent="0.2">
      <c r="A12">
        <v>2007</v>
      </c>
      <c r="B12">
        <v>1458.9454151847842</v>
      </c>
      <c r="C12" t="s">
        <v>280</v>
      </c>
      <c r="D12" t="s">
        <v>282</v>
      </c>
    </row>
    <row r="13" spans="1:4" x14ac:dyDescent="0.2">
      <c r="A13">
        <v>2006</v>
      </c>
      <c r="B13">
        <v>1671.5209938912803</v>
      </c>
      <c r="C13" t="s">
        <v>280</v>
      </c>
      <c r="D13" t="s">
        <v>282</v>
      </c>
    </row>
    <row r="14" spans="1:4" x14ac:dyDescent="0.2">
      <c r="A14">
        <v>2005</v>
      </c>
      <c r="B14">
        <v>1437.1529309201956</v>
      </c>
      <c r="C14" t="s">
        <v>280</v>
      </c>
      <c r="D14" t="s">
        <v>282</v>
      </c>
    </row>
    <row r="15" spans="1:4" x14ac:dyDescent="0.2">
      <c r="A15">
        <v>2004</v>
      </c>
      <c r="B15">
        <v>1261.7677824267782</v>
      </c>
      <c r="C15" t="s">
        <v>280</v>
      </c>
      <c r="D15" t="s">
        <v>282</v>
      </c>
    </row>
    <row r="16" spans="1:4" x14ac:dyDescent="0.2">
      <c r="A16">
        <v>2003</v>
      </c>
      <c r="B16">
        <v>1201.689794530402</v>
      </c>
      <c r="C16" t="s">
        <v>280</v>
      </c>
      <c r="D16" t="s">
        <v>282</v>
      </c>
    </row>
    <row r="17" spans="1:4" x14ac:dyDescent="0.2">
      <c r="A17">
        <v>2002</v>
      </c>
      <c r="B17">
        <v>1097.9879801411028</v>
      </c>
      <c r="C17" t="s">
        <v>280</v>
      </c>
      <c r="D17" t="s">
        <v>282</v>
      </c>
    </row>
    <row r="18" spans="1:4" x14ac:dyDescent="0.2">
      <c r="A18">
        <v>2001</v>
      </c>
      <c r="B18">
        <v>1082.2442906972487</v>
      </c>
      <c r="C18" t="s">
        <v>280</v>
      </c>
      <c r="D18" t="s">
        <v>282</v>
      </c>
    </row>
    <row r="19" spans="1:4" x14ac:dyDescent="0.2">
      <c r="A19">
        <v>2000</v>
      </c>
      <c r="B19" s="34">
        <v>1173.7555473082814</v>
      </c>
      <c r="C19" t="s">
        <v>280</v>
      </c>
      <c r="D19" t="s">
        <v>282</v>
      </c>
    </row>
    <row r="20" spans="1:4" x14ac:dyDescent="0.2">
      <c r="A20">
        <v>1966</v>
      </c>
      <c r="B20">
        <v>2301.5</v>
      </c>
      <c r="C20" t="s">
        <v>283</v>
      </c>
      <c r="D20" t="s">
        <v>284</v>
      </c>
    </row>
    <row r="21" spans="1:4" x14ac:dyDescent="0.2">
      <c r="A21">
        <v>1967</v>
      </c>
      <c r="B21">
        <v>2654</v>
      </c>
      <c r="C21" t="s">
        <v>283</v>
      </c>
      <c r="D21" t="s">
        <v>284</v>
      </c>
    </row>
    <row r="22" spans="1:4" x14ac:dyDescent="0.2">
      <c r="A22">
        <v>1968</v>
      </c>
      <c r="B22">
        <v>3001</v>
      </c>
      <c r="C22" t="s">
        <v>283</v>
      </c>
      <c r="D22" t="s">
        <v>284</v>
      </c>
    </row>
    <row r="23" spans="1:4" x14ac:dyDescent="0.2">
      <c r="A23">
        <v>1969</v>
      </c>
      <c r="B23">
        <v>3178.4</v>
      </c>
      <c r="C23" t="s">
        <v>283</v>
      </c>
      <c r="D23" t="s">
        <v>284</v>
      </c>
    </row>
    <row r="24" spans="1:4" x14ac:dyDescent="0.2">
      <c r="A24">
        <v>1970</v>
      </c>
      <c r="B24">
        <v>3319.6</v>
      </c>
      <c r="C24" t="s">
        <v>283</v>
      </c>
      <c r="D24" t="s">
        <v>284</v>
      </c>
    </row>
    <row r="25" spans="1:4" x14ac:dyDescent="0.2">
      <c r="A25">
        <v>1971</v>
      </c>
      <c r="B25">
        <v>3596.4</v>
      </c>
      <c r="C25" t="s">
        <v>283</v>
      </c>
      <c r="D25" t="s">
        <v>284</v>
      </c>
    </row>
    <row r="26" spans="1:4" x14ac:dyDescent="0.2">
      <c r="A26">
        <v>1972</v>
      </c>
      <c r="B26">
        <v>3440</v>
      </c>
      <c r="C26" t="s">
        <v>283</v>
      </c>
      <c r="D26" t="s">
        <v>284</v>
      </c>
    </row>
    <row r="27" spans="1:4" x14ac:dyDescent="0.2">
      <c r="A27">
        <v>1973</v>
      </c>
      <c r="B27">
        <v>3576.4</v>
      </c>
      <c r="C27" t="s">
        <v>283</v>
      </c>
      <c r="D27" t="s">
        <v>284</v>
      </c>
    </row>
    <row r="28" spans="1:4" x14ac:dyDescent="0.2">
      <c r="A28">
        <v>1974</v>
      </c>
      <c r="B28">
        <v>3921.7</v>
      </c>
      <c r="C28" t="s">
        <v>283</v>
      </c>
      <c r="D28" t="s">
        <v>284</v>
      </c>
    </row>
    <row r="29" spans="1:4" x14ac:dyDescent="0.2">
      <c r="A29">
        <v>1975</v>
      </c>
      <c r="B29">
        <v>4328</v>
      </c>
      <c r="C29" t="s">
        <v>283</v>
      </c>
      <c r="D29" t="s">
        <v>284</v>
      </c>
    </row>
    <row r="30" spans="1:4" x14ac:dyDescent="0.2">
      <c r="A30">
        <v>1976</v>
      </c>
      <c r="B30">
        <v>4358.5</v>
      </c>
      <c r="C30" t="s">
        <v>283</v>
      </c>
      <c r="D30" t="s">
        <v>284</v>
      </c>
    </row>
    <row r="31" spans="1:4" x14ac:dyDescent="0.2">
      <c r="A31">
        <v>1977</v>
      </c>
      <c r="B31">
        <v>4213.2</v>
      </c>
      <c r="C31" t="s">
        <v>283</v>
      </c>
      <c r="D31" t="s">
        <v>284</v>
      </c>
    </row>
    <row r="32" spans="1:4" x14ac:dyDescent="0.2">
      <c r="A32">
        <v>1978</v>
      </c>
      <c r="B32">
        <v>4157.3999999999996</v>
      </c>
      <c r="C32" t="s">
        <v>283</v>
      </c>
      <c r="D32" t="s">
        <v>284</v>
      </c>
    </row>
    <row r="33" spans="1:4" x14ac:dyDescent="0.2">
      <c r="A33">
        <v>1979</v>
      </c>
      <c r="B33">
        <v>4444.8999999999996</v>
      </c>
      <c r="C33" t="s">
        <v>283</v>
      </c>
      <c r="D33" t="s">
        <v>284</v>
      </c>
    </row>
    <row r="34" spans="1:4" x14ac:dyDescent="0.2">
      <c r="A34">
        <v>1980</v>
      </c>
      <c r="B34">
        <v>4803.2</v>
      </c>
      <c r="C34" t="s">
        <v>283</v>
      </c>
      <c r="D34" t="s">
        <v>284</v>
      </c>
    </row>
    <row r="35" spans="1:4" x14ac:dyDescent="0.2">
      <c r="A35">
        <v>1981</v>
      </c>
      <c r="B35">
        <v>4781.1000000000004</v>
      </c>
      <c r="C35" t="s">
        <v>283</v>
      </c>
      <c r="D35" t="s">
        <v>284</v>
      </c>
    </row>
    <row r="36" spans="1:4" x14ac:dyDescent="0.2">
      <c r="A36">
        <v>1982</v>
      </c>
      <c r="B36">
        <v>4535.2</v>
      </c>
      <c r="C36" t="s">
        <v>283</v>
      </c>
      <c r="D36" t="s">
        <v>284</v>
      </c>
    </row>
    <row r="37" spans="1:4" x14ac:dyDescent="0.2">
      <c r="A37">
        <v>1983</v>
      </c>
      <c r="B37">
        <v>4073.6</v>
      </c>
      <c r="C37" t="s">
        <v>283</v>
      </c>
      <c r="D37" t="s">
        <v>284</v>
      </c>
    </row>
    <row r="38" spans="1:4" x14ac:dyDescent="0.2">
      <c r="A38">
        <v>1984</v>
      </c>
      <c r="B38">
        <v>3883.6</v>
      </c>
      <c r="C38" t="s">
        <v>283</v>
      </c>
      <c r="D38" t="s">
        <v>284</v>
      </c>
    </row>
    <row r="39" spans="1:4" x14ac:dyDescent="0.2">
      <c r="A39">
        <v>1985</v>
      </c>
      <c r="B39">
        <v>4202.8999999999996</v>
      </c>
      <c r="C39" t="s">
        <v>283</v>
      </c>
      <c r="D39" t="s">
        <v>284</v>
      </c>
    </row>
    <row r="40" spans="1:4" x14ac:dyDescent="0.2">
      <c r="A40">
        <v>1986</v>
      </c>
      <c r="B40">
        <v>4429.2</v>
      </c>
      <c r="C40" t="s">
        <v>283</v>
      </c>
      <c r="D40" t="s">
        <v>284</v>
      </c>
    </row>
    <row r="41" spans="1:4" x14ac:dyDescent="0.2">
      <c r="A41">
        <v>1987</v>
      </c>
      <c r="B41">
        <v>4701</v>
      </c>
      <c r="C41" t="s">
        <v>283</v>
      </c>
      <c r="D41" t="s">
        <v>284</v>
      </c>
    </row>
    <row r="42" spans="1:4" x14ac:dyDescent="0.2">
      <c r="A42">
        <v>1988</v>
      </c>
      <c r="B42">
        <v>4404</v>
      </c>
      <c r="C42" t="s">
        <v>283</v>
      </c>
      <c r="D42" t="s">
        <v>284</v>
      </c>
    </row>
    <row r="43" spans="1:4" x14ac:dyDescent="0.2">
      <c r="A43">
        <v>1989</v>
      </c>
      <c r="B43">
        <v>4458.6000000000004</v>
      </c>
      <c r="C43" t="s">
        <v>283</v>
      </c>
      <c r="D43" t="s">
        <v>284</v>
      </c>
    </row>
    <row r="44" spans="1:4" x14ac:dyDescent="0.2">
      <c r="A44">
        <v>1990</v>
      </c>
      <c r="B44">
        <v>4579.3999999999996</v>
      </c>
      <c r="C44" t="s">
        <v>283</v>
      </c>
      <c r="D44" t="s">
        <v>284</v>
      </c>
    </row>
    <row r="45" spans="1:4" x14ac:dyDescent="0.2">
      <c r="A45">
        <v>1991</v>
      </c>
      <c r="B45">
        <v>4642.3</v>
      </c>
      <c r="C45" t="s">
        <v>283</v>
      </c>
      <c r="D45" t="s">
        <v>284</v>
      </c>
    </row>
    <row r="46" spans="1:4" x14ac:dyDescent="0.2">
      <c r="A46">
        <v>1992</v>
      </c>
      <c r="B46">
        <v>4671</v>
      </c>
      <c r="C46" t="s">
        <v>283</v>
      </c>
      <c r="D46" t="s">
        <v>284</v>
      </c>
    </row>
    <row r="47" spans="1:4" x14ac:dyDescent="0.2">
      <c r="A47">
        <v>1993</v>
      </c>
      <c r="B47">
        <v>4457.3</v>
      </c>
      <c r="C47" t="s">
        <v>283</v>
      </c>
      <c r="D47" t="s">
        <v>284</v>
      </c>
    </row>
    <row r="48" spans="1:4" x14ac:dyDescent="0.2">
      <c r="A48">
        <v>1994</v>
      </c>
      <c r="B48">
        <v>4365.3999999999996</v>
      </c>
      <c r="C48" t="s">
        <v>283</v>
      </c>
      <c r="D48" t="s">
        <v>284</v>
      </c>
    </row>
    <row r="49" spans="1:4" x14ac:dyDescent="0.2">
      <c r="A49">
        <v>1995</v>
      </c>
      <c r="B49">
        <v>4526.2</v>
      </c>
      <c r="C49" t="s">
        <v>283</v>
      </c>
      <c r="D49" t="s">
        <v>284</v>
      </c>
    </row>
    <row r="50" spans="1:4" x14ac:dyDescent="0.2">
      <c r="A50">
        <v>1996</v>
      </c>
      <c r="B50">
        <v>4560.5</v>
      </c>
      <c r="C50" t="s">
        <v>283</v>
      </c>
      <c r="D50" t="s">
        <v>284</v>
      </c>
    </row>
    <row r="51" spans="1:4" x14ac:dyDescent="0.2">
      <c r="A51">
        <v>1997</v>
      </c>
      <c r="B51">
        <v>4464.7</v>
      </c>
      <c r="C51" t="s">
        <v>283</v>
      </c>
      <c r="D51" t="s">
        <v>284</v>
      </c>
    </row>
    <row r="52" spans="1:4" x14ac:dyDescent="0.2">
      <c r="A52">
        <v>1998</v>
      </c>
      <c r="B52">
        <v>4117</v>
      </c>
      <c r="C52" t="s">
        <v>283</v>
      </c>
      <c r="D52" t="s">
        <v>284</v>
      </c>
    </row>
    <row r="53" spans="1:4" x14ac:dyDescent="0.2">
      <c r="A53">
        <v>1999</v>
      </c>
      <c r="B53">
        <v>3627.0050000000001</v>
      </c>
      <c r="C53" t="s">
        <v>283</v>
      </c>
      <c r="D53" t="s">
        <v>284</v>
      </c>
    </row>
    <row r="54" spans="1:4" x14ac:dyDescent="0.2">
      <c r="A54">
        <v>2000</v>
      </c>
      <c r="B54">
        <v>3632.7</v>
      </c>
      <c r="C54" t="s">
        <v>283</v>
      </c>
      <c r="D54" t="s">
        <v>284</v>
      </c>
    </row>
    <row r="55" spans="1:4" x14ac:dyDescent="0.2">
      <c r="A55">
        <v>2001</v>
      </c>
      <c r="B55">
        <v>3584.058</v>
      </c>
      <c r="C55" t="s">
        <v>283</v>
      </c>
      <c r="D55" t="s">
        <v>284</v>
      </c>
    </row>
    <row r="56" spans="1:4" x14ac:dyDescent="0.2">
      <c r="A56">
        <v>2002</v>
      </c>
      <c r="B56">
        <v>3570.6460000000002</v>
      </c>
      <c r="C56" t="s">
        <v>283</v>
      </c>
      <c r="D56" t="s">
        <v>284</v>
      </c>
    </row>
    <row r="57" spans="1:4" x14ac:dyDescent="0.2">
      <c r="A57">
        <v>2003</v>
      </c>
      <c r="B57">
        <v>3439.7539999999999</v>
      </c>
      <c r="C57" t="s">
        <v>283</v>
      </c>
      <c r="D57" t="s">
        <v>284</v>
      </c>
    </row>
    <row r="58" spans="1:4" x14ac:dyDescent="0.2">
      <c r="A58">
        <v>2004</v>
      </c>
      <c r="B58">
        <v>3351.6990000000001</v>
      </c>
      <c r="C58" t="s">
        <v>283</v>
      </c>
      <c r="D58" t="s">
        <v>284</v>
      </c>
    </row>
    <row r="59" spans="1:4" x14ac:dyDescent="0.2">
      <c r="A59">
        <v>2005</v>
      </c>
      <c r="B59">
        <v>3410.34</v>
      </c>
      <c r="C59" t="s">
        <v>283</v>
      </c>
      <c r="D59" t="s">
        <v>284</v>
      </c>
    </row>
    <row r="60" spans="1:4" x14ac:dyDescent="0.2">
      <c r="A60">
        <v>2006</v>
      </c>
      <c r="B60">
        <v>3366.4479999999999</v>
      </c>
      <c r="C60" t="s">
        <v>283</v>
      </c>
      <c r="D60" t="s">
        <v>284</v>
      </c>
    </row>
    <row r="61" spans="1:4" x14ac:dyDescent="0.2">
      <c r="A61">
        <v>2007</v>
      </c>
      <c r="B61">
        <v>3256.5839999999998</v>
      </c>
      <c r="C61" t="s">
        <v>283</v>
      </c>
      <c r="D61" t="s">
        <v>284</v>
      </c>
    </row>
    <row r="62" spans="1:4" x14ac:dyDescent="0.2">
      <c r="A62">
        <v>2008</v>
      </c>
      <c r="B62">
        <v>3104.8</v>
      </c>
      <c r="C62" t="s">
        <v>283</v>
      </c>
      <c r="D62" t="s">
        <v>284</v>
      </c>
    </row>
    <row r="63" spans="1:4" x14ac:dyDescent="0.2">
      <c r="A63">
        <v>2009</v>
      </c>
      <c r="B63">
        <v>2894</v>
      </c>
      <c r="C63" t="s">
        <v>283</v>
      </c>
      <c r="D63" t="s">
        <v>284</v>
      </c>
    </row>
    <row r="64" spans="1:4" x14ac:dyDescent="0.2">
      <c r="A64">
        <v>2010</v>
      </c>
      <c r="B64">
        <v>2797</v>
      </c>
      <c r="C64" t="s">
        <v>283</v>
      </c>
      <c r="D64" t="s">
        <v>284</v>
      </c>
    </row>
    <row r="65" spans="1:4" x14ac:dyDescent="0.2">
      <c r="A65">
        <v>2011</v>
      </c>
      <c r="B65">
        <v>2757.4</v>
      </c>
      <c r="C65" t="s">
        <v>283</v>
      </c>
      <c r="D65" t="s">
        <v>284</v>
      </c>
    </row>
    <row r="66" spans="1:4" x14ac:dyDescent="0.2">
      <c r="A66">
        <v>2012</v>
      </c>
      <c r="B66">
        <v>2775.1</v>
      </c>
      <c r="C66" t="s">
        <v>283</v>
      </c>
      <c r="D66" t="s">
        <v>284</v>
      </c>
    </row>
    <row r="67" spans="1:4" x14ac:dyDescent="0.2">
      <c r="A67">
        <v>2013</v>
      </c>
      <c r="B67">
        <v>2668.9</v>
      </c>
      <c r="C67" t="s">
        <v>283</v>
      </c>
      <c r="D67" t="s">
        <v>284</v>
      </c>
    </row>
    <row r="68" spans="1:4" x14ac:dyDescent="0.2">
      <c r="A68">
        <v>2014</v>
      </c>
      <c r="B68">
        <v>2531.4</v>
      </c>
      <c r="C68" t="s">
        <v>283</v>
      </c>
      <c r="D68" t="s">
        <v>284</v>
      </c>
    </row>
    <row r="69" spans="1:4" x14ac:dyDescent="0.2">
      <c r="A69">
        <v>2015</v>
      </c>
      <c r="B69">
        <v>2466.1999999999998</v>
      </c>
      <c r="C69" t="s">
        <v>283</v>
      </c>
      <c r="D69" t="s">
        <v>284</v>
      </c>
    </row>
    <row r="70" spans="1:4" x14ac:dyDescent="0.2">
      <c r="A70">
        <v>2016</v>
      </c>
      <c r="B70">
        <v>2372.1</v>
      </c>
      <c r="C70" t="s">
        <v>283</v>
      </c>
      <c r="D70" t="s">
        <v>284</v>
      </c>
    </row>
    <row r="71" spans="1:4" x14ac:dyDescent="0.2">
      <c r="A71">
        <v>2017</v>
      </c>
      <c r="B71" t="s">
        <v>120</v>
      </c>
      <c r="C71" t="s">
        <v>283</v>
      </c>
      <c r="D71" t="s">
        <v>284</v>
      </c>
    </row>
    <row r="72" spans="1:4" x14ac:dyDescent="0.2">
      <c r="A72">
        <v>2018</v>
      </c>
      <c r="B72" t="s">
        <v>120</v>
      </c>
      <c r="C72" t="s">
        <v>283</v>
      </c>
      <c r="D72" t="s">
        <v>284</v>
      </c>
    </row>
    <row r="73" spans="1:4" x14ac:dyDescent="0.2">
      <c r="A73">
        <v>2000</v>
      </c>
      <c r="B73" s="35">
        <v>7</v>
      </c>
      <c r="C73" t="s">
        <v>283</v>
      </c>
      <c r="D73" t="s">
        <v>292</v>
      </c>
    </row>
    <row r="74" spans="1:4" x14ac:dyDescent="0.2">
      <c r="A74">
        <v>2001</v>
      </c>
      <c r="B74" s="35">
        <v>9</v>
      </c>
      <c r="C74" t="s">
        <v>283</v>
      </c>
      <c r="D74" t="s">
        <v>292</v>
      </c>
    </row>
    <row r="75" spans="1:4" x14ac:dyDescent="0.2">
      <c r="A75">
        <v>2002</v>
      </c>
      <c r="B75" s="35">
        <v>8</v>
      </c>
      <c r="C75" t="s">
        <v>283</v>
      </c>
      <c r="D75" t="s">
        <v>292</v>
      </c>
    </row>
    <row r="76" spans="1:4" x14ac:dyDescent="0.2">
      <c r="A76">
        <v>2003</v>
      </c>
      <c r="B76" s="35">
        <v>7</v>
      </c>
      <c r="C76" t="s">
        <v>283</v>
      </c>
      <c r="D76" t="s">
        <v>292</v>
      </c>
    </row>
    <row r="77" spans="1:4" x14ac:dyDescent="0.2">
      <c r="A77">
        <v>2004</v>
      </c>
      <c r="B77" s="35">
        <v>9</v>
      </c>
      <c r="C77" t="s">
        <v>283</v>
      </c>
      <c r="D77" t="s">
        <v>292</v>
      </c>
    </row>
    <row r="78" spans="1:4" x14ac:dyDescent="0.2">
      <c r="A78">
        <v>2005</v>
      </c>
      <c r="B78" s="35">
        <v>5</v>
      </c>
      <c r="C78" t="s">
        <v>283</v>
      </c>
      <c r="D78" t="s">
        <v>292</v>
      </c>
    </row>
    <row r="79" spans="1:4" x14ac:dyDescent="0.2">
      <c r="A79">
        <v>2006</v>
      </c>
      <c r="B79" s="35">
        <v>6</v>
      </c>
      <c r="C79" t="s">
        <v>283</v>
      </c>
      <c r="D79" t="s">
        <v>292</v>
      </c>
    </row>
    <row r="80" spans="1:4" x14ac:dyDescent="0.2">
      <c r="A80">
        <v>2007</v>
      </c>
      <c r="B80" s="35">
        <v>7</v>
      </c>
      <c r="C80" t="s">
        <v>283</v>
      </c>
      <c r="D80" t="s">
        <v>292</v>
      </c>
    </row>
    <row r="81" spans="1:4" x14ac:dyDescent="0.2">
      <c r="A81">
        <v>2008</v>
      </c>
      <c r="B81" s="35">
        <v>8</v>
      </c>
      <c r="C81" t="s">
        <v>283</v>
      </c>
      <c r="D81" t="s">
        <v>292</v>
      </c>
    </row>
    <row r="82" spans="1:4" x14ac:dyDescent="0.2">
      <c r="A82">
        <v>2009</v>
      </c>
      <c r="B82" s="35">
        <v>11</v>
      </c>
      <c r="C82" t="s">
        <v>283</v>
      </c>
      <c r="D82" t="s">
        <v>292</v>
      </c>
    </row>
    <row r="83" spans="1:4" x14ac:dyDescent="0.2">
      <c r="A83">
        <v>2010</v>
      </c>
      <c r="B83" s="35">
        <v>12</v>
      </c>
      <c r="C83" t="s">
        <v>283</v>
      </c>
      <c r="D83" t="s">
        <v>292</v>
      </c>
    </row>
    <row r="84" spans="1:4" x14ac:dyDescent="0.2">
      <c r="A84">
        <v>2011</v>
      </c>
      <c r="B84" s="35">
        <v>8</v>
      </c>
      <c r="C84" t="s">
        <v>283</v>
      </c>
      <c r="D84" t="s">
        <v>292</v>
      </c>
    </row>
    <row r="85" spans="1:4" x14ac:dyDescent="0.2">
      <c r="A85">
        <v>2012</v>
      </c>
      <c r="B85" s="35">
        <v>11</v>
      </c>
      <c r="C85" t="s">
        <v>283</v>
      </c>
      <c r="D85" t="s">
        <v>292</v>
      </c>
    </row>
    <row r="86" spans="1:4" x14ac:dyDescent="0.2">
      <c r="A86">
        <v>2013</v>
      </c>
      <c r="B86" s="35">
        <v>11</v>
      </c>
      <c r="C86" t="s">
        <v>283</v>
      </c>
      <c r="D86" t="s">
        <v>292</v>
      </c>
    </row>
    <row r="87" spans="1:4" x14ac:dyDescent="0.2">
      <c r="A87">
        <v>2014</v>
      </c>
      <c r="B87" s="35">
        <v>9</v>
      </c>
      <c r="C87" t="s">
        <v>283</v>
      </c>
      <c r="D87" t="s">
        <v>292</v>
      </c>
    </row>
    <row r="88" spans="1:4" x14ac:dyDescent="0.2">
      <c r="A88">
        <v>2015</v>
      </c>
      <c r="B88" s="35">
        <v>13</v>
      </c>
      <c r="C88" t="s">
        <v>283</v>
      </c>
      <c r="D88" t="s">
        <v>292</v>
      </c>
    </row>
    <row r="89" spans="1:4" x14ac:dyDescent="0.2">
      <c r="A89">
        <v>2016</v>
      </c>
      <c r="B89" s="35">
        <v>13</v>
      </c>
      <c r="C89" t="s">
        <v>283</v>
      </c>
      <c r="D89" t="s">
        <v>292</v>
      </c>
    </row>
    <row r="90" spans="1:4" x14ac:dyDescent="0.2">
      <c r="A90">
        <v>2017</v>
      </c>
      <c r="B90" s="35">
        <v>10</v>
      </c>
      <c r="C90" t="s">
        <v>283</v>
      </c>
      <c r="D90" t="s">
        <v>292</v>
      </c>
    </row>
    <row r="91" spans="1:4" x14ac:dyDescent="0.2">
      <c r="A91">
        <v>2018</v>
      </c>
      <c r="B91" s="35">
        <v>11</v>
      </c>
      <c r="C91" t="s">
        <v>283</v>
      </c>
      <c r="D91" t="s">
        <v>292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7</v>
      </c>
      <c r="B1" t="s">
        <v>297</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6" t="s">
        <v>120</v>
      </c>
    </row>
    <row r="39" spans="1:2" x14ac:dyDescent="0.2">
      <c r="A39">
        <v>2018</v>
      </c>
      <c r="B39" s="36" t="s">
        <v>120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G33"/>
  <sheetViews>
    <sheetView workbookViewId="0">
      <selection activeCell="M28" sqref="M28"/>
    </sheetView>
  </sheetViews>
  <sheetFormatPr baseColWidth="10" defaultRowHeight="16" x14ac:dyDescent="0.2"/>
  <cols>
    <col min="6" max="6" width="11.5" bestFit="1" customWidth="1"/>
  </cols>
  <sheetData>
    <row r="1" spans="1:7" x14ac:dyDescent="0.2">
      <c r="A1" t="s">
        <v>7</v>
      </c>
      <c r="B1" t="s">
        <v>345</v>
      </c>
      <c r="C1" t="s">
        <v>344</v>
      </c>
      <c r="D1" t="s">
        <v>346</v>
      </c>
      <c r="E1" t="s">
        <v>352</v>
      </c>
      <c r="F1" t="s">
        <v>353</v>
      </c>
      <c r="G1" t="s">
        <v>350</v>
      </c>
    </row>
    <row r="2" spans="1:7" x14ac:dyDescent="0.2">
      <c r="A2">
        <v>1950</v>
      </c>
      <c r="B2" s="7">
        <v>1185694</v>
      </c>
      <c r="C2">
        <v>1796789</v>
      </c>
      <c r="D2">
        <v>2982483</v>
      </c>
      <c r="E2">
        <f>B2/D2</f>
        <v>0.39755264321707784</v>
      </c>
      <c r="F2">
        <f>C2/D2</f>
        <v>0.60244735678292216</v>
      </c>
      <c r="G2" s="36" t="s">
        <v>120</v>
      </c>
    </row>
    <row r="3" spans="1:7" x14ac:dyDescent="0.2">
      <c r="A3">
        <v>1960</v>
      </c>
      <c r="B3" s="7">
        <v>1525297</v>
      </c>
      <c r="C3">
        <v>1888567</v>
      </c>
      <c r="D3">
        <v>3413864</v>
      </c>
      <c r="E3">
        <f t="shared" ref="E3:E33" si="0">B3/D3</f>
        <v>0.44679489282525608</v>
      </c>
      <c r="F3">
        <f t="shared" ref="F3:F33" si="1">C3/D3</f>
        <v>0.55320510717474392</v>
      </c>
      <c r="G3">
        <v>1.2E-2</v>
      </c>
    </row>
    <row r="4" spans="1:7" x14ac:dyDescent="0.2">
      <c r="A4">
        <v>1970</v>
      </c>
      <c r="B4" s="7">
        <v>1874380</v>
      </c>
      <c r="C4">
        <v>1930591</v>
      </c>
      <c r="D4">
        <v>3804971</v>
      </c>
      <c r="E4">
        <f t="shared" si="0"/>
        <v>0.49261347852585474</v>
      </c>
      <c r="F4">
        <f t="shared" si="1"/>
        <v>0.50738652147414531</v>
      </c>
      <c r="G4">
        <v>1.7999999999999999E-2</v>
      </c>
    </row>
    <row r="5" spans="1:7" x14ac:dyDescent="0.2">
      <c r="A5">
        <v>1980</v>
      </c>
      <c r="B5" s="7">
        <v>1985873</v>
      </c>
      <c r="C5">
        <v>2090097</v>
      </c>
      <c r="D5">
        <v>4075970</v>
      </c>
      <c r="E5">
        <f t="shared" si="0"/>
        <v>0.48721482248397313</v>
      </c>
      <c r="F5">
        <f t="shared" si="1"/>
        <v>0.51278517751602681</v>
      </c>
      <c r="G5">
        <v>3.7999999999999999E-2</v>
      </c>
    </row>
    <row r="6" spans="1:7" x14ac:dyDescent="0.2">
      <c r="A6">
        <v>1990</v>
      </c>
      <c r="B6" s="7">
        <v>2288721</v>
      </c>
      <c r="C6">
        <v>2086378</v>
      </c>
      <c r="D6">
        <v>4375099</v>
      </c>
      <c r="E6">
        <f t="shared" si="0"/>
        <v>0.5231243910137805</v>
      </c>
      <c r="F6">
        <f t="shared" si="1"/>
        <v>0.4768756089862195</v>
      </c>
      <c r="G6">
        <v>6.3E-2</v>
      </c>
    </row>
    <row r="7" spans="1:7" x14ac:dyDescent="0.2">
      <c r="A7">
        <v>1999</v>
      </c>
      <c r="B7" s="36" t="s">
        <v>120</v>
      </c>
      <c r="C7" s="36" t="s">
        <v>120</v>
      </c>
      <c r="D7" s="36" t="s">
        <v>120</v>
      </c>
      <c r="E7" s="36" t="s">
        <v>120</v>
      </c>
      <c r="F7" s="36" t="s">
        <v>120</v>
      </c>
      <c r="G7" s="36" t="s">
        <v>120</v>
      </c>
    </row>
    <row r="8" spans="1:7" x14ac:dyDescent="0.2">
      <c r="A8">
        <v>2000</v>
      </c>
      <c r="B8" s="7">
        <v>2642056</v>
      </c>
      <c r="C8">
        <v>2277423</v>
      </c>
      <c r="D8">
        <v>4919479</v>
      </c>
      <c r="E8">
        <f t="shared" si="0"/>
        <v>0.53706012364317446</v>
      </c>
      <c r="F8">
        <f t="shared" si="1"/>
        <v>0.4629398763568256</v>
      </c>
      <c r="G8">
        <v>0.11799999999999999</v>
      </c>
    </row>
    <row r="9" spans="1:7" x14ac:dyDescent="0.2">
      <c r="A9">
        <v>2001</v>
      </c>
      <c r="B9" s="7">
        <v>2681780</v>
      </c>
      <c r="C9">
        <v>2301016</v>
      </c>
      <c r="D9">
        <v>4982796</v>
      </c>
      <c r="E9">
        <f t="shared" si="0"/>
        <v>0.53820786562403922</v>
      </c>
      <c r="F9">
        <f t="shared" si="1"/>
        <v>0.46179213437596078</v>
      </c>
      <c r="G9" s="36" t="s">
        <v>120</v>
      </c>
    </row>
    <row r="10" spans="1:7" x14ac:dyDescent="0.2">
      <c r="A10">
        <v>2002</v>
      </c>
      <c r="B10" s="7">
        <v>2696462</v>
      </c>
      <c r="C10">
        <v>2322473</v>
      </c>
      <c r="D10">
        <v>5018935</v>
      </c>
      <c r="E10">
        <f t="shared" si="0"/>
        <v>0.53725780469362527</v>
      </c>
      <c r="F10">
        <f t="shared" si="1"/>
        <v>0.46274219530637478</v>
      </c>
      <c r="G10" s="36" t="s">
        <v>120</v>
      </c>
    </row>
    <row r="11" spans="1:7" x14ac:dyDescent="0.2">
      <c r="A11">
        <v>2003</v>
      </c>
      <c r="B11" s="7">
        <v>2708662</v>
      </c>
      <c r="C11">
        <v>2344910</v>
      </c>
      <c r="D11">
        <v>5053572</v>
      </c>
      <c r="E11">
        <f t="shared" si="0"/>
        <v>0.53598959310365024</v>
      </c>
      <c r="F11">
        <f t="shared" si="1"/>
        <v>0.46401040689634976</v>
      </c>
      <c r="G11" s="36" t="s">
        <v>120</v>
      </c>
    </row>
    <row r="12" spans="1:7" x14ac:dyDescent="0.2">
      <c r="A12">
        <v>2004</v>
      </c>
      <c r="B12" s="7">
        <v>2722661</v>
      </c>
      <c r="C12">
        <v>2365052</v>
      </c>
      <c r="D12">
        <v>5087713</v>
      </c>
      <c r="E12">
        <f t="shared" si="0"/>
        <v>0.53514437626493472</v>
      </c>
      <c r="F12">
        <f t="shared" si="1"/>
        <v>0.46485562373506523</v>
      </c>
      <c r="G12" s="36" t="s">
        <v>120</v>
      </c>
    </row>
    <row r="13" spans="1:7" x14ac:dyDescent="0.2">
      <c r="A13">
        <v>2005</v>
      </c>
      <c r="B13" s="7">
        <v>2736575</v>
      </c>
      <c r="C13">
        <v>2383023</v>
      </c>
      <c r="D13">
        <v>5119598</v>
      </c>
      <c r="E13">
        <f t="shared" si="0"/>
        <v>0.53452927358749647</v>
      </c>
      <c r="F13">
        <f t="shared" si="1"/>
        <v>0.46547072641250348</v>
      </c>
      <c r="G13" s="36" t="s">
        <v>120</v>
      </c>
    </row>
    <row r="14" spans="1:7" x14ac:dyDescent="0.2">
      <c r="A14">
        <v>2006</v>
      </c>
      <c r="B14" s="7">
        <v>2758244</v>
      </c>
      <c r="C14">
        <v>2405311</v>
      </c>
      <c r="D14">
        <v>5163555</v>
      </c>
      <c r="E14">
        <f t="shared" si="0"/>
        <v>0.53417538885515892</v>
      </c>
      <c r="F14">
        <f t="shared" si="1"/>
        <v>0.46582461114484108</v>
      </c>
      <c r="G14" s="36" t="s">
        <v>120</v>
      </c>
    </row>
    <row r="15" spans="1:7" x14ac:dyDescent="0.2">
      <c r="A15">
        <v>2007</v>
      </c>
      <c r="B15" s="7">
        <v>2783800</v>
      </c>
      <c r="C15">
        <v>2423403</v>
      </c>
      <c r="D15">
        <v>5207203</v>
      </c>
      <c r="E15">
        <f t="shared" si="0"/>
        <v>0.53460562225056329</v>
      </c>
      <c r="F15">
        <f t="shared" si="1"/>
        <v>0.46539437774943671</v>
      </c>
      <c r="G15" s="36" t="s">
        <v>120</v>
      </c>
    </row>
    <row r="16" spans="1:7" x14ac:dyDescent="0.2">
      <c r="A16">
        <v>2008</v>
      </c>
      <c r="B16" s="7">
        <v>2808121</v>
      </c>
      <c r="C16">
        <v>2438897</v>
      </c>
      <c r="D16">
        <v>5247018</v>
      </c>
      <c r="E16">
        <f t="shared" si="0"/>
        <v>0.53518417508764027</v>
      </c>
      <c r="F16">
        <f t="shared" si="1"/>
        <v>0.46481582491235973</v>
      </c>
      <c r="G16" s="36" t="s">
        <v>120</v>
      </c>
    </row>
    <row r="17" spans="1:7" x14ac:dyDescent="0.2">
      <c r="A17">
        <v>2009</v>
      </c>
      <c r="B17" s="7">
        <v>2834308</v>
      </c>
      <c r="C17">
        <v>2446895</v>
      </c>
      <c r="D17">
        <v>5281203</v>
      </c>
      <c r="E17">
        <f t="shared" si="0"/>
        <v>0.53667848026292497</v>
      </c>
      <c r="F17">
        <f t="shared" si="1"/>
        <v>0.46332151973707508</v>
      </c>
      <c r="G17" s="36" t="s">
        <v>120</v>
      </c>
    </row>
    <row r="18" spans="1:7" x14ac:dyDescent="0.2">
      <c r="A18">
        <v>2010</v>
      </c>
      <c r="B18" s="7">
        <v>2849567</v>
      </c>
      <c r="C18">
        <v>2454358</v>
      </c>
      <c r="D18">
        <v>5303925</v>
      </c>
      <c r="E18">
        <f t="shared" si="0"/>
        <v>0.53725627719094826</v>
      </c>
      <c r="F18">
        <f t="shared" si="1"/>
        <v>0.46274372280905179</v>
      </c>
      <c r="G18">
        <v>0.16800000000000001</v>
      </c>
    </row>
    <row r="19" spans="1:7" x14ac:dyDescent="0.2">
      <c r="A19">
        <v>2011</v>
      </c>
      <c r="B19" s="7">
        <v>2886779</v>
      </c>
      <c r="C19">
        <v>2459188</v>
      </c>
      <c r="D19">
        <v>5345967</v>
      </c>
      <c r="E19">
        <f t="shared" si="0"/>
        <v>0.53999192288317532</v>
      </c>
      <c r="F19">
        <f t="shared" si="1"/>
        <v>0.46000807711682468</v>
      </c>
      <c r="G19">
        <v>0.17299999999999999</v>
      </c>
    </row>
    <row r="20" spans="1:7" x14ac:dyDescent="0.2">
      <c r="A20">
        <v>2012</v>
      </c>
      <c r="B20" s="7">
        <v>2919768</v>
      </c>
      <c r="C20">
        <v>2457927</v>
      </c>
      <c r="D20">
        <v>5377695</v>
      </c>
      <c r="E20">
        <f t="shared" si="0"/>
        <v>0.5429404233598224</v>
      </c>
      <c r="F20">
        <f t="shared" si="1"/>
        <v>0.4570595766401776</v>
      </c>
      <c r="G20">
        <v>0.17699999999999999</v>
      </c>
    </row>
    <row r="21" spans="1:7" x14ac:dyDescent="0.2">
      <c r="A21">
        <v>2013</v>
      </c>
      <c r="B21" s="7">
        <v>2953495</v>
      </c>
      <c r="C21">
        <v>2462579</v>
      </c>
      <c r="D21">
        <v>5416074</v>
      </c>
      <c r="E21">
        <f t="shared" si="0"/>
        <v>0.54532028181298853</v>
      </c>
      <c r="F21">
        <f t="shared" si="1"/>
        <v>0.45467971818701147</v>
      </c>
      <c r="G21">
        <v>0.182</v>
      </c>
    </row>
    <row r="22" spans="1:7" x14ac:dyDescent="0.2">
      <c r="A22">
        <v>2014</v>
      </c>
      <c r="B22" s="7">
        <v>2984687</v>
      </c>
      <c r="C22">
        <v>2467962</v>
      </c>
      <c r="D22">
        <v>5452649</v>
      </c>
      <c r="E22">
        <f t="shared" si="0"/>
        <v>0.54738293258927906</v>
      </c>
      <c r="F22">
        <f t="shared" si="1"/>
        <v>0.45261706741072094</v>
      </c>
      <c r="G22">
        <v>0.186</v>
      </c>
    </row>
    <row r="23" spans="1:7" x14ac:dyDescent="0.2">
      <c r="A23">
        <v>2015</v>
      </c>
      <c r="B23" s="7">
        <v>3010370</v>
      </c>
      <c r="C23">
        <v>2472868</v>
      </c>
      <c r="D23">
        <v>5483238</v>
      </c>
      <c r="E23">
        <f t="shared" si="0"/>
        <v>0.54901319256979175</v>
      </c>
      <c r="F23">
        <f t="shared" si="1"/>
        <v>0.45098680743020819</v>
      </c>
      <c r="G23">
        <v>0.191</v>
      </c>
    </row>
    <row r="24" spans="1:7" x14ac:dyDescent="0.2">
      <c r="A24">
        <v>2016</v>
      </c>
      <c r="B24" s="7">
        <v>3041096</v>
      </c>
      <c r="C24">
        <v>2483954</v>
      </c>
      <c r="D24">
        <v>5525050</v>
      </c>
      <c r="E24">
        <f t="shared" si="0"/>
        <v>0.55041963421145512</v>
      </c>
      <c r="F24">
        <f t="shared" si="1"/>
        <v>0.44958036578854488</v>
      </c>
      <c r="G24">
        <v>0.19600000000000001</v>
      </c>
    </row>
    <row r="25" spans="1:7" x14ac:dyDescent="0.2">
      <c r="A25">
        <v>2017</v>
      </c>
      <c r="B25" s="7">
        <v>3077416</v>
      </c>
      <c r="C25">
        <v>2499190</v>
      </c>
      <c r="D25">
        <v>5576606</v>
      </c>
      <c r="E25">
        <f t="shared" si="0"/>
        <v>0.55184389931797229</v>
      </c>
      <c r="F25">
        <f t="shared" si="1"/>
        <v>0.44815610068202777</v>
      </c>
      <c r="G25">
        <v>0.20100000000000001</v>
      </c>
    </row>
    <row r="26" spans="1:7" x14ac:dyDescent="0.2">
      <c r="A26">
        <v>2018</v>
      </c>
      <c r="B26" s="36" t="s">
        <v>120</v>
      </c>
      <c r="C26" s="36" t="s">
        <v>120</v>
      </c>
      <c r="D26" s="36" t="s">
        <v>120</v>
      </c>
      <c r="E26" s="36" t="s">
        <v>120</v>
      </c>
      <c r="F26" s="36" t="s">
        <v>120</v>
      </c>
      <c r="G26" s="36" t="s">
        <v>120</v>
      </c>
    </row>
    <row r="27" spans="1:7" x14ac:dyDescent="0.2">
      <c r="A27">
        <v>2020</v>
      </c>
      <c r="B27">
        <v>3180407</v>
      </c>
      <c r="C27">
        <v>2506754</v>
      </c>
      <c r="D27">
        <v>5687161</v>
      </c>
      <c r="E27">
        <f t="shared" si="0"/>
        <v>0.55922577187457856</v>
      </c>
      <c r="F27">
        <f t="shared" si="1"/>
        <v>0.44077422812542144</v>
      </c>
      <c r="G27">
        <v>0.20399999999999999</v>
      </c>
    </row>
    <row r="28" spans="1:7" x14ac:dyDescent="0.2">
      <c r="A28">
        <v>2025</v>
      </c>
      <c r="B28">
        <v>3323807</v>
      </c>
      <c r="C28">
        <v>2520659</v>
      </c>
      <c r="D28">
        <v>5844466</v>
      </c>
      <c r="E28">
        <f t="shared" si="0"/>
        <v>0.56871012681055888</v>
      </c>
      <c r="F28">
        <f t="shared" si="1"/>
        <v>0.43128987318944106</v>
      </c>
      <c r="G28">
        <v>0.218</v>
      </c>
    </row>
    <row r="29" spans="1:7" x14ac:dyDescent="0.2">
      <c r="A29">
        <v>2030</v>
      </c>
      <c r="B29">
        <v>3448741</v>
      </c>
      <c r="C29">
        <v>2525563</v>
      </c>
      <c r="D29">
        <v>5974304</v>
      </c>
      <c r="E29">
        <f t="shared" si="0"/>
        <v>0.57726238905820659</v>
      </c>
      <c r="F29">
        <f t="shared" si="1"/>
        <v>0.42273761094179341</v>
      </c>
      <c r="G29">
        <v>0.23200000000000001</v>
      </c>
    </row>
    <row r="30" spans="1:7" x14ac:dyDescent="0.2">
      <c r="A30">
        <v>2035</v>
      </c>
      <c r="B30">
        <v>3562737</v>
      </c>
      <c r="C30">
        <v>2527198</v>
      </c>
      <c r="D30">
        <v>6089935</v>
      </c>
      <c r="E30">
        <f t="shared" si="0"/>
        <v>0.58502052977576935</v>
      </c>
      <c r="F30">
        <f t="shared" si="1"/>
        <v>0.41497947022423065</v>
      </c>
      <c r="G30">
        <v>0.248</v>
      </c>
    </row>
    <row r="31" spans="1:7" x14ac:dyDescent="0.2">
      <c r="A31">
        <v>2040</v>
      </c>
      <c r="B31">
        <v>3664611</v>
      </c>
      <c r="C31">
        <v>2524596</v>
      </c>
      <c r="D31">
        <v>6189207</v>
      </c>
      <c r="E31">
        <f t="shared" si="0"/>
        <v>0.5920970166291093</v>
      </c>
      <c r="F31">
        <f t="shared" si="1"/>
        <v>0.40790298337089065</v>
      </c>
      <c r="G31" s="36" t="s">
        <v>120</v>
      </c>
    </row>
    <row r="32" spans="1:7" x14ac:dyDescent="0.2">
      <c r="A32">
        <v>2045</v>
      </c>
      <c r="B32">
        <v>3758008</v>
      </c>
      <c r="C32">
        <v>2520086</v>
      </c>
      <c r="D32">
        <v>6278094</v>
      </c>
      <c r="E32">
        <f t="shared" si="0"/>
        <v>0.59859059134826587</v>
      </c>
      <c r="F32">
        <f t="shared" si="1"/>
        <v>0.40140940865173413</v>
      </c>
      <c r="G32" s="36" t="s">
        <v>120</v>
      </c>
    </row>
    <row r="33" spans="1:7" x14ac:dyDescent="0.2">
      <c r="A33">
        <v>2050</v>
      </c>
      <c r="B33">
        <v>3850392</v>
      </c>
      <c r="C33">
        <v>2518301</v>
      </c>
      <c r="D33">
        <v>6368693</v>
      </c>
      <c r="E33">
        <f t="shared" si="0"/>
        <v>0.60458119114863917</v>
      </c>
      <c r="F33">
        <f t="shared" si="1"/>
        <v>0.39541880885136088</v>
      </c>
      <c r="G33" s="36" t="s">
        <v>120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0"/>
  <sheetViews>
    <sheetView workbookViewId="0">
      <selection activeCell="C15" sqref="C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s="42" customFormat="1" x14ac:dyDescent="0.2">
      <c r="A7" s="42" t="s">
        <v>356</v>
      </c>
      <c r="B7" s="42" t="s">
        <v>357</v>
      </c>
      <c r="C7" s="42" t="s">
        <v>517</v>
      </c>
    </row>
    <row r="8" spans="1:4" s="42" customFormat="1" x14ac:dyDescent="0.2">
      <c r="A8" s="42" t="s">
        <v>515</v>
      </c>
      <c r="B8" s="42" t="s">
        <v>516</v>
      </c>
      <c r="C8" s="42" t="s">
        <v>358</v>
      </c>
    </row>
    <row r="9" spans="1:4" x14ac:dyDescent="0.2">
      <c r="A9" t="s">
        <v>19</v>
      </c>
      <c r="B9" t="s">
        <v>125</v>
      </c>
      <c r="C9" t="s">
        <v>45</v>
      </c>
      <c r="D9" t="s">
        <v>123</v>
      </c>
    </row>
    <row r="10" spans="1:4" x14ac:dyDescent="0.2">
      <c r="A10" t="s">
        <v>51</v>
      </c>
      <c r="B10" t="s">
        <v>53</v>
      </c>
      <c r="C10" t="s">
        <v>52</v>
      </c>
      <c r="D10" t="s">
        <v>127</v>
      </c>
    </row>
    <row r="11" spans="1:4" x14ac:dyDescent="0.2">
      <c r="A11" t="s">
        <v>21</v>
      </c>
      <c r="B11" t="s">
        <v>30</v>
      </c>
      <c r="C11" t="s">
        <v>43</v>
      </c>
      <c r="D11" t="s">
        <v>126</v>
      </c>
    </row>
    <row r="12" spans="1:4" x14ac:dyDescent="0.2">
      <c r="A12" t="s">
        <v>22</v>
      </c>
      <c r="B12" t="s">
        <v>65</v>
      </c>
      <c r="C12" t="s">
        <v>43</v>
      </c>
      <c r="D12" t="s">
        <v>235</v>
      </c>
    </row>
    <row r="13" spans="1:4" x14ac:dyDescent="0.2">
      <c r="A13" t="s">
        <v>20</v>
      </c>
      <c r="B13" t="s">
        <v>29</v>
      </c>
      <c r="C13" t="s">
        <v>44</v>
      </c>
      <c r="D13" t="s">
        <v>267</v>
      </c>
    </row>
    <row r="14" spans="1:4" x14ac:dyDescent="0.2">
      <c r="A14" t="s">
        <v>27</v>
      </c>
      <c r="B14" t="s">
        <v>35</v>
      </c>
      <c r="C14" t="s">
        <v>38</v>
      </c>
    </row>
    <row r="15" spans="1:4" x14ac:dyDescent="0.2">
      <c r="A15" t="s">
        <v>23</v>
      </c>
      <c r="B15" t="s">
        <v>31</v>
      </c>
      <c r="C15" t="s">
        <v>42</v>
      </c>
      <c r="D15" t="s">
        <v>268</v>
      </c>
    </row>
    <row r="16" spans="1:4" x14ac:dyDescent="0.2">
      <c r="A16" t="s">
        <v>315</v>
      </c>
      <c r="B16" t="s">
        <v>316</v>
      </c>
      <c r="C16" t="s">
        <v>318</v>
      </c>
      <c r="D16" t="s">
        <v>317</v>
      </c>
    </row>
    <row r="17" spans="1:4" x14ac:dyDescent="0.2">
      <c r="A17" t="s">
        <v>272</v>
      </c>
      <c r="B17" t="s">
        <v>276</v>
      </c>
      <c r="C17" t="s">
        <v>39</v>
      </c>
    </row>
    <row r="18" spans="1:4" x14ac:dyDescent="0.2">
      <c r="A18" t="s">
        <v>26</v>
      </c>
      <c r="B18" t="s">
        <v>34</v>
      </c>
      <c r="C18" t="s">
        <v>39</v>
      </c>
    </row>
    <row r="19" spans="1:4" x14ac:dyDescent="0.2">
      <c r="A19" t="s">
        <v>299</v>
      </c>
      <c r="B19" t="s">
        <v>300</v>
      </c>
      <c r="C19" t="s">
        <v>39</v>
      </c>
      <c r="D19" s="37" t="s">
        <v>301</v>
      </c>
    </row>
    <row r="20" spans="1:4" x14ac:dyDescent="0.2">
      <c r="A20" t="s">
        <v>307</v>
      </c>
      <c r="B20" t="s">
        <v>308</v>
      </c>
      <c r="C20" t="s">
        <v>310</v>
      </c>
      <c r="D20" t="s">
        <v>311</v>
      </c>
    </row>
    <row r="21" spans="1:4" x14ac:dyDescent="0.2">
      <c r="A21" t="s">
        <v>24</v>
      </c>
      <c r="B21" t="s">
        <v>32</v>
      </c>
      <c r="C21" t="s">
        <v>41</v>
      </c>
      <c r="D21" t="s">
        <v>325</v>
      </c>
    </row>
    <row r="22" spans="1:4" x14ac:dyDescent="0.2">
      <c r="A22" t="s">
        <v>25</v>
      </c>
      <c r="B22" t="s">
        <v>33</v>
      </c>
      <c r="C22" t="s">
        <v>40</v>
      </c>
      <c r="D22" t="s">
        <v>277</v>
      </c>
    </row>
    <row r="23" spans="1:4" x14ac:dyDescent="0.2">
      <c r="A23" t="s">
        <v>238</v>
      </c>
      <c r="B23" t="s">
        <v>237</v>
      </c>
      <c r="C23" t="s">
        <v>240</v>
      </c>
      <c r="D23" t="s">
        <v>236</v>
      </c>
    </row>
    <row r="24" spans="1:4" x14ac:dyDescent="0.2">
      <c r="A24" t="s">
        <v>28</v>
      </c>
      <c r="B24" t="s">
        <v>36</v>
      </c>
      <c r="C24" t="s">
        <v>37</v>
      </c>
      <c r="D24" t="s">
        <v>249</v>
      </c>
    </row>
    <row r="25" spans="1:4" x14ac:dyDescent="0.2">
      <c r="A25" t="s">
        <v>250</v>
      </c>
      <c r="B25" t="s">
        <v>251</v>
      </c>
      <c r="C25" t="s">
        <v>252</v>
      </c>
      <c r="D25" t="s">
        <v>261</v>
      </c>
    </row>
    <row r="26" spans="1:4" x14ac:dyDescent="0.2">
      <c r="A26" t="s">
        <v>262</v>
      </c>
      <c r="B26" t="s">
        <v>263</v>
      </c>
      <c r="C26" t="s">
        <v>265</v>
      </c>
      <c r="D26" t="s">
        <v>264</v>
      </c>
    </row>
    <row r="27" spans="1:4" x14ac:dyDescent="0.2">
      <c r="A27" t="s">
        <v>328</v>
      </c>
      <c r="B27" t="s">
        <v>329</v>
      </c>
      <c r="C27" t="s">
        <v>330</v>
      </c>
      <c r="D27" t="s">
        <v>331</v>
      </c>
    </row>
    <row r="28" spans="1:4" x14ac:dyDescent="0.2">
      <c r="A28" t="s">
        <v>285</v>
      </c>
      <c r="B28" t="s">
        <v>286</v>
      </c>
      <c r="C28" t="s">
        <v>287</v>
      </c>
      <c r="D28" t="s">
        <v>288</v>
      </c>
    </row>
    <row r="29" spans="1:4" x14ac:dyDescent="0.2">
      <c r="A29" t="s">
        <v>293</v>
      </c>
      <c r="B29" t="s">
        <v>296</v>
      </c>
      <c r="C29" t="s">
        <v>294</v>
      </c>
      <c r="D29" t="s">
        <v>295</v>
      </c>
    </row>
    <row r="30" spans="1:4" x14ac:dyDescent="0.2">
      <c r="A30" t="s">
        <v>340</v>
      </c>
      <c r="B30" t="s">
        <v>341</v>
      </c>
      <c r="C30" t="s">
        <v>342</v>
      </c>
      <c r="D30" t="s">
        <v>343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73"/>
  <sheetViews>
    <sheetView topLeftCell="A30" workbookViewId="0">
      <selection activeCell="C48" sqref="C48"/>
    </sheetView>
  </sheetViews>
  <sheetFormatPr baseColWidth="10" defaultRowHeight="16" x14ac:dyDescent="0.2"/>
  <cols>
    <col min="1" max="1" width="19" bestFit="1" customWidth="1"/>
    <col min="10" max="10" width="16.33203125" bestFit="1" customWidth="1"/>
  </cols>
  <sheetData>
    <row r="2" spans="1:2" s="3" customFormat="1" x14ac:dyDescent="0.2">
      <c r="A2" s="28" t="s">
        <v>356</v>
      </c>
      <c r="B2"/>
    </row>
    <row r="3" spans="1:2" s="3" customFormat="1" x14ac:dyDescent="0.2">
      <c r="A3" s="42" t="s">
        <v>432</v>
      </c>
      <c r="B3" t="s">
        <v>433</v>
      </c>
    </row>
    <row r="4" spans="1:2" x14ac:dyDescent="0.2">
      <c r="A4" t="s">
        <v>367</v>
      </c>
      <c r="B4" t="s">
        <v>369</v>
      </c>
    </row>
    <row r="5" spans="1:2" x14ac:dyDescent="0.2">
      <c r="A5" t="s">
        <v>368</v>
      </c>
      <c r="B5" t="s">
        <v>370</v>
      </c>
    </row>
    <row r="6" spans="1:2" x14ac:dyDescent="0.2">
      <c r="A6" t="s">
        <v>359</v>
      </c>
      <c r="B6" t="s">
        <v>371</v>
      </c>
    </row>
    <row r="7" spans="1:2" x14ac:dyDescent="0.2">
      <c r="A7" t="s">
        <v>511</v>
      </c>
      <c r="B7" t="s">
        <v>512</v>
      </c>
    </row>
    <row r="8" spans="1:2" x14ac:dyDescent="0.2">
      <c r="A8" t="s">
        <v>361</v>
      </c>
      <c r="B8" t="s">
        <v>372</v>
      </c>
    </row>
    <row r="9" spans="1:2" x14ac:dyDescent="0.2">
      <c r="A9" t="s">
        <v>360</v>
      </c>
      <c r="B9" t="s">
        <v>373</v>
      </c>
    </row>
    <row r="10" spans="1:2" x14ac:dyDescent="0.2">
      <c r="A10" t="s">
        <v>387</v>
      </c>
      <c r="B10" t="s">
        <v>388</v>
      </c>
    </row>
    <row r="11" spans="1:2" x14ac:dyDescent="0.2">
      <c r="A11" t="s">
        <v>362</v>
      </c>
      <c r="B11" t="s">
        <v>374</v>
      </c>
    </row>
    <row r="12" spans="1:2" x14ac:dyDescent="0.2">
      <c r="A12" t="s">
        <v>363</v>
      </c>
      <c r="B12" t="s">
        <v>375</v>
      </c>
    </row>
    <row r="13" spans="1:2" x14ac:dyDescent="0.2">
      <c r="A13" t="s">
        <v>379</v>
      </c>
      <c r="B13" t="s">
        <v>382</v>
      </c>
    </row>
    <row r="14" spans="1:2" x14ac:dyDescent="0.2">
      <c r="A14" t="s">
        <v>380</v>
      </c>
      <c r="B14" t="s">
        <v>381</v>
      </c>
    </row>
    <row r="15" spans="1:2" s="3" customFormat="1" x14ac:dyDescent="0.2">
      <c r="A15" t="s">
        <v>364</v>
      </c>
      <c r="B15" t="s">
        <v>376</v>
      </c>
    </row>
    <row r="16" spans="1:2" x14ac:dyDescent="0.2">
      <c r="A16" t="s">
        <v>365</v>
      </c>
      <c r="B16" t="s">
        <v>377</v>
      </c>
    </row>
    <row r="17" spans="1:2" x14ac:dyDescent="0.2">
      <c r="A17" t="s">
        <v>366</v>
      </c>
      <c r="B17" t="s">
        <v>378</v>
      </c>
    </row>
    <row r="18" spans="1:2" x14ac:dyDescent="0.2">
      <c r="A18" t="s">
        <v>392</v>
      </c>
      <c r="B18" t="s">
        <v>412</v>
      </c>
    </row>
    <row r="19" spans="1:2" x14ac:dyDescent="0.2">
      <c r="A19" t="s">
        <v>393</v>
      </c>
      <c r="B19" t="s">
        <v>413</v>
      </c>
    </row>
    <row r="20" spans="1:2" x14ac:dyDescent="0.2">
      <c r="A20" t="s">
        <v>394</v>
      </c>
      <c r="B20" t="s">
        <v>414</v>
      </c>
    </row>
    <row r="21" spans="1:2" x14ac:dyDescent="0.2">
      <c r="A21" t="s">
        <v>395</v>
      </c>
      <c r="B21" t="s">
        <v>415</v>
      </c>
    </row>
    <row r="22" spans="1:2" x14ac:dyDescent="0.2">
      <c r="A22" t="s">
        <v>396</v>
      </c>
      <c r="B22" t="s">
        <v>416</v>
      </c>
    </row>
    <row r="23" spans="1:2" x14ac:dyDescent="0.2">
      <c r="A23" t="s">
        <v>397</v>
      </c>
      <c r="B23" t="s">
        <v>417</v>
      </c>
    </row>
    <row r="24" spans="1:2" x14ac:dyDescent="0.2">
      <c r="A24" t="s">
        <v>398</v>
      </c>
      <c r="B24" t="s">
        <v>418</v>
      </c>
    </row>
    <row r="25" spans="1:2" x14ac:dyDescent="0.2">
      <c r="A25" t="s">
        <v>399</v>
      </c>
      <c r="B25" t="s">
        <v>419</v>
      </c>
    </row>
    <row r="26" spans="1:2" x14ac:dyDescent="0.2">
      <c r="A26" t="s">
        <v>400</v>
      </c>
      <c r="B26" t="s">
        <v>420</v>
      </c>
    </row>
    <row r="27" spans="1:2" x14ac:dyDescent="0.2">
      <c r="A27" t="s">
        <v>401</v>
      </c>
      <c r="B27" t="s">
        <v>421</v>
      </c>
    </row>
    <row r="28" spans="1:2" x14ac:dyDescent="0.2">
      <c r="A28" t="s">
        <v>402</v>
      </c>
      <c r="B28" t="s">
        <v>422</v>
      </c>
    </row>
    <row r="29" spans="1:2" x14ac:dyDescent="0.2">
      <c r="A29" t="s">
        <v>403</v>
      </c>
      <c r="B29" t="s">
        <v>423</v>
      </c>
    </row>
    <row r="30" spans="1:2" x14ac:dyDescent="0.2">
      <c r="A30" t="s">
        <v>404</v>
      </c>
      <c r="B30" t="s">
        <v>424</v>
      </c>
    </row>
    <row r="31" spans="1:2" x14ac:dyDescent="0.2">
      <c r="A31" t="s">
        <v>405</v>
      </c>
      <c r="B31" t="s">
        <v>425</v>
      </c>
    </row>
    <row r="32" spans="1:2" x14ac:dyDescent="0.2">
      <c r="A32" t="s">
        <v>406</v>
      </c>
      <c r="B32" t="s">
        <v>426</v>
      </c>
    </row>
    <row r="33" spans="1:2" x14ac:dyDescent="0.2">
      <c r="A33" t="s">
        <v>407</v>
      </c>
      <c r="B33" t="s">
        <v>427</v>
      </c>
    </row>
    <row r="34" spans="1:2" x14ac:dyDescent="0.2">
      <c r="A34" t="s">
        <v>408</v>
      </c>
      <c r="B34" t="s">
        <v>428</v>
      </c>
    </row>
    <row r="35" spans="1:2" x14ac:dyDescent="0.2">
      <c r="A35" t="s">
        <v>409</v>
      </c>
      <c r="B35" t="s">
        <v>429</v>
      </c>
    </row>
    <row r="36" spans="1:2" x14ac:dyDescent="0.2">
      <c r="A36" t="s">
        <v>410</v>
      </c>
      <c r="B36" t="s">
        <v>430</v>
      </c>
    </row>
    <row r="37" spans="1:2" x14ac:dyDescent="0.2">
      <c r="A37" t="s">
        <v>411</v>
      </c>
      <c r="B37" t="s">
        <v>431</v>
      </c>
    </row>
    <row r="38" spans="1:2" x14ac:dyDescent="0.2">
      <c r="A38" t="s">
        <v>385</v>
      </c>
      <c r="B38" t="s">
        <v>386</v>
      </c>
    </row>
    <row r="40" spans="1:2" x14ac:dyDescent="0.2">
      <c r="A40" s="3" t="s">
        <v>515</v>
      </c>
      <c r="B40" s="3"/>
    </row>
    <row r="41" spans="1:2" x14ac:dyDescent="0.2">
      <c r="A41" t="s">
        <v>47</v>
      </c>
      <c r="B41" t="s">
        <v>49</v>
      </c>
    </row>
    <row r="42" spans="1:2" x14ac:dyDescent="0.2">
      <c r="A42" t="s">
        <v>514</v>
      </c>
      <c r="B42" t="s">
        <v>518</v>
      </c>
    </row>
    <row r="44" spans="1:2" x14ac:dyDescent="0.2">
      <c r="A44" s="3" t="s">
        <v>19</v>
      </c>
      <c r="B44" s="3"/>
    </row>
    <row r="45" spans="1:2" x14ac:dyDescent="0.2">
      <c r="A45" t="s">
        <v>47</v>
      </c>
      <c r="B45" t="s">
        <v>49</v>
      </c>
    </row>
    <row r="46" spans="1:2" x14ac:dyDescent="0.2">
      <c r="A46" t="s">
        <v>46</v>
      </c>
      <c r="B46" t="s">
        <v>48</v>
      </c>
    </row>
    <row r="47" spans="1:2" x14ac:dyDescent="0.2">
      <c r="A47" t="s">
        <v>7</v>
      </c>
      <c r="B47" t="s">
        <v>50</v>
      </c>
    </row>
    <row r="49" spans="1:2" x14ac:dyDescent="0.2">
      <c r="A49" s="3" t="s">
        <v>51</v>
      </c>
    </row>
    <row r="50" spans="1:2" x14ac:dyDescent="0.2">
      <c r="A50" t="s">
        <v>7</v>
      </c>
      <c r="B50" t="s">
        <v>50</v>
      </c>
    </row>
    <row r="51" spans="1:2" x14ac:dyDescent="0.2">
      <c r="A51" t="s">
        <v>54</v>
      </c>
      <c r="B51" t="s">
        <v>64</v>
      </c>
    </row>
    <row r="52" spans="1:2" x14ac:dyDescent="0.2">
      <c r="A52" t="s">
        <v>55</v>
      </c>
      <c r="B52" t="s">
        <v>63</v>
      </c>
    </row>
    <row r="53" spans="1:2" x14ac:dyDescent="0.2">
      <c r="A53" t="s">
        <v>56</v>
      </c>
      <c r="B53" t="s">
        <v>62</v>
      </c>
    </row>
    <row r="55" spans="1:2" x14ac:dyDescent="0.2">
      <c r="A55" s="3" t="s">
        <v>21</v>
      </c>
      <c r="B55" s="3"/>
    </row>
    <row r="56" spans="1:2" x14ac:dyDescent="0.2">
      <c r="A56" t="s">
        <v>47</v>
      </c>
      <c r="B56" t="s">
        <v>49</v>
      </c>
    </row>
    <row r="57" spans="1:2" x14ac:dyDescent="0.2">
      <c r="A57" t="s">
        <v>58</v>
      </c>
      <c r="B57" t="s">
        <v>59</v>
      </c>
    </row>
    <row r="58" spans="1:2" x14ac:dyDescent="0.2">
      <c r="A58" t="s">
        <v>8</v>
      </c>
      <c r="B58" t="s">
        <v>60</v>
      </c>
    </row>
    <row r="59" spans="1:2" x14ac:dyDescent="0.2">
      <c r="A59" t="s">
        <v>7</v>
      </c>
      <c r="B59" t="s">
        <v>50</v>
      </c>
    </row>
    <row r="61" spans="1:2" x14ac:dyDescent="0.2">
      <c r="A61" s="3" t="s">
        <v>22</v>
      </c>
    </row>
    <row r="62" spans="1:2" x14ac:dyDescent="0.2">
      <c r="A62" t="s">
        <v>7</v>
      </c>
      <c r="B62" t="s">
        <v>50</v>
      </c>
    </row>
    <row r="63" spans="1:2" x14ac:dyDescent="0.2">
      <c r="A63" t="s">
        <v>22</v>
      </c>
      <c r="B63" t="s">
        <v>67</v>
      </c>
    </row>
    <row r="64" spans="1:2" x14ac:dyDescent="0.2">
      <c r="A64" t="s">
        <v>66</v>
      </c>
      <c r="B64" t="s">
        <v>3</v>
      </c>
    </row>
    <row r="66" spans="1:2" x14ac:dyDescent="0.2">
      <c r="A66" s="3" t="s">
        <v>20</v>
      </c>
    </row>
    <row r="67" spans="1:2" x14ac:dyDescent="0.2">
      <c r="A67" t="s">
        <v>7</v>
      </c>
      <c r="B67" t="s">
        <v>50</v>
      </c>
    </row>
    <row r="68" spans="1:2" x14ac:dyDescent="0.2">
      <c r="A68" t="s">
        <v>15</v>
      </c>
      <c r="B68" t="s">
        <v>57</v>
      </c>
    </row>
    <row r="70" spans="1:2" x14ac:dyDescent="0.2">
      <c r="A70" s="3" t="s">
        <v>27</v>
      </c>
    </row>
    <row r="72" spans="1:2" x14ac:dyDescent="0.2">
      <c r="A72" s="28" t="s">
        <v>315</v>
      </c>
    </row>
    <row r="73" spans="1:2" x14ac:dyDescent="0.2">
      <c r="A73" t="s">
        <v>7</v>
      </c>
      <c r="B73" t="s">
        <v>50</v>
      </c>
    </row>
    <row r="74" spans="1:2" x14ac:dyDescent="0.2">
      <c r="A74" t="s">
        <v>312</v>
      </c>
      <c r="B74" t="s">
        <v>319</v>
      </c>
    </row>
    <row r="75" spans="1:2" x14ac:dyDescent="0.2">
      <c r="A75" t="s">
        <v>313</v>
      </c>
      <c r="B75" t="s">
        <v>320</v>
      </c>
    </row>
    <row r="76" spans="1:2" x14ac:dyDescent="0.2">
      <c r="A76" t="s">
        <v>314</v>
      </c>
      <c r="B76" s="32" t="s">
        <v>321</v>
      </c>
    </row>
    <row r="78" spans="1:2" x14ac:dyDescent="0.2">
      <c r="A78" s="3" t="s">
        <v>23</v>
      </c>
    </row>
    <row r="79" spans="1:2" x14ac:dyDescent="0.2">
      <c r="A79" t="s">
        <v>7</v>
      </c>
      <c r="B79" t="s">
        <v>50</v>
      </c>
    </row>
    <row r="80" spans="1:2" x14ac:dyDescent="0.2">
      <c r="A80" t="s">
        <v>68</v>
      </c>
      <c r="B80" t="s">
        <v>69</v>
      </c>
    </row>
    <row r="82" spans="1:2" x14ac:dyDescent="0.2">
      <c r="A82" s="28" t="s">
        <v>272</v>
      </c>
    </row>
    <row r="83" spans="1:2" x14ac:dyDescent="0.2">
      <c r="A83" s="32" t="s">
        <v>7</v>
      </c>
      <c r="B83" t="s">
        <v>50</v>
      </c>
    </row>
    <row r="84" spans="1:2" x14ac:dyDescent="0.2">
      <c r="A84" s="32" t="s">
        <v>122</v>
      </c>
      <c r="B84" t="s">
        <v>273</v>
      </c>
    </row>
    <row r="85" spans="1:2" x14ac:dyDescent="0.2">
      <c r="A85" s="32" t="s">
        <v>10</v>
      </c>
      <c r="B85" t="s">
        <v>274</v>
      </c>
    </row>
    <row r="86" spans="1:2" x14ac:dyDescent="0.2">
      <c r="A86" s="32" t="s">
        <v>11</v>
      </c>
      <c r="B86" t="s">
        <v>275</v>
      </c>
    </row>
    <row r="88" spans="1:2" x14ac:dyDescent="0.2">
      <c r="A88" s="3" t="s">
        <v>26</v>
      </c>
    </row>
    <row r="89" spans="1:2" x14ac:dyDescent="0.2">
      <c r="A89" t="s">
        <v>7</v>
      </c>
      <c r="B89" t="s">
        <v>50</v>
      </c>
    </row>
    <row r="90" spans="1:2" x14ac:dyDescent="0.2">
      <c r="A90" t="s">
        <v>76</v>
      </c>
      <c r="B90" t="s">
        <v>81</v>
      </c>
    </row>
    <row r="91" spans="1:2" x14ac:dyDescent="0.2">
      <c r="A91" s="10" t="s">
        <v>77</v>
      </c>
      <c r="B91" t="s">
        <v>80</v>
      </c>
    </row>
    <row r="92" spans="1:2" x14ac:dyDescent="0.2">
      <c r="A92" t="s">
        <v>78</v>
      </c>
      <c r="B92" t="s">
        <v>79</v>
      </c>
    </row>
    <row r="93" spans="1:2" x14ac:dyDescent="0.2">
      <c r="A93" t="s">
        <v>84</v>
      </c>
      <c r="B93" t="s">
        <v>119</v>
      </c>
    </row>
    <row r="94" spans="1:2" x14ac:dyDescent="0.2">
      <c r="A94" t="s">
        <v>85</v>
      </c>
      <c r="B94" t="s">
        <v>111</v>
      </c>
    </row>
    <row r="95" spans="1:2" x14ac:dyDescent="0.2">
      <c r="A95" t="s">
        <v>86</v>
      </c>
      <c r="B95" t="s">
        <v>112</v>
      </c>
    </row>
    <row r="96" spans="1:2" x14ac:dyDescent="0.2">
      <c r="A96" t="s">
        <v>87</v>
      </c>
      <c r="B96" t="s">
        <v>113</v>
      </c>
    </row>
    <row r="97" spans="1:2" x14ac:dyDescent="0.2">
      <c r="A97" t="s">
        <v>88</v>
      </c>
      <c r="B97" t="s">
        <v>114</v>
      </c>
    </row>
    <row r="98" spans="1:2" x14ac:dyDescent="0.2">
      <c r="A98" t="s">
        <v>89</v>
      </c>
      <c r="B98" s="10" t="s">
        <v>115</v>
      </c>
    </row>
    <row r="99" spans="1:2" x14ac:dyDescent="0.2">
      <c r="A99" t="s">
        <v>90</v>
      </c>
      <c r="B99" s="10" t="s">
        <v>116</v>
      </c>
    </row>
    <row r="100" spans="1:2" x14ac:dyDescent="0.2">
      <c r="A100" t="s">
        <v>91</v>
      </c>
      <c r="B100" t="s">
        <v>117</v>
      </c>
    </row>
    <row r="101" spans="1:2" x14ac:dyDescent="0.2">
      <c r="A101" t="s">
        <v>7</v>
      </c>
      <c r="B101" t="s">
        <v>118</v>
      </c>
    </row>
    <row r="103" spans="1:2" x14ac:dyDescent="0.2">
      <c r="A103" s="28" t="s">
        <v>299</v>
      </c>
    </row>
    <row r="104" spans="1:2" x14ac:dyDescent="0.2">
      <c r="A104" t="s">
        <v>7</v>
      </c>
      <c r="B104" t="s">
        <v>50</v>
      </c>
    </row>
    <row r="105" spans="1:2" x14ac:dyDescent="0.2">
      <c r="A105" t="s">
        <v>299</v>
      </c>
      <c r="B105" t="s">
        <v>306</v>
      </c>
    </row>
    <row r="106" spans="1:2" x14ac:dyDescent="0.2">
      <c r="A106" t="s">
        <v>303</v>
      </c>
      <c r="B106" t="s">
        <v>305</v>
      </c>
    </row>
    <row r="107" spans="1:2" x14ac:dyDescent="0.2">
      <c r="A107" t="s">
        <v>297</v>
      </c>
      <c r="B107" t="s">
        <v>302</v>
      </c>
    </row>
    <row r="109" spans="1:2" x14ac:dyDescent="0.2">
      <c r="A109" s="28" t="s">
        <v>307</v>
      </c>
    </row>
    <row r="110" spans="1:2" x14ac:dyDescent="0.2">
      <c r="A110" t="s">
        <v>7</v>
      </c>
      <c r="B110" t="s">
        <v>50</v>
      </c>
    </row>
    <row r="111" spans="1:2" x14ac:dyDescent="0.2">
      <c r="A111" t="s">
        <v>297</v>
      </c>
      <c r="B111" t="s">
        <v>309</v>
      </c>
    </row>
    <row r="113" spans="1:2" x14ac:dyDescent="0.2">
      <c r="A113" s="3" t="s">
        <v>24</v>
      </c>
    </row>
    <row r="114" spans="1:2" x14ac:dyDescent="0.2">
      <c r="A114" t="s">
        <v>7</v>
      </c>
      <c r="B114" t="s">
        <v>50</v>
      </c>
    </row>
    <row r="115" spans="1:2" x14ac:dyDescent="0.2">
      <c r="A115" t="s">
        <v>9</v>
      </c>
      <c r="B115" t="s">
        <v>70</v>
      </c>
    </row>
    <row r="116" spans="1:2" x14ac:dyDescent="0.2">
      <c r="A116" t="s">
        <v>82</v>
      </c>
      <c r="B116" t="s">
        <v>83</v>
      </c>
    </row>
    <row r="117" spans="1:2" x14ac:dyDescent="0.2">
      <c r="A117" t="s">
        <v>322</v>
      </c>
      <c r="B117" t="s">
        <v>323</v>
      </c>
    </row>
    <row r="118" spans="1:2" x14ac:dyDescent="0.2">
      <c r="A118" t="s">
        <v>324</v>
      </c>
      <c r="B118" t="s">
        <v>326</v>
      </c>
    </row>
    <row r="120" spans="1:2" x14ac:dyDescent="0.2">
      <c r="A120" s="3" t="s">
        <v>25</v>
      </c>
    </row>
    <row r="121" spans="1:2" x14ac:dyDescent="0.2">
      <c r="A121" t="s">
        <v>7</v>
      </c>
      <c r="B121" t="s">
        <v>50</v>
      </c>
    </row>
    <row r="122" spans="1:2" x14ac:dyDescent="0.2">
      <c r="A122" t="s">
        <v>10</v>
      </c>
      <c r="B122" t="s">
        <v>72</v>
      </c>
    </row>
    <row r="123" spans="1:2" x14ac:dyDescent="0.2">
      <c r="A123" t="s">
        <v>11</v>
      </c>
      <c r="B123" t="s">
        <v>71</v>
      </c>
    </row>
    <row r="124" spans="1:2" x14ac:dyDescent="0.2">
      <c r="A124" t="s">
        <v>12</v>
      </c>
      <c r="B124" t="s">
        <v>73</v>
      </c>
    </row>
    <row r="125" spans="1:2" x14ac:dyDescent="0.2">
      <c r="A125" t="s">
        <v>13</v>
      </c>
      <c r="B125" t="s">
        <v>74</v>
      </c>
    </row>
    <row r="126" spans="1:2" x14ac:dyDescent="0.2">
      <c r="A126" t="s">
        <v>14</v>
      </c>
      <c r="B126" t="s">
        <v>75</v>
      </c>
    </row>
    <row r="128" spans="1:2" x14ac:dyDescent="0.2">
      <c r="A128" s="3" t="s">
        <v>238</v>
      </c>
    </row>
    <row r="129" spans="1:2" x14ac:dyDescent="0.2">
      <c r="A129" t="s">
        <v>238</v>
      </c>
      <c r="B129" t="s">
        <v>239</v>
      </c>
    </row>
    <row r="130" spans="1:2" x14ac:dyDescent="0.2">
      <c r="A130" t="s">
        <v>7</v>
      </c>
      <c r="B130" t="s">
        <v>50</v>
      </c>
    </row>
    <row r="132" spans="1:2" x14ac:dyDescent="0.2">
      <c r="A132" s="3" t="s">
        <v>28</v>
      </c>
    </row>
    <row r="133" spans="1:2" x14ac:dyDescent="0.2">
      <c r="A133" t="s">
        <v>7</v>
      </c>
    </row>
    <row r="134" spans="1:2" x14ac:dyDescent="0.2">
      <c r="A134" t="s">
        <v>241</v>
      </c>
      <c r="B134" t="s">
        <v>258</v>
      </c>
    </row>
    <row r="135" spans="1:2" x14ac:dyDescent="0.2">
      <c r="A135" t="s">
        <v>244</v>
      </c>
      <c r="B135" t="s">
        <v>259</v>
      </c>
    </row>
    <row r="136" spans="1:2" x14ac:dyDescent="0.2">
      <c r="A136" t="s">
        <v>245</v>
      </c>
      <c r="B136" t="s">
        <v>260</v>
      </c>
    </row>
    <row r="137" spans="1:2" x14ac:dyDescent="0.2">
      <c r="A137" t="s">
        <v>248</v>
      </c>
      <c r="B137" t="s">
        <v>257</v>
      </c>
    </row>
    <row r="138" spans="1:2" x14ac:dyDescent="0.2">
      <c r="A138" t="s">
        <v>246</v>
      </c>
      <c r="B138" t="s">
        <v>256</v>
      </c>
    </row>
    <row r="139" spans="1:2" x14ac:dyDescent="0.2">
      <c r="A139" t="s">
        <v>247</v>
      </c>
      <c r="B139" t="s">
        <v>255</v>
      </c>
    </row>
    <row r="141" spans="1:2" x14ac:dyDescent="0.2">
      <c r="A141" s="28" t="s">
        <v>250</v>
      </c>
    </row>
    <row r="142" spans="1:2" x14ac:dyDescent="0.2">
      <c r="A142" t="s">
        <v>7</v>
      </c>
      <c r="B142" t="s">
        <v>50</v>
      </c>
    </row>
    <row r="143" spans="1:2" x14ac:dyDescent="0.2">
      <c r="A143" t="s">
        <v>253</v>
      </c>
      <c r="B143" t="s">
        <v>254</v>
      </c>
    </row>
    <row r="145" spans="1:2" x14ac:dyDescent="0.2">
      <c r="A145" s="28" t="s">
        <v>262</v>
      </c>
    </row>
    <row r="146" spans="1:2" x14ac:dyDescent="0.2">
      <c r="A146" t="s">
        <v>7</v>
      </c>
      <c r="B146" t="s">
        <v>50</v>
      </c>
    </row>
    <row r="147" spans="1:2" x14ac:dyDescent="0.2">
      <c r="A147" t="s">
        <v>253</v>
      </c>
      <c r="B147" t="s">
        <v>266</v>
      </c>
    </row>
    <row r="149" spans="1:2" x14ac:dyDescent="0.2">
      <c r="A149" s="28" t="s">
        <v>328</v>
      </c>
    </row>
    <row r="150" spans="1:2" x14ac:dyDescent="0.2">
      <c r="A150" t="s">
        <v>7</v>
      </c>
      <c r="B150" t="s">
        <v>50</v>
      </c>
    </row>
    <row r="151" spans="1:2" x14ac:dyDescent="0.2">
      <c r="A151" t="s">
        <v>327</v>
      </c>
      <c r="B151" t="s">
        <v>332</v>
      </c>
    </row>
    <row r="152" spans="1:2" x14ac:dyDescent="0.2">
      <c r="A152" t="s">
        <v>333</v>
      </c>
      <c r="B152" t="s">
        <v>335</v>
      </c>
    </row>
    <row r="153" spans="1:2" x14ac:dyDescent="0.2">
      <c r="A153" t="s">
        <v>334</v>
      </c>
      <c r="B153" t="s">
        <v>336</v>
      </c>
    </row>
    <row r="154" spans="1:2" x14ac:dyDescent="0.2">
      <c r="A154" t="s">
        <v>337</v>
      </c>
      <c r="B154" t="s">
        <v>338</v>
      </c>
    </row>
    <row r="156" spans="1:2" x14ac:dyDescent="0.2">
      <c r="A156" s="28" t="s">
        <v>285</v>
      </c>
    </row>
    <row r="157" spans="1:2" x14ac:dyDescent="0.2">
      <c r="A157" t="s">
        <v>7</v>
      </c>
      <c r="B157" t="s">
        <v>50</v>
      </c>
    </row>
    <row r="158" spans="1:2" x14ac:dyDescent="0.2">
      <c r="A158" t="s">
        <v>278</v>
      </c>
      <c r="B158" t="s">
        <v>289</v>
      </c>
    </row>
    <row r="159" spans="1:2" x14ac:dyDescent="0.2">
      <c r="A159" t="s">
        <v>279</v>
      </c>
      <c r="B159" t="s">
        <v>290</v>
      </c>
    </row>
    <row r="160" spans="1:2" x14ac:dyDescent="0.2">
      <c r="A160" t="s">
        <v>281</v>
      </c>
      <c r="B160" t="s">
        <v>291</v>
      </c>
    </row>
    <row r="162" spans="1:2" x14ac:dyDescent="0.2">
      <c r="A162" s="28" t="s">
        <v>293</v>
      </c>
    </row>
    <row r="163" spans="1:2" x14ac:dyDescent="0.2">
      <c r="A163" t="s">
        <v>7</v>
      </c>
      <c r="B163" t="s">
        <v>50</v>
      </c>
    </row>
    <row r="164" spans="1:2" x14ac:dyDescent="0.2">
      <c r="A164" t="s">
        <v>297</v>
      </c>
      <c r="B164" t="s">
        <v>298</v>
      </c>
    </row>
    <row r="166" spans="1:2" x14ac:dyDescent="0.2">
      <c r="A166" s="28" t="s">
        <v>340</v>
      </c>
    </row>
    <row r="167" spans="1:2" x14ac:dyDescent="0.2">
      <c r="A167" t="s">
        <v>7</v>
      </c>
      <c r="B167" t="s">
        <v>50</v>
      </c>
    </row>
    <row r="168" spans="1:2" x14ac:dyDescent="0.2">
      <c r="A168" t="s">
        <v>345</v>
      </c>
      <c r="B168" t="s">
        <v>347</v>
      </c>
    </row>
    <row r="169" spans="1:2" x14ac:dyDescent="0.2">
      <c r="A169" t="s">
        <v>344</v>
      </c>
      <c r="B169" t="s">
        <v>348</v>
      </c>
    </row>
    <row r="170" spans="1:2" x14ac:dyDescent="0.2">
      <c r="A170" t="s">
        <v>346</v>
      </c>
      <c r="B170" t="s">
        <v>349</v>
      </c>
    </row>
    <row r="171" spans="1:2" x14ac:dyDescent="0.2">
      <c r="A171" t="s">
        <v>345</v>
      </c>
      <c r="B171" t="s">
        <v>354</v>
      </c>
    </row>
    <row r="172" spans="1:2" x14ac:dyDescent="0.2">
      <c r="A172" t="s">
        <v>344</v>
      </c>
      <c r="B172" t="s">
        <v>355</v>
      </c>
    </row>
    <row r="173" spans="1:2" x14ac:dyDescent="0.2">
      <c r="A173" t="s">
        <v>350</v>
      </c>
      <c r="B173" t="s">
        <v>351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F31" sqref="F3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D28" sqref="D28"/>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68</v>
      </c>
      <c r="C1" s="13"/>
      <c r="H1" s="13"/>
      <c r="I1" s="13"/>
      <c r="J1" s="13"/>
    </row>
    <row r="2" spans="1:13" s="3" customFormat="1" x14ac:dyDescent="0.2">
      <c r="A2">
        <v>1999</v>
      </c>
      <c r="B2" s="8">
        <v>0.08</v>
      </c>
      <c r="C2" s="13"/>
      <c r="H2" s="13"/>
      <c r="I2" s="13"/>
      <c r="J2" s="13"/>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1"/>
      <c r="I14" s="31"/>
      <c r="J14" s="31"/>
      <c r="K14" s="31"/>
      <c r="L14" s="31"/>
      <c r="M14" s="31"/>
    </row>
    <row r="15" spans="1:13" x14ac:dyDescent="0.2">
      <c r="H15" s="31"/>
      <c r="I15" s="31"/>
      <c r="J15" s="31"/>
      <c r="K15" s="31"/>
      <c r="L15" s="31"/>
      <c r="M15" s="31"/>
    </row>
    <row r="16" spans="1:13" x14ac:dyDescent="0.2">
      <c r="H16" s="31"/>
      <c r="I16" s="31"/>
      <c r="J16" s="31"/>
      <c r="K16" s="31"/>
      <c r="L16" s="31"/>
      <c r="M16"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grid</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2018-12-17T21:03:21Z</dcterms:modified>
</cp:coreProperties>
</file>