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Library/Containers/com.microsoft.Excel/Data/Desktop/workspace/enterprise/20190505-noroom/sources/data/"/>
    </mc:Choice>
  </mc:AlternateContent>
  <xr:revisionPtr revIDLastSave="0" documentId="13_ncr:1_{92A8ADEA-1958-6D42-987B-EDD86635E439}" xr6:coauthVersionLast="40" xr6:coauthVersionMax="43" xr10:uidLastSave="{00000000-0000-0000-0000-000000000000}"/>
  <bookViews>
    <workbookView xWindow="0" yWindow="460" windowWidth="33600" windowHeight="19460" xr2:uid="{00000000-000D-0000-FFFF-FFFF00000000}"/>
  </bookViews>
  <sheets>
    <sheet name="placebirth" sheetId="1" r:id="rId1"/>
    <sheet name="stevens" sheetId="3" r:id="rId2"/>
    <sheet name="source" sheetId="4" r:id="rId3"/>
    <sheet name="layout" sheetId="5" r:id="rId4"/>
  </sheets>
  <definedNames>
    <definedName name="_xlnm._FilterDatabase" localSheetId="0" hidden="1">placebirth!$A$1:$Z$88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9" i="1" l="1"/>
  <c r="Z37" i="1"/>
  <c r="Z85" i="1"/>
  <c r="Z78" i="1"/>
  <c r="Z88" i="1"/>
  <c r="Z59" i="1"/>
  <c r="Z68" i="1"/>
  <c r="Z19" i="1"/>
  <c r="Z46" i="1"/>
  <c r="Z74" i="1"/>
  <c r="Z82" i="1"/>
  <c r="Z33" i="1"/>
  <c r="Z23" i="1"/>
  <c r="Z48" i="1"/>
  <c r="Z32" i="1"/>
  <c r="Z45" i="1"/>
  <c r="Z67" i="1"/>
  <c r="Z34" i="1"/>
  <c r="Z56" i="1"/>
  <c r="Z6" i="1"/>
  <c r="Z36" i="1"/>
  <c r="Z29" i="1"/>
  <c r="Z16" i="1"/>
  <c r="Z28" i="1"/>
  <c r="Z41" i="1"/>
  <c r="Z40" i="1"/>
  <c r="Z49" i="1"/>
  <c r="Z35" i="1"/>
  <c r="Z5" i="1"/>
  <c r="Z72" i="1"/>
  <c r="Z20" i="1"/>
  <c r="Z52" i="1"/>
  <c r="Z31" i="1"/>
  <c r="Z87" i="1"/>
  <c r="Z77" i="1"/>
  <c r="Z12" i="1"/>
  <c r="Z65" i="1"/>
  <c r="Z83" i="1"/>
  <c r="Z22" i="1"/>
  <c r="Z58" i="1"/>
  <c r="Z71" i="1"/>
  <c r="Z4" i="1"/>
  <c r="Z8" i="1"/>
  <c r="Z70" i="1"/>
  <c r="Z86" i="1"/>
  <c r="Z57" i="1"/>
  <c r="Z51" i="1"/>
  <c r="Z76" i="1"/>
  <c r="Z61" i="1"/>
  <c r="Z79" i="1"/>
  <c r="Z47" i="1"/>
  <c r="Z25" i="1"/>
  <c r="Z42" i="1"/>
  <c r="Z43" i="1"/>
  <c r="Z44" i="1"/>
  <c r="Z21" i="1"/>
  <c r="Z38" i="1"/>
  <c r="Z50" i="1"/>
  <c r="Z26" i="1"/>
  <c r="Z63" i="1"/>
  <c r="Z7" i="1"/>
  <c r="Z75" i="1"/>
  <c r="Z3" i="1"/>
  <c r="Z11" i="1"/>
  <c r="Z39" i="1"/>
  <c r="Z62" i="1"/>
  <c r="Z30" i="1"/>
  <c r="Z15" i="1"/>
  <c r="Z60" i="1"/>
  <c r="Z14" i="1"/>
  <c r="Z80" i="1"/>
  <c r="Z64" i="1"/>
  <c r="Z73" i="1"/>
  <c r="Z24" i="1"/>
  <c r="Z17" i="1"/>
  <c r="Z66" i="1"/>
  <c r="Z55" i="1"/>
  <c r="Z54" i="1"/>
  <c r="Z84" i="1"/>
  <c r="Z53" i="1"/>
  <c r="Z18" i="1"/>
  <c r="Z27" i="1"/>
  <c r="Z13" i="1"/>
  <c r="Z10" i="1"/>
  <c r="Z2" i="1"/>
  <c r="Z9" i="1"/>
  <c r="Z81" i="1"/>
  <c r="Y9" i="1" l="1"/>
  <c r="Y10" i="1"/>
  <c r="Y13" i="1"/>
  <c r="Y27" i="1"/>
  <c r="Y18" i="1"/>
  <c r="Y17" i="1"/>
  <c r="Y53" i="1"/>
  <c r="Y54" i="1"/>
  <c r="Y30" i="1"/>
  <c r="Y14" i="1"/>
  <c r="Y66" i="1"/>
  <c r="Y69" i="1"/>
  <c r="Y84" i="1"/>
  <c r="Y24" i="1"/>
  <c r="Y60" i="1"/>
  <c r="Y11" i="1"/>
  <c r="Y73" i="1"/>
  <c r="Y3" i="1"/>
  <c r="Y15" i="1"/>
  <c r="Y39" i="1"/>
  <c r="Y62" i="1"/>
  <c r="Y81" i="1"/>
  <c r="Y37" i="1"/>
  <c r="Y43" i="1"/>
  <c r="Y50" i="1"/>
  <c r="Y75" i="1"/>
  <c r="Y63" i="1"/>
  <c r="Y7" i="1"/>
  <c r="Y21" i="1"/>
  <c r="Y26" i="1"/>
  <c r="Y31" i="1"/>
  <c r="Y44" i="1"/>
  <c r="Y25" i="1"/>
  <c r="Y85" i="1"/>
  <c r="Y47" i="1"/>
  <c r="Y42" i="1"/>
  <c r="Y40" i="1"/>
  <c r="Y79" i="1"/>
  <c r="Y8" i="1"/>
  <c r="Y76" i="1"/>
  <c r="Y61" i="1"/>
  <c r="Y6" i="1"/>
  <c r="Y58" i="1"/>
  <c r="Y51" i="1"/>
  <c r="Y83" i="1"/>
  <c r="Y5" i="1"/>
  <c r="Y78" i="1"/>
  <c r="Y4" i="1"/>
  <c r="Y20" i="1"/>
  <c r="Y46" i="1"/>
  <c r="Y86" i="1"/>
  <c r="Y59" i="1"/>
  <c r="Y65" i="1"/>
  <c r="Y88" i="1"/>
  <c r="Y33" i="1"/>
  <c r="Y77" i="1"/>
  <c r="Y52" i="1"/>
  <c r="Y41" i="1"/>
  <c r="Y48" i="1"/>
  <c r="Y82" i="1"/>
  <c r="Y68" i="1"/>
  <c r="Y74" i="1"/>
  <c r="Y34" i="1"/>
  <c r="Y56" i="1"/>
  <c r="Y45" i="1"/>
  <c r="Y23" i="1"/>
  <c r="Y36" i="1"/>
  <c r="Y67" i="1"/>
  <c r="Y29" i="1"/>
  <c r="Y32" i="1"/>
  <c r="Y16" i="1"/>
  <c r="Y28" i="1"/>
  <c r="Y49" i="1"/>
  <c r="Y19" i="1"/>
  <c r="Y87" i="1"/>
  <c r="Y35" i="1"/>
  <c r="Y72" i="1"/>
  <c r="Y71" i="1"/>
  <c r="Y70" i="1"/>
  <c r="Y57" i="1"/>
  <c r="Y12" i="1"/>
  <c r="Y22" i="1"/>
  <c r="Y38" i="1"/>
  <c r="Y80" i="1"/>
  <c r="Y64" i="1"/>
  <c r="Y55" i="1"/>
  <c r="Y2" i="1"/>
  <c r="X59" i="1"/>
  <c r="X33" i="1"/>
  <c r="X87" i="1"/>
  <c r="X78" i="1"/>
  <c r="X80" i="1"/>
  <c r="X67" i="1"/>
  <c r="X82" i="1"/>
  <c r="X69" i="1"/>
  <c r="X71" i="1"/>
  <c r="X64" i="1"/>
  <c r="X35" i="1"/>
  <c r="X70" i="1"/>
  <c r="X37" i="1"/>
  <c r="X68" i="1"/>
  <c r="X36" i="1"/>
  <c r="X81" i="1"/>
  <c r="X46" i="1"/>
  <c r="X29" i="1"/>
  <c r="X19" i="1"/>
  <c r="X57" i="1"/>
  <c r="X72" i="1"/>
  <c r="X23" i="1"/>
  <c r="X22" i="1"/>
  <c r="X38" i="1"/>
  <c r="X16" i="1"/>
  <c r="X55" i="1"/>
  <c r="X56" i="1"/>
  <c r="X74" i="1"/>
  <c r="X12" i="1"/>
  <c r="X32" i="1"/>
  <c r="X48" i="1"/>
  <c r="X34" i="1"/>
  <c r="X49" i="1"/>
  <c r="X28" i="1"/>
  <c r="X85" i="1"/>
  <c r="X4" i="1"/>
  <c r="X86" i="1"/>
  <c r="X84" i="1"/>
  <c r="X65" i="1"/>
  <c r="X61" i="1"/>
  <c r="X42" i="1"/>
  <c r="X52" i="1"/>
  <c r="X47" i="1"/>
  <c r="X51" i="1"/>
  <c r="X7" i="1"/>
  <c r="X77" i="1"/>
  <c r="X44" i="1"/>
  <c r="X25" i="1"/>
  <c r="X26" i="1"/>
  <c r="X45" i="1"/>
  <c r="X73" i="1"/>
  <c r="X20" i="1"/>
  <c r="X41" i="1"/>
  <c r="X79" i="1"/>
  <c r="X24" i="1"/>
  <c r="X75" i="1"/>
  <c r="X5" i="1"/>
  <c r="X8" i="1"/>
  <c r="X53" i="1"/>
  <c r="X58" i="1"/>
  <c r="X76" i="1"/>
  <c r="X66" i="1"/>
  <c r="X83" i="1"/>
  <c r="X54" i="1"/>
  <c r="X62" i="1"/>
  <c r="X27" i="1"/>
  <c r="X15" i="1"/>
  <c r="X39" i="1"/>
  <c r="X11" i="1"/>
  <c r="X21" i="1"/>
  <c r="X6" i="1"/>
  <c r="X63" i="1"/>
  <c r="X60" i="1"/>
  <c r="X50" i="1"/>
  <c r="X3" i="1"/>
  <c r="X14" i="1"/>
  <c r="X17" i="1"/>
  <c r="X9" i="1"/>
  <c r="X40" i="1"/>
  <c r="X30" i="1"/>
  <c r="X31" i="1"/>
  <c r="X18" i="1"/>
  <c r="X13" i="1"/>
  <c r="X43" i="1"/>
  <c r="X10" i="1"/>
  <c r="X2" i="1"/>
  <c r="X88" i="1"/>
  <c r="O14" i="1"/>
  <c r="P14" i="1"/>
  <c r="Q14" i="1"/>
  <c r="R14" i="1"/>
  <c r="S14" i="1"/>
  <c r="T14" i="1"/>
  <c r="U14" i="1"/>
  <c r="V14" i="1"/>
  <c r="W14" i="1"/>
  <c r="O63" i="1"/>
  <c r="P63" i="1"/>
  <c r="Q63" i="1"/>
  <c r="R63" i="1"/>
  <c r="S63" i="1"/>
  <c r="T63" i="1"/>
  <c r="U63" i="1"/>
  <c r="V63" i="1"/>
  <c r="W63" i="1"/>
  <c r="O60" i="1"/>
  <c r="P60" i="1"/>
  <c r="Q60" i="1"/>
  <c r="R60" i="1"/>
  <c r="S60" i="1"/>
  <c r="T60" i="1"/>
  <c r="U60" i="1"/>
  <c r="V60" i="1"/>
  <c r="W60" i="1"/>
  <c r="O15" i="1"/>
  <c r="P15" i="1"/>
  <c r="Q15" i="1"/>
  <c r="R15" i="1"/>
  <c r="S15" i="1"/>
  <c r="T15" i="1"/>
  <c r="U15" i="1"/>
  <c r="V15" i="1"/>
  <c r="W15" i="1"/>
  <c r="O78" i="1"/>
  <c r="P78" i="1"/>
  <c r="Q78" i="1"/>
  <c r="R78" i="1"/>
  <c r="S78" i="1"/>
  <c r="T78" i="1"/>
  <c r="U78" i="1"/>
  <c r="V78" i="1"/>
  <c r="W78" i="1"/>
  <c r="O50" i="1"/>
  <c r="P50" i="1"/>
  <c r="Q50" i="1"/>
  <c r="R50" i="1"/>
  <c r="S50" i="1"/>
  <c r="T50" i="1"/>
  <c r="U50" i="1"/>
  <c r="V50" i="1"/>
  <c r="W50" i="1"/>
  <c r="O49" i="1"/>
  <c r="P49" i="1"/>
  <c r="Q49" i="1"/>
  <c r="R49" i="1"/>
  <c r="S49" i="1"/>
  <c r="T49" i="1"/>
  <c r="U49" i="1"/>
  <c r="V49" i="1"/>
  <c r="W49" i="1"/>
  <c r="O75" i="1"/>
  <c r="P75" i="1"/>
  <c r="Q75" i="1"/>
  <c r="R75" i="1"/>
  <c r="S75" i="1"/>
  <c r="T75" i="1"/>
  <c r="U75" i="1"/>
  <c r="V75" i="1"/>
  <c r="W75" i="1"/>
  <c r="O10" i="1"/>
  <c r="P10" i="1"/>
  <c r="Q10" i="1"/>
  <c r="R10" i="1"/>
  <c r="S10" i="1"/>
  <c r="T10" i="1"/>
  <c r="U10" i="1"/>
  <c r="V10" i="1"/>
  <c r="W10" i="1"/>
  <c r="O73" i="1"/>
  <c r="P73" i="1"/>
  <c r="Q73" i="1"/>
  <c r="R73" i="1"/>
  <c r="S73" i="1"/>
  <c r="T73" i="1"/>
  <c r="U73" i="1"/>
  <c r="V73" i="1"/>
  <c r="W73" i="1"/>
  <c r="O16" i="1"/>
  <c r="P16" i="1"/>
  <c r="Q16" i="1"/>
  <c r="R16" i="1"/>
  <c r="S16" i="1"/>
  <c r="T16" i="1"/>
  <c r="U16" i="1"/>
  <c r="V16" i="1"/>
  <c r="W16" i="1"/>
  <c r="O27" i="1"/>
  <c r="P27" i="1"/>
  <c r="Q27" i="1"/>
  <c r="R27" i="1"/>
  <c r="S27" i="1"/>
  <c r="T27" i="1"/>
  <c r="U27" i="1"/>
  <c r="V27" i="1"/>
  <c r="W27" i="1"/>
  <c r="O43" i="1"/>
  <c r="P43" i="1"/>
  <c r="Q43" i="1"/>
  <c r="R43" i="1"/>
  <c r="S43" i="1"/>
  <c r="T43" i="1"/>
  <c r="U43" i="1"/>
  <c r="V43" i="1"/>
  <c r="W43" i="1"/>
  <c r="O83" i="1"/>
  <c r="P83" i="1"/>
  <c r="Q83" i="1"/>
  <c r="R83" i="1"/>
  <c r="S83" i="1"/>
  <c r="T83" i="1"/>
  <c r="U83" i="1"/>
  <c r="V83" i="1"/>
  <c r="W83" i="1"/>
  <c r="O24" i="1"/>
  <c r="P24" i="1"/>
  <c r="Q24" i="1"/>
  <c r="R24" i="1"/>
  <c r="S24" i="1"/>
  <c r="T24" i="1"/>
  <c r="U24" i="1"/>
  <c r="V24" i="1"/>
  <c r="W24" i="1"/>
  <c r="O32" i="1"/>
  <c r="P32" i="1"/>
  <c r="Q32" i="1"/>
  <c r="R32" i="1"/>
  <c r="S32" i="1"/>
  <c r="T32" i="1"/>
  <c r="U32" i="1"/>
  <c r="V32" i="1"/>
  <c r="W32" i="1"/>
  <c r="O54" i="1"/>
  <c r="P54" i="1"/>
  <c r="Q54" i="1"/>
  <c r="R54" i="1"/>
  <c r="S54" i="1"/>
  <c r="T54" i="1"/>
  <c r="U54" i="1"/>
  <c r="V54" i="1"/>
  <c r="W54" i="1"/>
  <c r="O17" i="1"/>
  <c r="P17" i="1"/>
  <c r="Q17" i="1"/>
  <c r="R17" i="1"/>
  <c r="S17" i="1"/>
  <c r="T17" i="1"/>
  <c r="U17" i="1"/>
  <c r="V17" i="1"/>
  <c r="W17" i="1"/>
  <c r="O39" i="1"/>
  <c r="P39" i="1"/>
  <c r="Q39" i="1"/>
  <c r="R39" i="1"/>
  <c r="S39" i="1"/>
  <c r="T39" i="1"/>
  <c r="U39" i="1"/>
  <c r="V39" i="1"/>
  <c r="W39" i="1"/>
  <c r="O62" i="1"/>
  <c r="P62" i="1"/>
  <c r="Q62" i="1"/>
  <c r="R62" i="1"/>
  <c r="S62" i="1"/>
  <c r="T62" i="1"/>
  <c r="U62" i="1"/>
  <c r="V62" i="1"/>
  <c r="W62" i="1"/>
  <c r="O46" i="1"/>
  <c r="P46" i="1"/>
  <c r="Q46" i="1"/>
  <c r="R46" i="1"/>
  <c r="S46" i="1"/>
  <c r="T46" i="1"/>
  <c r="U46" i="1"/>
  <c r="V46" i="1"/>
  <c r="W46" i="1"/>
  <c r="O52" i="1"/>
  <c r="P52" i="1"/>
  <c r="Q52" i="1"/>
  <c r="R52" i="1"/>
  <c r="S52" i="1"/>
  <c r="T52" i="1"/>
  <c r="U52" i="1"/>
  <c r="V52" i="1"/>
  <c r="W52" i="1"/>
  <c r="O28" i="1"/>
  <c r="P28" i="1"/>
  <c r="Q28" i="1"/>
  <c r="R28" i="1"/>
  <c r="S28" i="1"/>
  <c r="T28" i="1"/>
  <c r="U28" i="1"/>
  <c r="V28" i="1"/>
  <c r="W28" i="1"/>
  <c r="O25" i="1"/>
  <c r="P25" i="1"/>
  <c r="Q25" i="1"/>
  <c r="R25" i="1"/>
  <c r="S25" i="1"/>
  <c r="T25" i="1"/>
  <c r="U25" i="1"/>
  <c r="V25" i="1"/>
  <c r="W25" i="1"/>
  <c r="O35" i="1"/>
  <c r="P35" i="1"/>
  <c r="Q35" i="1"/>
  <c r="R35" i="1"/>
  <c r="S35" i="1"/>
  <c r="T35" i="1"/>
  <c r="U35" i="1"/>
  <c r="V35" i="1"/>
  <c r="W35" i="1"/>
  <c r="O31" i="1"/>
  <c r="P31" i="1"/>
  <c r="Q31" i="1"/>
  <c r="R31" i="1"/>
  <c r="S31" i="1"/>
  <c r="T31" i="1"/>
  <c r="U31" i="1"/>
  <c r="V31" i="1"/>
  <c r="W31" i="1"/>
  <c r="O71" i="1"/>
  <c r="P71" i="1"/>
  <c r="Q71" i="1"/>
  <c r="R71" i="1"/>
  <c r="S71" i="1"/>
  <c r="T71" i="1"/>
  <c r="U71" i="1"/>
  <c r="V71" i="1"/>
  <c r="W71" i="1"/>
  <c r="O66" i="1"/>
  <c r="P66" i="1"/>
  <c r="Q66" i="1"/>
  <c r="R66" i="1"/>
  <c r="S66" i="1"/>
  <c r="T66" i="1"/>
  <c r="U66" i="1"/>
  <c r="V66" i="1"/>
  <c r="W66" i="1"/>
  <c r="O53" i="1"/>
  <c r="P53" i="1"/>
  <c r="Q53" i="1"/>
  <c r="R53" i="1"/>
  <c r="S53" i="1"/>
  <c r="T53" i="1"/>
  <c r="U53" i="1"/>
  <c r="V53" i="1"/>
  <c r="W53" i="1"/>
  <c r="O79" i="1"/>
  <c r="P79" i="1"/>
  <c r="Q79" i="1"/>
  <c r="R79" i="1"/>
  <c r="S79" i="1"/>
  <c r="T79" i="1"/>
  <c r="U79" i="1"/>
  <c r="V79" i="1"/>
  <c r="W79" i="1"/>
  <c r="O74" i="1"/>
  <c r="P74" i="1"/>
  <c r="Q74" i="1"/>
  <c r="R74" i="1"/>
  <c r="S74" i="1"/>
  <c r="T74" i="1"/>
  <c r="U74" i="1"/>
  <c r="V74" i="1"/>
  <c r="W74" i="1"/>
  <c r="O80" i="1"/>
  <c r="P80" i="1"/>
  <c r="Q80" i="1"/>
  <c r="R80" i="1"/>
  <c r="S80" i="1"/>
  <c r="T80" i="1"/>
  <c r="U80" i="1"/>
  <c r="V80" i="1"/>
  <c r="W80" i="1"/>
  <c r="O8" i="1"/>
  <c r="P8" i="1"/>
  <c r="Q8" i="1"/>
  <c r="R8" i="1"/>
  <c r="S8" i="1"/>
  <c r="T8" i="1"/>
  <c r="U8" i="1"/>
  <c r="V8" i="1"/>
  <c r="W8" i="1"/>
  <c r="O81" i="1"/>
  <c r="P81" i="1"/>
  <c r="Q81" i="1"/>
  <c r="R81" i="1"/>
  <c r="S81" i="1"/>
  <c r="T81" i="1"/>
  <c r="U81" i="1"/>
  <c r="V81" i="1"/>
  <c r="W81" i="1"/>
  <c r="O85" i="1"/>
  <c r="P85" i="1"/>
  <c r="Q85" i="1"/>
  <c r="R85" i="1"/>
  <c r="S85" i="1"/>
  <c r="T85" i="1"/>
  <c r="U85" i="1"/>
  <c r="V85" i="1"/>
  <c r="W85" i="1"/>
  <c r="O37" i="1"/>
  <c r="P37" i="1"/>
  <c r="Q37" i="1"/>
  <c r="R37" i="1"/>
  <c r="S37" i="1"/>
  <c r="T37" i="1"/>
  <c r="U37" i="1"/>
  <c r="V37" i="1"/>
  <c r="W37" i="1"/>
  <c r="O70" i="1"/>
  <c r="P70" i="1"/>
  <c r="Q70" i="1"/>
  <c r="R70" i="1"/>
  <c r="S70" i="1"/>
  <c r="T70" i="1"/>
  <c r="U70" i="1"/>
  <c r="V70" i="1"/>
  <c r="W70" i="1"/>
  <c r="O87" i="1"/>
  <c r="P87" i="1"/>
  <c r="Q87" i="1"/>
  <c r="R87" i="1"/>
  <c r="S87" i="1"/>
  <c r="T87" i="1"/>
  <c r="U87" i="1"/>
  <c r="V87" i="1"/>
  <c r="W87" i="1"/>
  <c r="O7" i="1"/>
  <c r="P7" i="1"/>
  <c r="Q7" i="1"/>
  <c r="R7" i="1"/>
  <c r="S7" i="1"/>
  <c r="T7" i="1"/>
  <c r="U7" i="1"/>
  <c r="V7" i="1"/>
  <c r="W7" i="1"/>
  <c r="O88" i="1"/>
  <c r="P88" i="1"/>
  <c r="Q88" i="1"/>
  <c r="R88" i="1"/>
  <c r="S88" i="1"/>
  <c r="T88" i="1"/>
  <c r="U88" i="1"/>
  <c r="V88" i="1"/>
  <c r="W88" i="1"/>
  <c r="O20" i="1"/>
  <c r="P20" i="1"/>
  <c r="Q20" i="1"/>
  <c r="R20" i="1"/>
  <c r="S20" i="1"/>
  <c r="T20" i="1"/>
  <c r="U20" i="1"/>
  <c r="V20" i="1"/>
  <c r="W20" i="1"/>
  <c r="O76" i="1"/>
  <c r="P76" i="1"/>
  <c r="Q76" i="1"/>
  <c r="R76" i="1"/>
  <c r="S76" i="1"/>
  <c r="T76" i="1"/>
  <c r="U76" i="1"/>
  <c r="V76" i="1"/>
  <c r="W76" i="1"/>
  <c r="O68" i="1"/>
  <c r="P68" i="1"/>
  <c r="Q68" i="1"/>
  <c r="R68" i="1"/>
  <c r="S68" i="1"/>
  <c r="T68" i="1"/>
  <c r="U68" i="1"/>
  <c r="V68" i="1"/>
  <c r="W68" i="1"/>
  <c r="O56" i="1"/>
  <c r="P56" i="1"/>
  <c r="Q56" i="1"/>
  <c r="R56" i="1"/>
  <c r="S56" i="1"/>
  <c r="T56" i="1"/>
  <c r="U56" i="1"/>
  <c r="V56" i="1"/>
  <c r="W56" i="1"/>
  <c r="O38" i="1"/>
  <c r="P38" i="1"/>
  <c r="Q38" i="1"/>
  <c r="R38" i="1"/>
  <c r="S38" i="1"/>
  <c r="T38" i="1"/>
  <c r="U38" i="1"/>
  <c r="V38" i="1"/>
  <c r="W38" i="1"/>
  <c r="O42" i="1"/>
  <c r="P42" i="1"/>
  <c r="Q42" i="1"/>
  <c r="R42" i="1"/>
  <c r="S42" i="1"/>
  <c r="T42" i="1"/>
  <c r="U42" i="1"/>
  <c r="V42" i="1"/>
  <c r="W42" i="1"/>
  <c r="O55" i="1"/>
  <c r="P55" i="1"/>
  <c r="Q55" i="1"/>
  <c r="R55" i="1"/>
  <c r="S55" i="1"/>
  <c r="T55" i="1"/>
  <c r="U55" i="1"/>
  <c r="V55" i="1"/>
  <c r="W55" i="1"/>
  <c r="O47" i="1"/>
  <c r="P47" i="1"/>
  <c r="Q47" i="1"/>
  <c r="R47" i="1"/>
  <c r="S47" i="1"/>
  <c r="T47" i="1"/>
  <c r="U47" i="1"/>
  <c r="V47" i="1"/>
  <c r="W47" i="1"/>
  <c r="O5" i="1"/>
  <c r="P5" i="1"/>
  <c r="Q5" i="1"/>
  <c r="R5" i="1"/>
  <c r="S5" i="1"/>
  <c r="T5" i="1"/>
  <c r="U5" i="1"/>
  <c r="V5" i="1"/>
  <c r="W5" i="1"/>
  <c r="O34" i="1"/>
  <c r="P34" i="1"/>
  <c r="Q34" i="1"/>
  <c r="R34" i="1"/>
  <c r="S34" i="1"/>
  <c r="T34" i="1"/>
  <c r="U34" i="1"/>
  <c r="V34" i="1"/>
  <c r="W34" i="1"/>
  <c r="O21" i="1"/>
  <c r="P21" i="1"/>
  <c r="Q21" i="1"/>
  <c r="R21" i="1"/>
  <c r="S21" i="1"/>
  <c r="T21" i="1"/>
  <c r="U21" i="1"/>
  <c r="V21" i="1"/>
  <c r="W21" i="1"/>
  <c r="O6" i="1"/>
  <c r="P6" i="1"/>
  <c r="Q6" i="1"/>
  <c r="R6" i="1"/>
  <c r="S6" i="1"/>
  <c r="T6" i="1"/>
  <c r="U6" i="1"/>
  <c r="V6" i="1"/>
  <c r="W6" i="1"/>
  <c r="O59" i="1"/>
  <c r="P59" i="1"/>
  <c r="Q59" i="1"/>
  <c r="R59" i="1"/>
  <c r="S59" i="1"/>
  <c r="T59" i="1"/>
  <c r="U59" i="1"/>
  <c r="V59" i="1"/>
  <c r="W59" i="1"/>
  <c r="O30" i="1"/>
  <c r="P30" i="1"/>
  <c r="Q30" i="1"/>
  <c r="R30" i="1"/>
  <c r="S30" i="1"/>
  <c r="T30" i="1"/>
  <c r="U30" i="1"/>
  <c r="V30" i="1"/>
  <c r="W30" i="1"/>
  <c r="O44" i="1"/>
  <c r="P44" i="1"/>
  <c r="Q44" i="1"/>
  <c r="R44" i="1"/>
  <c r="S44" i="1"/>
  <c r="T44" i="1"/>
  <c r="U44" i="1"/>
  <c r="V44" i="1"/>
  <c r="W44" i="1"/>
  <c r="O58" i="1"/>
  <c r="P58" i="1"/>
  <c r="Q58" i="1"/>
  <c r="R58" i="1"/>
  <c r="S58" i="1"/>
  <c r="T58" i="1"/>
  <c r="U58" i="1"/>
  <c r="V58" i="1"/>
  <c r="W58" i="1"/>
  <c r="O84" i="1"/>
  <c r="P84" i="1"/>
  <c r="Q84" i="1"/>
  <c r="R84" i="1"/>
  <c r="S84" i="1"/>
  <c r="T84" i="1"/>
  <c r="U84" i="1"/>
  <c r="V84" i="1"/>
  <c r="W84" i="1"/>
  <c r="O23" i="1"/>
  <c r="P23" i="1"/>
  <c r="Q23" i="1"/>
  <c r="R23" i="1"/>
  <c r="S23" i="1"/>
  <c r="T23" i="1"/>
  <c r="U23" i="1"/>
  <c r="V23" i="1"/>
  <c r="W23" i="1"/>
  <c r="O41" i="1"/>
  <c r="P41" i="1"/>
  <c r="Q41" i="1"/>
  <c r="R41" i="1"/>
  <c r="S41" i="1"/>
  <c r="T41" i="1"/>
  <c r="U41" i="1"/>
  <c r="V41" i="1"/>
  <c r="W41" i="1"/>
  <c r="O65" i="1"/>
  <c r="P65" i="1"/>
  <c r="Q65" i="1"/>
  <c r="R65" i="1"/>
  <c r="S65" i="1"/>
  <c r="T65" i="1"/>
  <c r="U65" i="1"/>
  <c r="V65" i="1"/>
  <c r="W65" i="1"/>
  <c r="O40" i="1"/>
  <c r="P40" i="1"/>
  <c r="Q40" i="1"/>
  <c r="R40" i="1"/>
  <c r="S40" i="1"/>
  <c r="T40" i="1"/>
  <c r="U40" i="1"/>
  <c r="V40" i="1"/>
  <c r="W40" i="1"/>
  <c r="O67" i="1"/>
  <c r="P67" i="1"/>
  <c r="Q67" i="1"/>
  <c r="R67" i="1"/>
  <c r="S67" i="1"/>
  <c r="T67" i="1"/>
  <c r="U67" i="1"/>
  <c r="V67" i="1"/>
  <c r="W67" i="1"/>
  <c r="O29" i="1"/>
  <c r="P29" i="1"/>
  <c r="Q29" i="1"/>
  <c r="R29" i="1"/>
  <c r="S29" i="1"/>
  <c r="T29" i="1"/>
  <c r="U29" i="1"/>
  <c r="V29" i="1"/>
  <c r="W29" i="1"/>
  <c r="O33" i="1"/>
  <c r="P33" i="1"/>
  <c r="Q33" i="1"/>
  <c r="R33" i="1"/>
  <c r="S33" i="1"/>
  <c r="T33" i="1"/>
  <c r="U33" i="1"/>
  <c r="V33" i="1"/>
  <c r="W33" i="1"/>
  <c r="O11" i="1"/>
  <c r="P11" i="1"/>
  <c r="Q11" i="1"/>
  <c r="R11" i="1"/>
  <c r="S11" i="1"/>
  <c r="T11" i="1"/>
  <c r="U11" i="1"/>
  <c r="V11" i="1"/>
  <c r="W11" i="1"/>
  <c r="O72" i="1"/>
  <c r="P72" i="1"/>
  <c r="Q72" i="1"/>
  <c r="R72" i="1"/>
  <c r="S72" i="1"/>
  <c r="T72" i="1"/>
  <c r="U72" i="1"/>
  <c r="V72" i="1"/>
  <c r="W72" i="1"/>
  <c r="O57" i="1"/>
  <c r="P57" i="1"/>
  <c r="Q57" i="1"/>
  <c r="R57" i="1"/>
  <c r="S57" i="1"/>
  <c r="T57" i="1"/>
  <c r="U57" i="1"/>
  <c r="V57" i="1"/>
  <c r="W57" i="1"/>
  <c r="O2" i="1"/>
  <c r="P2" i="1"/>
  <c r="Q2" i="1"/>
  <c r="R2" i="1"/>
  <c r="S2" i="1"/>
  <c r="T2" i="1"/>
  <c r="U2" i="1"/>
  <c r="V2" i="1"/>
  <c r="W2" i="1"/>
  <c r="O9" i="1"/>
  <c r="P9" i="1"/>
  <c r="Q9" i="1"/>
  <c r="R9" i="1"/>
  <c r="S9" i="1"/>
  <c r="T9" i="1"/>
  <c r="U9" i="1"/>
  <c r="V9" i="1"/>
  <c r="W9" i="1"/>
  <c r="O12" i="1"/>
  <c r="P12" i="1"/>
  <c r="Q12" i="1"/>
  <c r="R12" i="1"/>
  <c r="S12" i="1"/>
  <c r="T12" i="1"/>
  <c r="U12" i="1"/>
  <c r="V12" i="1"/>
  <c r="W12" i="1"/>
  <c r="O77" i="1"/>
  <c r="P77" i="1"/>
  <c r="Q77" i="1"/>
  <c r="R77" i="1"/>
  <c r="S77" i="1"/>
  <c r="T77" i="1"/>
  <c r="U77" i="1"/>
  <c r="V77" i="1"/>
  <c r="W77" i="1"/>
  <c r="O3" i="1"/>
  <c r="P3" i="1"/>
  <c r="Q3" i="1"/>
  <c r="R3" i="1"/>
  <c r="S3" i="1"/>
  <c r="T3" i="1"/>
  <c r="U3" i="1"/>
  <c r="V3" i="1"/>
  <c r="W3" i="1"/>
  <c r="O26" i="1"/>
  <c r="P26" i="1"/>
  <c r="Q26" i="1"/>
  <c r="R26" i="1"/>
  <c r="S26" i="1"/>
  <c r="T26" i="1"/>
  <c r="U26" i="1"/>
  <c r="V26" i="1"/>
  <c r="W26" i="1"/>
  <c r="O45" i="1"/>
  <c r="P45" i="1"/>
  <c r="Q45" i="1"/>
  <c r="R45" i="1"/>
  <c r="S45" i="1"/>
  <c r="T45" i="1"/>
  <c r="U45" i="1"/>
  <c r="V45" i="1"/>
  <c r="W45" i="1"/>
  <c r="O36" i="1"/>
  <c r="P36" i="1"/>
  <c r="Q36" i="1"/>
  <c r="R36" i="1"/>
  <c r="S36" i="1"/>
  <c r="T36" i="1"/>
  <c r="U36" i="1"/>
  <c r="V36" i="1"/>
  <c r="W36" i="1"/>
  <c r="O22" i="1"/>
  <c r="P22" i="1"/>
  <c r="Q22" i="1"/>
  <c r="R22" i="1"/>
  <c r="S22" i="1"/>
  <c r="T22" i="1"/>
  <c r="U22" i="1"/>
  <c r="V22" i="1"/>
  <c r="W22" i="1"/>
  <c r="O69" i="1"/>
  <c r="P69" i="1"/>
  <c r="Q69" i="1"/>
  <c r="R69" i="1"/>
  <c r="S69" i="1"/>
  <c r="T69" i="1"/>
  <c r="U69" i="1"/>
  <c r="V69" i="1"/>
  <c r="W69" i="1"/>
  <c r="O61" i="1"/>
  <c r="P61" i="1"/>
  <c r="Q61" i="1"/>
  <c r="R61" i="1"/>
  <c r="S61" i="1"/>
  <c r="T61" i="1"/>
  <c r="U61" i="1"/>
  <c r="V61" i="1"/>
  <c r="W61" i="1"/>
  <c r="O86" i="1"/>
  <c r="P86" i="1"/>
  <c r="Q86" i="1"/>
  <c r="R86" i="1"/>
  <c r="S86" i="1"/>
  <c r="T86" i="1"/>
  <c r="U86" i="1"/>
  <c r="V86" i="1"/>
  <c r="W86" i="1"/>
  <c r="O4" i="1"/>
  <c r="P4" i="1"/>
  <c r="Q4" i="1"/>
  <c r="R4" i="1"/>
  <c r="S4" i="1"/>
  <c r="T4" i="1"/>
  <c r="U4" i="1"/>
  <c r="V4" i="1"/>
  <c r="W4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82" i="1"/>
  <c r="P82" i="1"/>
  <c r="Q82" i="1"/>
  <c r="R82" i="1"/>
  <c r="S82" i="1"/>
  <c r="T82" i="1"/>
  <c r="U82" i="1"/>
  <c r="V82" i="1"/>
  <c r="W82" i="1"/>
  <c r="O51" i="1"/>
  <c r="P51" i="1"/>
  <c r="Q51" i="1"/>
  <c r="R51" i="1"/>
  <c r="S51" i="1"/>
  <c r="T51" i="1"/>
  <c r="U51" i="1"/>
  <c r="V51" i="1"/>
  <c r="W51" i="1"/>
  <c r="O13" i="1"/>
  <c r="P13" i="1"/>
  <c r="Q13" i="1"/>
  <c r="R13" i="1"/>
  <c r="S13" i="1"/>
  <c r="T13" i="1"/>
  <c r="U13" i="1"/>
  <c r="V13" i="1"/>
  <c r="W13" i="1"/>
  <c r="O48" i="1"/>
  <c r="P48" i="1"/>
  <c r="Q48" i="1"/>
  <c r="R48" i="1"/>
  <c r="S48" i="1"/>
  <c r="T48" i="1"/>
  <c r="U48" i="1"/>
  <c r="V48" i="1"/>
  <c r="W48" i="1"/>
  <c r="W64" i="1"/>
  <c r="P64" i="1"/>
  <c r="Q64" i="1"/>
  <c r="R64" i="1"/>
  <c r="S64" i="1"/>
  <c r="T64" i="1"/>
  <c r="U64" i="1"/>
  <c r="V64" i="1"/>
  <c r="O64" i="1"/>
  <c r="D90" i="1"/>
  <c r="E90" i="1"/>
  <c r="C90" i="1"/>
  <c r="J90" i="1"/>
  <c r="K90" i="1"/>
  <c r="L90" i="1"/>
  <c r="M90" i="1"/>
  <c r="N90" i="1"/>
  <c r="I90" i="1"/>
</calcChain>
</file>

<file path=xl/sharedStrings.xml><?xml version="1.0" encoding="utf-8"?>
<sst xmlns="http://schemas.openxmlformats.org/spreadsheetml/2006/main" count="186" uniqueCount="157">
  <si>
    <t>GEOID</t>
  </si>
  <si>
    <t>NAME</t>
  </si>
  <si>
    <t>total10</t>
  </si>
  <si>
    <t>native10</t>
  </si>
  <si>
    <t>fb10</t>
  </si>
  <si>
    <t>total17</t>
  </si>
  <si>
    <t>native17</t>
  </si>
  <si>
    <t>fb17</t>
  </si>
  <si>
    <t>total90</t>
  </si>
  <si>
    <t>fb90</t>
  </si>
  <si>
    <t>native90</t>
  </si>
  <si>
    <t>Stevens County, Minnesota</t>
  </si>
  <si>
    <t>statewide</t>
  </si>
  <si>
    <t>total2000</t>
  </si>
  <si>
    <t>Native2000</t>
  </si>
  <si>
    <t>FB2000</t>
  </si>
  <si>
    <t>TotChg90_00</t>
  </si>
  <si>
    <t>NatChg90_00</t>
  </si>
  <si>
    <t>FBchg90_00</t>
  </si>
  <si>
    <t>totChg00_10</t>
  </si>
  <si>
    <t>NatChg00_10</t>
  </si>
  <si>
    <t>FBChg00_10</t>
  </si>
  <si>
    <t>totChg10_17</t>
  </si>
  <si>
    <t>NatChg10_17</t>
  </si>
  <si>
    <t>FBChg10_17</t>
  </si>
  <si>
    <t>native90_17</t>
  </si>
  <si>
    <t>native</t>
  </si>
  <si>
    <t>foreign born</t>
  </si>
  <si>
    <t>foreignborn_90_17</t>
  </si>
  <si>
    <t>Total90_17</t>
  </si>
  <si>
    <t>Source: U.S. Census Bureau, Minnesota State Demographic Center</t>
  </si>
  <si>
    <t>tab</t>
  </si>
  <si>
    <t>description</t>
  </si>
  <si>
    <t>source</t>
  </si>
  <si>
    <t>placebirth</t>
  </si>
  <si>
    <t>Population change  by Minnesota county among all residents and foreign born from 1990 to 2017</t>
  </si>
  <si>
    <t>U.S. Census Bureau, Minnesota State Demographic Center</t>
  </si>
  <si>
    <t>stevens</t>
  </si>
  <si>
    <t>Population change by Census year in Stevens County, MN</t>
  </si>
  <si>
    <t>Population in 1990</t>
  </si>
  <si>
    <t>Population in 2000</t>
  </si>
  <si>
    <t>Population in 2010</t>
  </si>
  <si>
    <t>Population in 2017</t>
  </si>
  <si>
    <t>Geographic ID</t>
  </si>
  <si>
    <t>County name</t>
  </si>
  <si>
    <t>Native-born population in 1990</t>
  </si>
  <si>
    <t>Total population in 1990</t>
  </si>
  <si>
    <t>Foreign-born population in 1990</t>
  </si>
  <si>
    <t>Total population in 2000</t>
  </si>
  <si>
    <t>Native-born population in 2000</t>
  </si>
  <si>
    <t>Foreign-born population in 2000</t>
  </si>
  <si>
    <t>Total population in 2010</t>
  </si>
  <si>
    <t>Native-born population in 2010</t>
  </si>
  <si>
    <t>Foreign-born population in 2010</t>
  </si>
  <si>
    <t>Total population in 2017</t>
  </si>
  <si>
    <t>Native-born population in 2017</t>
  </si>
  <si>
    <t>Foreign-born population in 2017</t>
  </si>
  <si>
    <t>Total population change from 1990 to 2000</t>
  </si>
  <si>
    <t>Natural-born population change from 1990 to 2000</t>
  </si>
  <si>
    <t>Foreign-born population change from 1990 to 2000</t>
  </si>
  <si>
    <t>Total population change from 1990 to 2017</t>
  </si>
  <si>
    <t>Natural-born population change from 1990 to 2017</t>
  </si>
  <si>
    <t>Foreign-born population change from 1990 to 2017</t>
  </si>
  <si>
    <t>Total population change from 2010 to 2017</t>
  </si>
  <si>
    <t>Natural-born population change from 2010 to 2017</t>
  </si>
  <si>
    <t>Foreign-born population change from 2010 to 2017</t>
  </si>
  <si>
    <t>Total population change from 2000 to 2010</t>
  </si>
  <si>
    <t>Natural-born population change from 2000 to 2010</t>
  </si>
  <si>
    <t>Foreign-born population change from 2000 to 2010</t>
  </si>
  <si>
    <t>Traverse</t>
  </si>
  <si>
    <t>Kittson</t>
  </si>
  <si>
    <t>Lac qui Parle</t>
  </si>
  <si>
    <t>Koochiching</t>
  </si>
  <si>
    <t>Big Stone</t>
  </si>
  <si>
    <t>Faribault</t>
  </si>
  <si>
    <t>Norman</t>
  </si>
  <si>
    <t>Lincoln</t>
  </si>
  <si>
    <t>Renville</t>
  </si>
  <si>
    <t>Yellow Medicine</t>
  </si>
  <si>
    <t>Wilkin</t>
  </si>
  <si>
    <t>Marshall</t>
  </si>
  <si>
    <t>Jackson</t>
  </si>
  <si>
    <t>Murray</t>
  </si>
  <si>
    <t>Martin</t>
  </si>
  <si>
    <t>Pipestone</t>
  </si>
  <si>
    <t>Swift</t>
  </si>
  <si>
    <t>Red Lake</t>
  </si>
  <si>
    <t>Redwood</t>
  </si>
  <si>
    <t>Cottonwood</t>
  </si>
  <si>
    <t>Chippewa</t>
  </si>
  <si>
    <t>Stevens</t>
  </si>
  <si>
    <t>Freeborn</t>
  </si>
  <si>
    <t>Brown</t>
  </si>
  <si>
    <t>Watonwan</t>
  </si>
  <si>
    <t>Lake of the Woods</t>
  </si>
  <si>
    <t>Grant</t>
  </si>
  <si>
    <t>Rock</t>
  </si>
  <si>
    <t>Polk</t>
  </si>
  <si>
    <t>Fillmore</t>
  </si>
  <si>
    <t>St. Louis</t>
  </si>
  <si>
    <t>Houston</t>
  </si>
  <si>
    <t>Lake</t>
  </si>
  <si>
    <t>Pope</t>
  </si>
  <si>
    <t>Roseau</t>
  </si>
  <si>
    <t>Wadena</t>
  </si>
  <si>
    <t>Sibley</t>
  </si>
  <si>
    <t>Lyon</t>
  </si>
  <si>
    <t>Waseca</t>
  </si>
  <si>
    <t>Todd</t>
  </si>
  <si>
    <t>Mower</t>
  </si>
  <si>
    <t>Clearwater</t>
  </si>
  <si>
    <t>Winona</t>
  </si>
  <si>
    <t>Pennington</t>
  </si>
  <si>
    <t>Nobles</t>
  </si>
  <si>
    <t>Wabasha</t>
  </si>
  <si>
    <t>Mahnomen</t>
  </si>
  <si>
    <t>Kandiyohi</t>
  </si>
  <si>
    <t>Itasca</t>
  </si>
  <si>
    <t>Ramsey</t>
  </si>
  <si>
    <t>Meeker</t>
  </si>
  <si>
    <t>Morrison</t>
  </si>
  <si>
    <t>McLeod</t>
  </si>
  <si>
    <t>Goodhue</t>
  </si>
  <si>
    <t>Otter Tail</t>
  </si>
  <si>
    <t>Hennepin</t>
  </si>
  <si>
    <t>Steele</t>
  </si>
  <si>
    <t>Nicollet</t>
  </si>
  <si>
    <t>Le Sueur</t>
  </si>
  <si>
    <t>Becker</t>
  </si>
  <si>
    <t>Carlton</t>
  </si>
  <si>
    <t>Blue Earth</t>
  </si>
  <si>
    <t>Clay</t>
  </si>
  <si>
    <t>Kanabec</t>
  </si>
  <si>
    <t>Aitkin</t>
  </si>
  <si>
    <t>Douglas</t>
  </si>
  <si>
    <t>Dodge</t>
  </si>
  <si>
    <t>Benton</t>
  </si>
  <si>
    <t>Stearns</t>
  </si>
  <si>
    <t>Cass</t>
  </si>
  <si>
    <t>Rice</t>
  </si>
  <si>
    <t>Beltrami</t>
  </si>
  <si>
    <t>Cook</t>
  </si>
  <si>
    <t>Pine</t>
  </si>
  <si>
    <t>Mille Lacs</t>
  </si>
  <si>
    <t>Hubbard</t>
  </si>
  <si>
    <t>Anoka</t>
  </si>
  <si>
    <t>Olmsted</t>
  </si>
  <si>
    <t>Crow Wing</t>
  </si>
  <si>
    <t>Isanti</t>
  </si>
  <si>
    <t>Dakota</t>
  </si>
  <si>
    <t>Washington</t>
  </si>
  <si>
    <t>Chisago</t>
  </si>
  <si>
    <t>Wright</t>
  </si>
  <si>
    <t>Carver</t>
  </si>
  <si>
    <t>Sherburne</t>
  </si>
  <si>
    <t>Scott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</si>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</sst>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4" fillId="0" borderId="0" xfId="0" applyFont="1"/>
    <xf numFmtId="0" fontId="18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9" fillId="0" borderId="0" xfId="0" applyFont="1"/>
    <xf numFmtId="2" fontId="0" fillId="0" borderId="0" xfId="0" applyNumberFormat="1"/>
    <xf numFmtId="2" fontId="0" fillId="0" borderId="0" xfId="1" applyNumberFormat="1" applyFont="1"/>
    <xf numFmtId="2" fontId="18" fillId="0" borderId="0" xfId="1" applyNumberFormat="1" applyFont="1"/>
    <xf numFmtId="2" fontId="14" fillId="0" borderId="0" xfId="1" applyNumberFormat="1" applyFont="1"/>
    <xf numFmtId="2" fontId="0" fillId="0" borderId="0" xfId="0" applyNumberFormat="1" applyFill="1"/>
    <xf numFmtId="2" fontId="0" fillId="0" borderId="0" xfId="1" applyNumberFormat="1" applyFont="1" applyFill="1"/>
    <xf numFmtId="2" fontId="14" fillId="0" borderId="0" xfId="1" applyNumberFormat="1" applyFont="1" applyFill="1"/>
    <xf numFmtId="2" fontId="18" fillId="0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stevens!$B$5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stevens!$C$4:$F$4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stevens!$C$5:$F$5</c:f>
              <c:numCache>
                <c:formatCode>General</c:formatCode>
                <c:ptCount val="4"/>
                <c:pt idx="0">
                  <c:v>10463</c:v>
                </c:pt>
                <c:pt idx="1">
                  <c:v>9882</c:v>
                </c:pt>
                <c:pt idx="2">
                  <c:v>9387</c:v>
                </c:pt>
                <c:pt idx="3">
                  <c:v>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6-4A0B-AADC-150965A89B2D}"/>
            </c:ext>
          </c:extLst>
        </c:ser>
        <c:ser>
          <c:idx val="1"/>
          <c:order val="1"/>
          <c:tx>
            <c:strRef>
              <c:f>stevens!$B$6</c:f>
              <c:strCache>
                <c:ptCount val="1"/>
                <c:pt idx="0">
                  <c:v>foreign born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stevens!$C$4:$F$4</c:f>
              <c:numCache>
                <c:formatCode>General</c:formatCode>
                <c:ptCount val="4"/>
                <c:pt idx="0">
                  <c:v>1990</c:v>
                </c:pt>
                <c:pt idx="1">
                  <c:v>2000</c:v>
                </c:pt>
                <c:pt idx="2">
                  <c:v>2010</c:v>
                </c:pt>
                <c:pt idx="3">
                  <c:v>2017</c:v>
                </c:pt>
              </c:numCache>
            </c:numRef>
          </c:cat>
          <c:val>
            <c:numRef>
              <c:f>stevens!$C$6:$F$6</c:f>
              <c:numCache>
                <c:formatCode>General</c:formatCode>
                <c:ptCount val="4"/>
                <c:pt idx="0">
                  <c:v>171</c:v>
                </c:pt>
                <c:pt idx="1">
                  <c:v>171</c:v>
                </c:pt>
                <c:pt idx="2">
                  <c:v>324</c:v>
                </c:pt>
                <c:pt idx="3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6-4A0B-AADC-150965A8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601023"/>
        <c:axId val="38514367"/>
      </c:barChart>
      <c:catAx>
        <c:axId val="3860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4367"/>
        <c:crosses val="autoZero"/>
        <c:auto val="1"/>
        <c:lblAlgn val="ctr"/>
        <c:lblOffset val="100"/>
        <c:noMultiLvlLbl val="0"/>
      </c:catAx>
      <c:valAx>
        <c:axId val="3851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12</xdr:row>
      <xdr:rowOff>25400</xdr:rowOff>
    </xdr:from>
    <xdr:to>
      <xdr:col>13</xdr:col>
      <xdr:colOff>590550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08BF5-AAB9-46DD-B21F-E4BFB67A9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3"/>
  <sheetViews>
    <sheetView tabSelected="1" zoomScale="106" zoomScaleNormal="106" workbookViewId="0">
      <pane ySplit="1" topLeftCell="A2" activePane="bottomLeft" state="frozen"/>
      <selection pane="bottomLeft" activeCell="Q3" sqref="Q3"/>
    </sheetView>
  </sheetViews>
  <sheetFormatPr baseColWidth="10" defaultColWidth="8.83203125" defaultRowHeight="15"/>
  <cols>
    <col min="1" max="1" width="6.5" bestFit="1" customWidth="1"/>
    <col min="2" max="2" width="35.33203125" bestFit="1" customWidth="1"/>
    <col min="3" max="3" width="11.6640625" customWidth="1"/>
    <col min="4" max="4" width="8.5" bestFit="1" customWidth="1"/>
    <col min="5" max="5" width="7.1640625" bestFit="1" customWidth="1"/>
    <col min="6" max="6" width="13" customWidth="1"/>
    <col min="7" max="7" width="12.1640625" customWidth="1"/>
    <col min="9" max="9" width="8.33203125" customWidth="1"/>
    <col min="10" max="10" width="12.1640625" customWidth="1"/>
    <col min="11" max="11" width="7" bestFit="1" customWidth="1"/>
    <col min="12" max="12" width="8" bestFit="1" customWidth="1"/>
    <col min="13" max="13" width="11.1640625" customWidth="1"/>
    <col min="14" max="14" width="7" bestFit="1" customWidth="1"/>
    <col min="15" max="15" width="12.1640625" style="6" bestFit="1" customWidth="1"/>
    <col min="16" max="16" width="11.5" style="6" customWidth="1"/>
    <col min="17" max="17" width="13.5" style="6" bestFit="1" customWidth="1"/>
    <col min="18" max="18" width="11.83203125" style="6" bestFit="1" customWidth="1"/>
    <col min="19" max="20" width="7" style="6" customWidth="1"/>
    <col min="21" max="21" width="11.83203125" style="6" bestFit="1" customWidth="1"/>
    <col min="22" max="22" width="14.6640625" style="6" bestFit="1" customWidth="1"/>
    <col min="23" max="23" width="14.33203125" style="6" customWidth="1"/>
    <col min="24" max="24" width="9.83203125" style="10" bestFit="1" customWidth="1"/>
    <col min="25" max="25" width="15.83203125" style="6" bestFit="1" customWidth="1"/>
    <col min="26" max="26" width="10.83203125" style="6" bestFit="1" customWidth="1"/>
  </cols>
  <sheetData>
    <row r="1" spans="1:27">
      <c r="A1" t="s">
        <v>0</v>
      </c>
      <c r="B1" t="s">
        <v>1</v>
      </c>
      <c r="C1" t="s">
        <v>8</v>
      </c>
      <c r="D1" t="s">
        <v>10</v>
      </c>
      <c r="E1" t="s">
        <v>9</v>
      </c>
      <c r="F1" t="s">
        <v>13</v>
      </c>
      <c r="G1" t="s">
        <v>14</v>
      </c>
      <c r="H1" t="s">
        <v>15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10" t="s">
        <v>29</v>
      </c>
      <c r="Y1" s="6" t="s">
        <v>28</v>
      </c>
      <c r="Z1" s="6" t="s">
        <v>25</v>
      </c>
      <c r="AA1" s="6" t="s">
        <v>156</v>
      </c>
    </row>
    <row r="2" spans="1:27">
      <c r="A2">
        <v>27139</v>
      </c>
      <c r="B2" t="s">
        <v>155</v>
      </c>
      <c r="C2">
        <v>57846</v>
      </c>
      <c r="D2">
        <v>57306</v>
      </c>
      <c r="E2">
        <v>540</v>
      </c>
      <c r="F2">
        <v>89498</v>
      </c>
      <c r="G2">
        <v>85878</v>
      </c>
      <c r="H2">
        <v>3620</v>
      </c>
      <c r="I2">
        <v>126139</v>
      </c>
      <c r="J2">
        <v>115743</v>
      </c>
      <c r="K2">
        <v>10396</v>
      </c>
      <c r="L2">
        <v>141463</v>
      </c>
      <c r="M2">
        <v>129535</v>
      </c>
      <c r="N2">
        <v>11928</v>
      </c>
      <c r="O2" s="7">
        <f>(F2-C2)/C2</f>
        <v>0.54717698717283825</v>
      </c>
      <c r="P2" s="7">
        <f>(G2-D2)/D2</f>
        <v>0.49858653544131504</v>
      </c>
      <c r="Q2" s="7">
        <f>(H2-E2)/E2</f>
        <v>5.7037037037037033</v>
      </c>
      <c r="R2" s="7">
        <f>(I2-F2)/F2</f>
        <v>0.4094057967775816</v>
      </c>
      <c r="S2" s="7">
        <f>(J2-G2)/G2</f>
        <v>0.34776077691609025</v>
      </c>
      <c r="T2" s="7">
        <f>(K2-H2)/H2</f>
        <v>1.8718232044198895</v>
      </c>
      <c r="U2" s="7">
        <f>(L2-I2)/I2</f>
        <v>0.1214850284210276</v>
      </c>
      <c r="V2" s="7">
        <f>(M2-J2)/J2</f>
        <v>0.1191605539859862</v>
      </c>
      <c r="W2" s="7">
        <f>(N2-K2)/K2</f>
        <v>0.1473643709118892</v>
      </c>
      <c r="X2" s="11">
        <f>(L2-C2)/C2</f>
        <v>1.4455104933789718</v>
      </c>
      <c r="Y2" s="7">
        <f>(N2-E2)/E2</f>
        <v>21.088888888888889</v>
      </c>
      <c r="Z2" s="7">
        <f>(M2-D2)/D2</f>
        <v>1.2604090322130317</v>
      </c>
      <c r="AA2" s="1">
        <v>1</v>
      </c>
    </row>
    <row r="3" spans="1:27">
      <c r="A3">
        <v>27145</v>
      </c>
      <c r="B3" t="s">
        <v>137</v>
      </c>
      <c r="C3">
        <v>118791</v>
      </c>
      <c r="D3">
        <v>117879</v>
      </c>
      <c r="E3">
        <v>912</v>
      </c>
      <c r="F3">
        <v>133166</v>
      </c>
      <c r="G3">
        <v>130018</v>
      </c>
      <c r="H3">
        <v>3148</v>
      </c>
      <c r="I3">
        <v>147927</v>
      </c>
      <c r="J3">
        <v>142117</v>
      </c>
      <c r="K3">
        <v>5810</v>
      </c>
      <c r="L3">
        <v>155300</v>
      </c>
      <c r="M3">
        <v>145604</v>
      </c>
      <c r="N3">
        <v>9696</v>
      </c>
      <c r="O3" s="7">
        <f>(F3-C3)/C3</f>
        <v>0.12101085099039489</v>
      </c>
      <c r="P3" s="7">
        <f>(G3-D3)/D3</f>
        <v>0.10297847793075951</v>
      </c>
      <c r="Q3" s="7">
        <f>(H3-E3)/E3</f>
        <v>2.4517543859649122</v>
      </c>
      <c r="R3" s="7">
        <f>(I3-F3)/F3</f>
        <v>0.11084661249868585</v>
      </c>
      <c r="S3" s="7">
        <f>(J3-G3)/G3</f>
        <v>9.3056346044393848E-2</v>
      </c>
      <c r="T3" s="7">
        <f>(K3-H3)/H3</f>
        <v>0.84561626429479031</v>
      </c>
      <c r="U3" s="7">
        <f>(L3-I3)/I3</f>
        <v>4.9842151872207238E-2</v>
      </c>
      <c r="V3" s="7">
        <f>(M3-J3)/J3</f>
        <v>2.4536121646249218E-2</v>
      </c>
      <c r="W3" s="7">
        <f>(N3-K3)/K3</f>
        <v>0.66884681583476768</v>
      </c>
      <c r="X3" s="11">
        <f>(L3-C3)/C3</f>
        <v>0.30733809800405754</v>
      </c>
      <c r="Y3" s="7">
        <f>(N3-E3)/E3</f>
        <v>9.6315789473684212</v>
      </c>
      <c r="Z3" s="7">
        <f>(M3-D3)/D3</f>
        <v>0.23519880555484862</v>
      </c>
      <c r="AA3" s="1">
        <v>1</v>
      </c>
    </row>
    <row r="4" spans="1:27">
      <c r="A4" s="1">
        <v>27161</v>
      </c>
      <c r="B4" s="1" t="s">
        <v>107</v>
      </c>
      <c r="C4" s="1">
        <v>18079</v>
      </c>
      <c r="D4" s="1">
        <v>18009</v>
      </c>
      <c r="E4" s="1">
        <v>70</v>
      </c>
      <c r="F4" s="1">
        <v>19526</v>
      </c>
      <c r="G4" s="1">
        <v>19265</v>
      </c>
      <c r="H4" s="1">
        <v>261</v>
      </c>
      <c r="I4" s="1">
        <v>19168</v>
      </c>
      <c r="J4" s="1">
        <v>18680</v>
      </c>
      <c r="K4" s="1">
        <v>488</v>
      </c>
      <c r="L4" s="1">
        <v>18898</v>
      </c>
      <c r="M4" s="1">
        <v>18201</v>
      </c>
      <c r="N4" s="1">
        <v>697</v>
      </c>
      <c r="O4" s="9">
        <f>(F4-C4)/C4</f>
        <v>8.0037612699817462E-2</v>
      </c>
      <c r="P4" s="9">
        <f>(G4-D4)/D4</f>
        <v>6.9742906324615467E-2</v>
      </c>
      <c r="Q4" s="9">
        <f>(H4-E4)/E4</f>
        <v>2.7285714285714286</v>
      </c>
      <c r="R4" s="9">
        <f>(I4-F4)/F4</f>
        <v>-1.8334528321212743E-2</v>
      </c>
      <c r="S4" s="9">
        <f>(J4-G4)/G4</f>
        <v>-3.0365948611471582E-2</v>
      </c>
      <c r="T4" s="9">
        <f>(K4-H4)/H4</f>
        <v>0.86973180076628354</v>
      </c>
      <c r="U4" s="9">
        <f>(L4-I4)/I4</f>
        <v>-1.4085976627712854E-2</v>
      </c>
      <c r="V4" s="9">
        <f>(M4-J4)/J4</f>
        <v>-2.5642398286937901E-2</v>
      </c>
      <c r="W4" s="9">
        <f>(N4-K4)/K4</f>
        <v>0.42827868852459017</v>
      </c>
      <c r="X4" s="12">
        <f>(L4-C4)/C4</f>
        <v>4.530117816250899E-2</v>
      </c>
      <c r="Y4" s="7">
        <f>(N4-E4)/E4</f>
        <v>8.9571428571428573</v>
      </c>
      <c r="Z4" s="7">
        <f>(M4-D4)/D4</f>
        <v>1.0661335998667334E-2</v>
      </c>
      <c r="AA4" s="1">
        <v>1</v>
      </c>
    </row>
    <row r="5" spans="1:27" s="1" customFormat="1">
      <c r="A5" s="1">
        <v>27099</v>
      </c>
      <c r="B5" s="1" t="s">
        <v>109</v>
      </c>
      <c r="C5" s="1">
        <v>37385</v>
      </c>
      <c r="D5" s="1">
        <v>37035</v>
      </c>
      <c r="E5" s="1">
        <v>350</v>
      </c>
      <c r="F5" s="1">
        <v>38603</v>
      </c>
      <c r="G5" s="1">
        <v>37210</v>
      </c>
      <c r="H5" s="1">
        <v>1393</v>
      </c>
      <c r="I5" s="1">
        <v>38855</v>
      </c>
      <c r="J5" s="1">
        <v>36197</v>
      </c>
      <c r="K5" s="1">
        <v>2658</v>
      </c>
      <c r="L5" s="1">
        <v>39386</v>
      </c>
      <c r="M5" s="1">
        <v>35938</v>
      </c>
      <c r="N5" s="1">
        <v>3448</v>
      </c>
      <c r="O5" s="9">
        <f>(F5-C5)/C5</f>
        <v>3.2579911729303197E-2</v>
      </c>
      <c r="P5" s="9">
        <f>(G5-D5)/D5</f>
        <v>4.725259889293911E-3</v>
      </c>
      <c r="Q5" s="9">
        <f>(H5-E5)/E5</f>
        <v>2.98</v>
      </c>
      <c r="R5" s="9">
        <f>(I5-F5)/F5</f>
        <v>6.5279900525865861E-3</v>
      </c>
      <c r="S5" s="9">
        <f>(J5-G5)/G5</f>
        <v>-2.7223864552539639E-2</v>
      </c>
      <c r="T5" s="9">
        <f>(K5-H5)/H5</f>
        <v>0.90811198851399855</v>
      </c>
      <c r="U5" s="9">
        <f>(L5-I5)/I5</f>
        <v>1.3666194826920603E-2</v>
      </c>
      <c r="V5" s="9">
        <f>(M5-J5)/J5</f>
        <v>-7.1552891123573773E-3</v>
      </c>
      <c r="W5" s="9">
        <f>(N5-K5)/K5</f>
        <v>0.29721595184349137</v>
      </c>
      <c r="X5" s="12">
        <f>(L5-C5)/C5</f>
        <v>5.3524140698140966E-2</v>
      </c>
      <c r="Y5" s="7">
        <f>(N5-E5)/E5</f>
        <v>8.8514285714285723</v>
      </c>
      <c r="Z5" s="7">
        <f>(M5-D5)/D5</f>
        <v>-2.9620629134602405E-2</v>
      </c>
      <c r="AA5" s="1">
        <v>1</v>
      </c>
    </row>
    <row r="6" spans="1:27" s="1" customFormat="1">
      <c r="A6" s="1">
        <v>27105</v>
      </c>
      <c r="B6" s="1" t="s">
        <v>113</v>
      </c>
      <c r="C6" s="1">
        <v>20098</v>
      </c>
      <c r="D6" s="1">
        <v>19654</v>
      </c>
      <c r="E6" s="1">
        <v>444</v>
      </c>
      <c r="F6" s="1">
        <v>20832</v>
      </c>
      <c r="G6" s="1">
        <v>18951</v>
      </c>
      <c r="H6" s="1">
        <v>1881</v>
      </c>
      <c r="I6" s="1">
        <v>21030</v>
      </c>
      <c r="J6" s="1">
        <v>17871</v>
      </c>
      <c r="K6" s="1">
        <v>3159</v>
      </c>
      <c r="L6" s="1">
        <v>21854</v>
      </c>
      <c r="M6" s="1">
        <v>17502</v>
      </c>
      <c r="N6" s="1">
        <v>4352</v>
      </c>
      <c r="O6" s="9">
        <f>(F6-C6)/C6</f>
        <v>3.6521046870335354E-2</v>
      </c>
      <c r="P6" s="9">
        <f>(G6-D6)/D6</f>
        <v>-3.5768800244225095E-2</v>
      </c>
      <c r="Q6" s="9">
        <f>(H6-E6)/E6</f>
        <v>3.2364864864864864</v>
      </c>
      <c r="R6" s="9">
        <f>(I6-F6)/F6</f>
        <v>9.5046082949308761E-3</v>
      </c>
      <c r="S6" s="9">
        <f>(J6-G6)/G6</f>
        <v>-5.6989077093557071E-2</v>
      </c>
      <c r="T6" s="9">
        <f>(K6-H6)/H6</f>
        <v>0.67942583732057416</v>
      </c>
      <c r="U6" s="9">
        <f>(L6-I6)/I6</f>
        <v>3.9182120779838327E-2</v>
      </c>
      <c r="V6" s="9">
        <f>(M6-J6)/J6</f>
        <v>-2.0647977169716301E-2</v>
      </c>
      <c r="W6" s="9">
        <f>(N6-K6)/K6</f>
        <v>0.37765115542893318</v>
      </c>
      <c r="X6" s="12">
        <f>(L6-C6)/C6</f>
        <v>8.7371877798785955E-2</v>
      </c>
      <c r="Y6" s="7">
        <f>(N6-E6)/E6</f>
        <v>8.8018018018018012</v>
      </c>
      <c r="Z6" s="7">
        <f>(M6-D6)/D6</f>
        <v>-0.10949425053424239</v>
      </c>
      <c r="AA6" s="1">
        <v>1</v>
      </c>
    </row>
    <row r="7" spans="1:27" s="1" customFormat="1">
      <c r="A7">
        <v>27079</v>
      </c>
      <c r="B7" t="s">
        <v>127</v>
      </c>
      <c r="C7">
        <v>23239</v>
      </c>
      <c r="D7">
        <v>23139</v>
      </c>
      <c r="E7">
        <v>100</v>
      </c>
      <c r="F7">
        <v>25426</v>
      </c>
      <c r="G7">
        <v>24967</v>
      </c>
      <c r="H7">
        <v>459</v>
      </c>
      <c r="I7">
        <v>27719</v>
      </c>
      <c r="J7">
        <v>27057</v>
      </c>
      <c r="K7">
        <v>662</v>
      </c>
      <c r="L7">
        <v>27810</v>
      </c>
      <c r="M7">
        <v>26986</v>
      </c>
      <c r="N7">
        <v>824</v>
      </c>
      <c r="O7" s="7">
        <f>(F7-C7)/C7</f>
        <v>9.4109040836524813E-2</v>
      </c>
      <c r="P7" s="7">
        <f>(G7-D7)/D7</f>
        <v>7.9000821124508402E-2</v>
      </c>
      <c r="Q7" s="7">
        <f>(H7-E7)/E7</f>
        <v>3.59</v>
      </c>
      <c r="R7" s="7">
        <f>(I7-F7)/F7</f>
        <v>9.0183276960591516E-2</v>
      </c>
      <c r="S7" s="7">
        <f>(J7-G7)/G7</f>
        <v>8.3710497857171468E-2</v>
      </c>
      <c r="T7" s="7">
        <f>(K7-H7)/H7</f>
        <v>0.44226579520697168</v>
      </c>
      <c r="U7" s="7">
        <f>(L7-I7)/I7</f>
        <v>3.2829467152494679E-3</v>
      </c>
      <c r="V7" s="7">
        <f>(M7-J7)/J7</f>
        <v>-2.6240898843182909E-3</v>
      </c>
      <c r="W7" s="7">
        <f>(N7-K7)/K7</f>
        <v>0.24471299093655588</v>
      </c>
      <c r="X7" s="11">
        <f>(L7-C7)/C7</f>
        <v>0.19669521063729076</v>
      </c>
      <c r="Y7" s="7">
        <f>(N7-E7)/E7</f>
        <v>7.24</v>
      </c>
      <c r="Z7" s="7">
        <f>(M7-D7)/D7</f>
        <v>0.1662561044124638</v>
      </c>
      <c r="AA7" s="1">
        <v>1</v>
      </c>
    </row>
    <row r="8" spans="1:27">
      <c r="A8">
        <v>27067</v>
      </c>
      <c r="B8" t="s">
        <v>116</v>
      </c>
      <c r="C8">
        <v>38761</v>
      </c>
      <c r="D8">
        <v>38327</v>
      </c>
      <c r="E8">
        <v>434</v>
      </c>
      <c r="F8">
        <v>41203</v>
      </c>
      <c r="G8">
        <v>39656</v>
      </c>
      <c r="H8">
        <v>1547</v>
      </c>
      <c r="I8">
        <v>41869</v>
      </c>
      <c r="J8">
        <v>39908</v>
      </c>
      <c r="K8">
        <v>1961</v>
      </c>
      <c r="L8">
        <v>42577</v>
      </c>
      <c r="M8">
        <v>39069</v>
      </c>
      <c r="N8">
        <v>3508</v>
      </c>
      <c r="O8" s="7">
        <f>(F8-C8)/C8</f>
        <v>6.3001470550295396E-2</v>
      </c>
      <c r="P8" s="7">
        <f>(G8-D8)/D8</f>
        <v>3.4675294179038273E-2</v>
      </c>
      <c r="Q8" s="7">
        <f>(H8-E8)/E8</f>
        <v>2.564516129032258</v>
      </c>
      <c r="R8" s="7">
        <f>(I8-F8)/F8</f>
        <v>1.6163871562750284E-2</v>
      </c>
      <c r="S8" s="7">
        <f>(J8-G8)/G8</f>
        <v>6.3546499899132542E-3</v>
      </c>
      <c r="T8" s="7">
        <f>(K8-H8)/H8</f>
        <v>0.26761473820297349</v>
      </c>
      <c r="U8" s="7">
        <f>(L8-I8)/I8</f>
        <v>1.690988559554802E-2</v>
      </c>
      <c r="V8" s="7">
        <f>(M8-J8)/J8</f>
        <v>-2.1023353713541144E-2</v>
      </c>
      <c r="W8" s="7">
        <f>(N8-K8)/K8</f>
        <v>0.78888322284548695</v>
      </c>
      <c r="X8" s="11">
        <f>(L8-C8)/C8</f>
        <v>9.8449472407832611E-2</v>
      </c>
      <c r="Y8" s="7">
        <f>(N8-E8)/E8</f>
        <v>7.0829493087557607</v>
      </c>
      <c r="Z8" s="7">
        <f>(M8-D8)/D8</f>
        <v>1.9359720301615049E-2</v>
      </c>
      <c r="AA8" s="1">
        <v>1</v>
      </c>
    </row>
    <row r="9" spans="1:27" s="1" customFormat="1">
      <c r="A9">
        <v>27141</v>
      </c>
      <c r="B9" t="s">
        <v>154</v>
      </c>
      <c r="C9">
        <v>41945</v>
      </c>
      <c r="D9">
        <v>41606</v>
      </c>
      <c r="E9">
        <v>339</v>
      </c>
      <c r="F9">
        <v>64417</v>
      </c>
      <c r="G9">
        <v>63430</v>
      </c>
      <c r="H9">
        <v>987</v>
      </c>
      <c r="I9">
        <v>86823</v>
      </c>
      <c r="J9">
        <v>84656</v>
      </c>
      <c r="K9">
        <v>2167</v>
      </c>
      <c r="L9">
        <v>92024</v>
      </c>
      <c r="M9">
        <v>89317</v>
      </c>
      <c r="N9">
        <v>2707</v>
      </c>
      <c r="O9" s="7">
        <f>(F9-C9)/C9</f>
        <v>0.53574919537489574</v>
      </c>
      <c r="P9" s="7">
        <f>(G9-D9)/D9</f>
        <v>0.52453972984665675</v>
      </c>
      <c r="Q9" s="7">
        <f>(H9-E9)/E9</f>
        <v>1.9115044247787611</v>
      </c>
      <c r="R9" s="7">
        <f>(I9-F9)/F9</f>
        <v>0.34782743685673034</v>
      </c>
      <c r="S9" s="7">
        <f>(J9-G9)/G9</f>
        <v>0.33463660728361971</v>
      </c>
      <c r="T9" s="7">
        <f>(K9-H9)/H9</f>
        <v>1.1955420466058764</v>
      </c>
      <c r="U9" s="7">
        <f>(L9-I9)/I9</f>
        <v>5.9903481796298216E-2</v>
      </c>
      <c r="V9" s="7">
        <f>(M9-J9)/J9</f>
        <v>5.5058117558117556E-2</v>
      </c>
      <c r="W9" s="7">
        <f>(N9-K9)/K9</f>
        <v>0.24919243193354867</v>
      </c>
      <c r="X9" s="11">
        <f>(L9-C9)/C9</f>
        <v>1.193920610323042</v>
      </c>
      <c r="Y9" s="7">
        <f>(N9-E9)/E9</f>
        <v>6.9852507374631267</v>
      </c>
      <c r="Z9" s="7">
        <f>(M9-D9)/D9</f>
        <v>1.1467336441859348</v>
      </c>
      <c r="AA9" s="1">
        <v>1</v>
      </c>
    </row>
    <row r="10" spans="1:27">
      <c r="A10">
        <v>27019</v>
      </c>
      <c r="B10" t="s">
        <v>153</v>
      </c>
      <c r="C10">
        <v>47915</v>
      </c>
      <c r="D10">
        <v>47277</v>
      </c>
      <c r="E10">
        <v>638</v>
      </c>
      <c r="F10">
        <v>70205</v>
      </c>
      <c r="G10">
        <v>67806</v>
      </c>
      <c r="H10">
        <v>2399</v>
      </c>
      <c r="I10">
        <v>88668</v>
      </c>
      <c r="J10">
        <v>83650</v>
      </c>
      <c r="K10">
        <v>5018</v>
      </c>
      <c r="L10">
        <v>98799</v>
      </c>
      <c r="M10">
        <v>94097</v>
      </c>
      <c r="N10">
        <v>4702</v>
      </c>
      <c r="O10" s="7">
        <f>(F10-C10)/C10</f>
        <v>0.46519878952311383</v>
      </c>
      <c r="P10" s="7">
        <f>(G10-D10)/D10</f>
        <v>0.43422806015610127</v>
      </c>
      <c r="Q10" s="7">
        <f>(H10-E10)/E10</f>
        <v>2.7601880877742948</v>
      </c>
      <c r="R10" s="7">
        <f>(I10-F10)/F10</f>
        <v>0.26298696674026067</v>
      </c>
      <c r="S10" s="7">
        <f>(J10-G10)/G10</f>
        <v>0.23366663717075184</v>
      </c>
      <c r="T10" s="7">
        <f>(K10-H10)/H10</f>
        <v>1.0917048770320967</v>
      </c>
      <c r="U10" s="7">
        <f>(L10-I10)/I10</f>
        <v>0.11425768033563405</v>
      </c>
      <c r="V10" s="7">
        <f>(M10-J10)/J10</f>
        <v>0.12488942020322774</v>
      </c>
      <c r="W10" s="7">
        <f>(N10-K10)/K10</f>
        <v>-6.2973296133917889E-2</v>
      </c>
      <c r="X10" s="11">
        <f>(L10-C10)/C10</f>
        <v>1.0619638943963268</v>
      </c>
      <c r="Y10" s="7">
        <f>(N10-E10)/E10</f>
        <v>6.369905956112853</v>
      </c>
      <c r="Z10" s="7">
        <f>(M10-D10)/D10</f>
        <v>0.99033356600461109</v>
      </c>
      <c r="AA10" s="1">
        <v>1</v>
      </c>
    </row>
    <row r="11" spans="1:27">
      <c r="A11" s="1">
        <v>27131</v>
      </c>
      <c r="B11" s="1" t="s">
        <v>139</v>
      </c>
      <c r="C11" s="1">
        <v>49183</v>
      </c>
      <c r="D11" s="1">
        <v>48510</v>
      </c>
      <c r="E11" s="1">
        <v>673</v>
      </c>
      <c r="F11" s="1">
        <v>56665</v>
      </c>
      <c r="G11" s="1">
        <v>53968</v>
      </c>
      <c r="H11" s="1">
        <v>2697</v>
      </c>
      <c r="I11" s="1">
        <v>63087</v>
      </c>
      <c r="J11" s="1">
        <v>59259</v>
      </c>
      <c r="K11" s="1">
        <v>3828</v>
      </c>
      <c r="L11" s="1">
        <v>65251</v>
      </c>
      <c r="M11" s="1">
        <v>60402</v>
      </c>
      <c r="N11" s="1">
        <v>4849</v>
      </c>
      <c r="O11" s="9">
        <f>(F11-C11)/C11</f>
        <v>0.15212573450175873</v>
      </c>
      <c r="P11" s="9">
        <f>(G11-D11)/D11</f>
        <v>0.11251288394145537</v>
      </c>
      <c r="Q11" s="9">
        <f>(H11-E11)/E11</f>
        <v>3.0074294205052006</v>
      </c>
      <c r="R11" s="9">
        <f>(I11-F11)/F11</f>
        <v>0.11333274508073767</v>
      </c>
      <c r="S11" s="9">
        <f>(J11-G11)/G11</f>
        <v>9.8039579009783578E-2</v>
      </c>
      <c r="T11" s="9">
        <f>(K11-H11)/H11</f>
        <v>0.41935483870967744</v>
      </c>
      <c r="U11" s="9">
        <f>(L11-I11)/I11</f>
        <v>3.4301837145529188E-2</v>
      </c>
      <c r="V11" s="9">
        <f>(M11-J11)/J11</f>
        <v>1.9288209385916064E-2</v>
      </c>
      <c r="W11" s="9">
        <f>(N11-K11)/K11</f>
        <v>0.2667189132706374</v>
      </c>
      <c r="X11" s="12">
        <f>(L11-C11)/C11</f>
        <v>0.32669824939511621</v>
      </c>
      <c r="Y11" s="7">
        <f>(N11-E11)/E11</f>
        <v>6.2050520059435366</v>
      </c>
      <c r="Z11" s="7">
        <f>(M11-D11)/D11</f>
        <v>0.24514533085961657</v>
      </c>
      <c r="AA11" s="1">
        <v>1</v>
      </c>
    </row>
    <row r="12" spans="1:27">
      <c r="A12" s="1">
        <v>27143</v>
      </c>
      <c r="B12" s="1" t="s">
        <v>105</v>
      </c>
      <c r="C12" s="1">
        <v>14366</v>
      </c>
      <c r="D12" s="1">
        <v>14262</v>
      </c>
      <c r="E12" s="1">
        <v>104</v>
      </c>
      <c r="F12" s="1">
        <v>15356</v>
      </c>
      <c r="G12" s="1">
        <v>14960</v>
      </c>
      <c r="H12" s="1">
        <v>396</v>
      </c>
      <c r="I12" s="1">
        <v>15219</v>
      </c>
      <c r="J12" s="1">
        <v>14662</v>
      </c>
      <c r="K12" s="1">
        <v>557</v>
      </c>
      <c r="L12" s="1">
        <v>14888</v>
      </c>
      <c r="M12" s="1">
        <v>14139</v>
      </c>
      <c r="N12" s="1">
        <v>749</v>
      </c>
      <c r="O12" s="9">
        <f>(F12-C12)/C12</f>
        <v>6.8912710566615618E-2</v>
      </c>
      <c r="P12" s="9">
        <f>(G12-D12)/D12</f>
        <v>4.8941242462487732E-2</v>
      </c>
      <c r="Q12" s="9">
        <f>(H12-E12)/E12</f>
        <v>2.8076923076923075</v>
      </c>
      <c r="R12" s="9">
        <f>(I12-F12)/F12</f>
        <v>-8.9215941651471734E-3</v>
      </c>
      <c r="S12" s="9">
        <f>(J12-G12)/G12</f>
        <v>-1.9919786096256685E-2</v>
      </c>
      <c r="T12" s="9">
        <f>(K12-H12)/H12</f>
        <v>0.40656565656565657</v>
      </c>
      <c r="U12" s="9">
        <f>(L12-I12)/I12</f>
        <v>-2.1749129377751496E-2</v>
      </c>
      <c r="V12" s="9">
        <f>(M12-J12)/J12</f>
        <v>-3.567044059473469E-2</v>
      </c>
      <c r="W12" s="9">
        <f>(N12-K12)/K12</f>
        <v>0.34470377019748655</v>
      </c>
      <c r="X12" s="12">
        <f>(L12-C12)/C12</f>
        <v>3.6335792844215509E-2</v>
      </c>
      <c r="Y12" s="7">
        <f>(N12-E12)/E12</f>
        <v>6.2019230769230766</v>
      </c>
      <c r="Z12" s="7">
        <f>(M12-D12)/D12</f>
        <v>-8.624316365166175E-3</v>
      </c>
      <c r="AA12" s="1">
        <v>1</v>
      </c>
    </row>
    <row r="13" spans="1:27">
      <c r="A13">
        <v>27171</v>
      </c>
      <c r="B13" t="s">
        <v>152</v>
      </c>
      <c r="C13">
        <v>68710</v>
      </c>
      <c r="D13">
        <v>68167</v>
      </c>
      <c r="E13">
        <v>543</v>
      </c>
      <c r="F13">
        <v>89986</v>
      </c>
      <c r="G13">
        <v>89026</v>
      </c>
      <c r="H13">
        <v>960</v>
      </c>
      <c r="I13">
        <v>120764</v>
      </c>
      <c r="J13">
        <v>117529</v>
      </c>
      <c r="K13">
        <v>3235</v>
      </c>
      <c r="L13">
        <v>131130</v>
      </c>
      <c r="M13">
        <v>127281</v>
      </c>
      <c r="N13">
        <v>3849</v>
      </c>
      <c r="O13" s="7">
        <f>(F13-C13)/C13</f>
        <v>0.30964925047300246</v>
      </c>
      <c r="P13" s="7">
        <f>(G13-D13)/D13</f>
        <v>0.30599850367479864</v>
      </c>
      <c r="Q13" s="7">
        <f>(H13-E13)/E13</f>
        <v>0.76795580110497241</v>
      </c>
      <c r="R13" s="7">
        <f>(I13-F13)/F13</f>
        <v>0.34203098259729292</v>
      </c>
      <c r="S13" s="7">
        <f>(J13-G13)/G13</f>
        <v>0.32016489564846223</v>
      </c>
      <c r="T13" s="7">
        <f>(K13-H13)/H13</f>
        <v>2.3697916666666665</v>
      </c>
      <c r="U13" s="7">
        <f>(L13-I13)/I13</f>
        <v>8.5836838793017789E-2</v>
      </c>
      <c r="V13" s="7">
        <f>(M13-J13)/J13</f>
        <v>8.2975265679108984E-2</v>
      </c>
      <c r="W13" s="7">
        <f>(N13-K13)/K13</f>
        <v>0.18979907264296755</v>
      </c>
      <c r="X13" s="11">
        <f>(L13-C13)/C13</f>
        <v>0.90845582884587395</v>
      </c>
      <c r="Y13" s="7">
        <f>(N13-E13)/E13</f>
        <v>6.0883977900552484</v>
      </c>
      <c r="Z13" s="7">
        <f>(M13-D13)/D13</f>
        <v>0.8671938034532839</v>
      </c>
      <c r="AA13" s="1">
        <v>1</v>
      </c>
    </row>
    <row r="14" spans="1:27">
      <c r="A14">
        <v>27003</v>
      </c>
      <c r="B14" t="s">
        <v>145</v>
      </c>
      <c r="C14">
        <v>243641</v>
      </c>
      <c r="D14">
        <v>239551</v>
      </c>
      <c r="E14">
        <v>4090</v>
      </c>
      <c r="F14">
        <v>298084</v>
      </c>
      <c r="G14">
        <v>287313</v>
      </c>
      <c r="H14">
        <v>10771</v>
      </c>
      <c r="I14">
        <v>327544</v>
      </c>
      <c r="J14">
        <v>304817</v>
      </c>
      <c r="K14">
        <v>22727</v>
      </c>
      <c r="L14">
        <v>344861</v>
      </c>
      <c r="M14">
        <v>317453</v>
      </c>
      <c r="N14">
        <v>27408</v>
      </c>
      <c r="O14" s="7">
        <f>(F14-C14)/C14</f>
        <v>0.22345582229591898</v>
      </c>
      <c r="P14" s="7">
        <f>(G14-D14)/D14</f>
        <v>0.19938134259510501</v>
      </c>
      <c r="Q14" s="7">
        <f>(H14-E14)/E14</f>
        <v>1.6334963325183374</v>
      </c>
      <c r="R14" s="7">
        <f>(I14-F14)/F14</f>
        <v>9.8831201943076444E-2</v>
      </c>
      <c r="S14" s="7">
        <f>(J14-G14)/G14</f>
        <v>6.0923104767274715E-2</v>
      </c>
      <c r="T14" s="7">
        <f>(K14-H14)/H14</f>
        <v>1.1100176399591495</v>
      </c>
      <c r="U14" s="7">
        <f>(L14-I14)/I14</f>
        <v>5.2869232835893801E-2</v>
      </c>
      <c r="V14" s="7">
        <f>(M14-J14)/J14</f>
        <v>4.1454380825216443E-2</v>
      </c>
      <c r="W14" s="7">
        <f>(N14-K14)/K14</f>
        <v>0.20596647159765918</v>
      </c>
      <c r="X14" s="11">
        <f>(L14-C14)/C14</f>
        <v>0.41544731798014289</v>
      </c>
      <c r="Y14" s="7">
        <f>(N14-E14)/E14</f>
        <v>5.7012224938875304</v>
      </c>
      <c r="Z14" s="7">
        <f>(M14-D14)/D14</f>
        <v>0.32520006178225097</v>
      </c>
      <c r="AA14" s="1">
        <v>1</v>
      </c>
    </row>
    <row r="15" spans="1:27">
      <c r="A15">
        <v>27009</v>
      </c>
      <c r="B15" t="s">
        <v>136</v>
      </c>
      <c r="C15">
        <v>30185</v>
      </c>
      <c r="D15">
        <v>29988</v>
      </c>
      <c r="E15">
        <v>197</v>
      </c>
      <c r="F15">
        <v>34226</v>
      </c>
      <c r="G15">
        <v>33494</v>
      </c>
      <c r="H15">
        <v>732</v>
      </c>
      <c r="I15">
        <v>38148</v>
      </c>
      <c r="J15">
        <v>37552</v>
      </c>
      <c r="K15">
        <v>596</v>
      </c>
      <c r="L15">
        <v>39360</v>
      </c>
      <c r="M15">
        <v>38083</v>
      </c>
      <c r="N15">
        <v>1277</v>
      </c>
      <c r="O15" s="7">
        <f>(F15-C15)/C15</f>
        <v>0.13387444094749049</v>
      </c>
      <c r="P15" s="7">
        <f>(G15-D15)/D15</f>
        <v>0.11691343203948246</v>
      </c>
      <c r="Q15" s="7">
        <f>(H15-E15)/E15</f>
        <v>2.7157360406091371</v>
      </c>
      <c r="R15" s="7">
        <f>(I15-F15)/F15</f>
        <v>0.11459124642084964</v>
      </c>
      <c r="S15" s="7">
        <f>(J15-G15)/G15</f>
        <v>0.12115602794530364</v>
      </c>
      <c r="T15" s="7">
        <f>(K15-H15)/H15</f>
        <v>-0.18579234972677597</v>
      </c>
      <c r="U15" s="7">
        <f>(L15-I15)/I15</f>
        <v>3.1770997168921046E-2</v>
      </c>
      <c r="V15" s="7">
        <f>(M15-J15)/J15</f>
        <v>1.414039198977418E-2</v>
      </c>
      <c r="W15" s="7">
        <f>(N15-K15)/K15</f>
        <v>1.1426174496644295</v>
      </c>
      <c r="X15" s="11">
        <f>(L15-C15)/C15</f>
        <v>0.30395891999337421</v>
      </c>
      <c r="Y15" s="7">
        <f>(N15-E15)/E15</f>
        <v>5.4822335025380706</v>
      </c>
      <c r="Z15" s="7">
        <f>(M15-D15)/D15</f>
        <v>0.26994130985727627</v>
      </c>
      <c r="AA15" s="1">
        <v>1</v>
      </c>
    </row>
    <row r="16" spans="1:27">
      <c r="A16">
        <v>27023</v>
      </c>
      <c r="B16" t="s">
        <v>89</v>
      </c>
      <c r="C16">
        <v>13228</v>
      </c>
      <c r="D16">
        <v>13146</v>
      </c>
      <c r="E16">
        <v>82</v>
      </c>
      <c r="F16">
        <v>13088</v>
      </c>
      <c r="G16">
        <v>12910</v>
      </c>
      <c r="H16">
        <v>178</v>
      </c>
      <c r="I16">
        <v>12426</v>
      </c>
      <c r="J16">
        <v>12055</v>
      </c>
      <c r="K16">
        <v>371</v>
      </c>
      <c r="L16">
        <v>12040</v>
      </c>
      <c r="M16">
        <v>11519</v>
      </c>
      <c r="N16">
        <v>521</v>
      </c>
      <c r="O16" s="7">
        <f>(F16-C16)/C16</f>
        <v>-1.0583610523132749E-2</v>
      </c>
      <c r="P16" s="7">
        <f>(G16-D16)/D16</f>
        <v>-1.7952228814848623E-2</v>
      </c>
      <c r="Q16" s="7">
        <f>(H16-E16)/E16</f>
        <v>1.1707317073170731</v>
      </c>
      <c r="R16" s="7">
        <f>(I16-F16)/F16</f>
        <v>-5.0580684596577018E-2</v>
      </c>
      <c r="S16" s="7">
        <f>(J16-G16)/G16</f>
        <v>-6.6227730441518209E-2</v>
      </c>
      <c r="T16" s="7">
        <f>(K16-H16)/H16</f>
        <v>1.0842696629213484</v>
      </c>
      <c r="U16" s="7">
        <f>(L16-I16)/I16</f>
        <v>-3.1063898277804602E-2</v>
      </c>
      <c r="V16" s="7">
        <f>(M16-J16)/J16</f>
        <v>-4.4462878473662377E-2</v>
      </c>
      <c r="W16" s="7">
        <f>(N16-K16)/K16</f>
        <v>0.40431266846361186</v>
      </c>
      <c r="X16" s="11">
        <f>(L16-C16)/C16</f>
        <v>-8.9809495010583607E-2</v>
      </c>
      <c r="Y16" s="7">
        <f>(N16-E16)/E16</f>
        <v>5.3536585365853657</v>
      </c>
      <c r="Z16" s="7">
        <f>(M16-D16)/D16</f>
        <v>-0.12376388254982504</v>
      </c>
      <c r="AA16" s="1">
        <v>3</v>
      </c>
    </row>
    <row r="17" spans="1:27" s="1" customFormat="1">
      <c r="A17">
        <v>27037</v>
      </c>
      <c r="B17" t="s">
        <v>149</v>
      </c>
      <c r="C17">
        <v>275227</v>
      </c>
      <c r="D17">
        <v>268957</v>
      </c>
      <c r="E17">
        <v>6270</v>
      </c>
      <c r="F17">
        <v>355904</v>
      </c>
      <c r="G17">
        <v>337855</v>
      </c>
      <c r="H17">
        <v>18049</v>
      </c>
      <c r="I17">
        <v>393380</v>
      </c>
      <c r="J17">
        <v>362422</v>
      </c>
      <c r="K17">
        <v>30958</v>
      </c>
      <c r="L17">
        <v>414655</v>
      </c>
      <c r="M17">
        <v>375893</v>
      </c>
      <c r="N17">
        <v>38762</v>
      </c>
      <c r="O17" s="7">
        <f>(F17-C17)/C17</f>
        <v>0.29312894447129095</v>
      </c>
      <c r="P17" s="7">
        <f>(G17-D17)/D17</f>
        <v>0.25616734273508407</v>
      </c>
      <c r="Q17" s="7">
        <f>(H17-E17)/E17</f>
        <v>1.8786283891547049</v>
      </c>
      <c r="R17" s="7">
        <f>(I17-F17)/F17</f>
        <v>0.1052980579032548</v>
      </c>
      <c r="S17" s="7">
        <f>(J17-G17)/G17</f>
        <v>7.2714626096994278E-2</v>
      </c>
      <c r="T17" s="7">
        <f>(K17-H17)/H17</f>
        <v>0.71521967976065159</v>
      </c>
      <c r="U17" s="7">
        <f>(L17-I17)/I17</f>
        <v>5.4082566475163962E-2</v>
      </c>
      <c r="V17" s="7">
        <f>(M17-J17)/J17</f>
        <v>3.7169377134942137E-2</v>
      </c>
      <c r="W17" s="7">
        <f>(N17-K17)/K17</f>
        <v>0.25208346792428449</v>
      </c>
      <c r="X17" s="11">
        <f>(L17-C17)/C17</f>
        <v>0.50659273981113773</v>
      </c>
      <c r="Y17" s="7">
        <f>(N17-E17)/E17</f>
        <v>5.1821371610845297</v>
      </c>
      <c r="Z17" s="7">
        <f>(M17-D17)/D17</f>
        <v>0.39759515461579359</v>
      </c>
      <c r="AA17" s="1">
        <v>1</v>
      </c>
    </row>
    <row r="18" spans="1:27" s="1" customFormat="1">
      <c r="A18">
        <v>27163</v>
      </c>
      <c r="B18" t="s">
        <v>150</v>
      </c>
      <c r="C18">
        <v>145896</v>
      </c>
      <c r="D18">
        <v>143157</v>
      </c>
      <c r="E18">
        <v>2739</v>
      </c>
      <c r="F18">
        <v>201130</v>
      </c>
      <c r="G18">
        <v>194270</v>
      </c>
      <c r="H18">
        <v>6860</v>
      </c>
      <c r="I18">
        <v>232536</v>
      </c>
      <c r="J18">
        <v>218280</v>
      </c>
      <c r="K18">
        <v>14256</v>
      </c>
      <c r="L18">
        <v>250979</v>
      </c>
      <c r="M18">
        <v>234154</v>
      </c>
      <c r="N18">
        <v>16825</v>
      </c>
      <c r="O18" s="7">
        <f>(F18-C18)/C18</f>
        <v>0.3785847452980205</v>
      </c>
      <c r="P18" s="7">
        <f>(G18-D18)/D18</f>
        <v>0.35704156974510504</v>
      </c>
      <c r="Q18" s="7">
        <f>(H18-E18)/E18</f>
        <v>1.5045637093829864</v>
      </c>
      <c r="R18" s="7">
        <f>(I18-F18)/F18</f>
        <v>0.15614776512703227</v>
      </c>
      <c r="S18" s="7">
        <f>(J18-G18)/G18</f>
        <v>0.1235908786740104</v>
      </c>
      <c r="T18" s="7">
        <f>(K18-H18)/H18</f>
        <v>1.078134110787172</v>
      </c>
      <c r="U18" s="7">
        <f>(L18-I18)/I18</f>
        <v>7.9312450545291915E-2</v>
      </c>
      <c r="V18" s="7">
        <f>(M18-J18)/J18</f>
        <v>7.2723107934762693E-2</v>
      </c>
      <c r="W18" s="7">
        <f>(N18-K18)/K18</f>
        <v>0.18020482603815938</v>
      </c>
      <c r="X18" s="11">
        <f>(L18-C18)/C18</f>
        <v>0.72025963700169982</v>
      </c>
      <c r="Y18" s="7">
        <f>(N18-E18)/E18</f>
        <v>5.142752829499817</v>
      </c>
      <c r="Z18" s="7">
        <f>(M18-D18)/D18</f>
        <v>0.63564478160341442</v>
      </c>
      <c r="AA18" s="1">
        <v>1</v>
      </c>
    </row>
    <row r="19" spans="1:27">
      <c r="A19" s="1">
        <v>27165</v>
      </c>
      <c r="B19" s="1" t="s">
        <v>93</v>
      </c>
      <c r="C19" s="1">
        <v>11682</v>
      </c>
      <c r="D19" s="1">
        <v>11465</v>
      </c>
      <c r="E19" s="1">
        <v>217</v>
      </c>
      <c r="F19" s="1">
        <v>11876</v>
      </c>
      <c r="G19" s="1">
        <v>10927</v>
      </c>
      <c r="H19" s="1">
        <v>949</v>
      </c>
      <c r="I19" s="1">
        <v>11212</v>
      </c>
      <c r="J19" s="1">
        <v>9872</v>
      </c>
      <c r="K19" s="1">
        <v>1340</v>
      </c>
      <c r="L19" s="1">
        <v>10936</v>
      </c>
      <c r="M19" s="1">
        <v>9605</v>
      </c>
      <c r="N19" s="1">
        <v>1331</v>
      </c>
      <c r="O19" s="9">
        <f>(F19-C19)/C19</f>
        <v>1.6606745420304742E-2</v>
      </c>
      <c r="P19" s="9">
        <f>(G19-D19)/D19</f>
        <v>-4.6925425207152205E-2</v>
      </c>
      <c r="Q19" s="9">
        <f>(H19-E19)/E19</f>
        <v>3.3732718894009217</v>
      </c>
      <c r="R19" s="9">
        <f>(I19-F19)/F19</f>
        <v>-5.5911081172111819E-2</v>
      </c>
      <c r="S19" s="9">
        <f>(J19-G19)/G19</f>
        <v>-9.6549830694609678E-2</v>
      </c>
      <c r="T19" s="9">
        <f>(K19-H19)/H19</f>
        <v>0.41201264488935724</v>
      </c>
      <c r="U19" s="9">
        <f>(L19-I19)/I19</f>
        <v>-2.4616482340349626E-2</v>
      </c>
      <c r="V19" s="9">
        <f>(M19-J19)/J19</f>
        <v>-2.7046191247974069E-2</v>
      </c>
      <c r="W19" s="9">
        <f>(N19-K19)/K19</f>
        <v>-6.7164179104477612E-3</v>
      </c>
      <c r="X19" s="11">
        <f>(L19-C19)/C19</f>
        <v>-6.3858928265707923E-2</v>
      </c>
      <c r="Y19" s="7">
        <f>(N19-E19)/E19</f>
        <v>5.1336405529953915</v>
      </c>
      <c r="Z19" s="7">
        <f>(M19-D19)/D19</f>
        <v>-0.16223288268643699</v>
      </c>
      <c r="AA19" s="1">
        <v>3</v>
      </c>
    </row>
    <row r="20" spans="1:27">
      <c r="A20" s="1">
        <v>27083</v>
      </c>
      <c r="B20" s="1" t="s">
        <v>106</v>
      </c>
      <c r="C20" s="1">
        <v>24789</v>
      </c>
      <c r="D20" s="1">
        <v>24503</v>
      </c>
      <c r="E20" s="1">
        <v>286</v>
      </c>
      <c r="F20" s="1">
        <v>25425</v>
      </c>
      <c r="G20" s="1">
        <v>24275</v>
      </c>
      <c r="H20" s="1">
        <v>1150</v>
      </c>
      <c r="I20" s="1">
        <v>25606</v>
      </c>
      <c r="J20" s="1">
        <v>24353</v>
      </c>
      <c r="K20" s="1">
        <v>1253</v>
      </c>
      <c r="L20" s="1">
        <v>25789</v>
      </c>
      <c r="M20" s="1">
        <v>24149</v>
      </c>
      <c r="N20" s="1">
        <v>1640</v>
      </c>
      <c r="O20" s="9">
        <f>(F20-C20)/C20</f>
        <v>2.565654120779378E-2</v>
      </c>
      <c r="P20" s="9">
        <f>(G20-D20)/D20</f>
        <v>-9.3049830632983711E-3</v>
      </c>
      <c r="Q20" s="9">
        <f>(H20-E20)/E20</f>
        <v>3.0209790209790208</v>
      </c>
      <c r="R20" s="9">
        <f>(I20-F20)/F20</f>
        <v>7.1189773844641101E-3</v>
      </c>
      <c r="S20" s="9">
        <f>(J20-G20)/G20</f>
        <v>3.2131822863027807E-3</v>
      </c>
      <c r="T20" s="9">
        <f>(K20-H20)/H20</f>
        <v>8.9565217391304353E-2</v>
      </c>
      <c r="U20" s="9">
        <f>(L20-I20)/I20</f>
        <v>7.1467624775443253E-3</v>
      </c>
      <c r="V20" s="9">
        <f>(M20-J20)/J20</f>
        <v>-8.3767913604073426E-3</v>
      </c>
      <c r="W20" s="9">
        <f>(N20-K20)/K20</f>
        <v>0.30885873902633681</v>
      </c>
      <c r="X20" s="12">
        <f>(L20-C20)/C20</f>
        <v>4.0340473597160031E-2</v>
      </c>
      <c r="Y20" s="7">
        <f>(N20-E20)/E20</f>
        <v>4.7342657342657342</v>
      </c>
      <c r="Z20" s="7">
        <f>(M20-D20)/D20</f>
        <v>-1.4447210545647472E-2</v>
      </c>
      <c r="AA20" s="1">
        <v>1</v>
      </c>
    </row>
    <row r="21" spans="1:27">
      <c r="A21">
        <v>27103</v>
      </c>
      <c r="B21" t="s">
        <v>126</v>
      </c>
      <c r="C21">
        <v>28076</v>
      </c>
      <c r="D21">
        <v>27806</v>
      </c>
      <c r="E21">
        <v>270</v>
      </c>
      <c r="F21">
        <v>29771</v>
      </c>
      <c r="G21">
        <v>28974</v>
      </c>
      <c r="H21">
        <v>797</v>
      </c>
      <c r="I21">
        <v>32271</v>
      </c>
      <c r="J21">
        <v>31330</v>
      </c>
      <c r="K21">
        <v>941</v>
      </c>
      <c r="L21">
        <v>33477</v>
      </c>
      <c r="M21">
        <v>31968</v>
      </c>
      <c r="N21">
        <v>1509</v>
      </c>
      <c r="O21" s="7">
        <f>(F21-C21)/C21</f>
        <v>6.0371847841572873E-2</v>
      </c>
      <c r="P21" s="7">
        <f>(G21-D21)/D21</f>
        <v>4.2005322592246278E-2</v>
      </c>
      <c r="Q21" s="7">
        <f>(H21-E21)/E21</f>
        <v>1.9518518518518519</v>
      </c>
      <c r="R21" s="7">
        <f>(I21-F21)/F21</f>
        <v>8.3974337442477578E-2</v>
      </c>
      <c r="S21" s="7">
        <f>(J21-G21)/G21</f>
        <v>8.1314281769862634E-2</v>
      </c>
      <c r="T21" s="7">
        <f>(K21-H21)/H21</f>
        <v>0.1806775407779172</v>
      </c>
      <c r="U21" s="7">
        <f>(L21-I21)/I21</f>
        <v>3.7371014223296459E-2</v>
      </c>
      <c r="V21" s="7">
        <f>(M21-J21)/J21</f>
        <v>2.036386849664858E-2</v>
      </c>
      <c r="W21" s="7">
        <f>(N21-K21)/K21</f>
        <v>0.60361317747077581</v>
      </c>
      <c r="X21" s="11">
        <f>(L21-C21)/C21</f>
        <v>0.1923707080780738</v>
      </c>
      <c r="Y21" s="7">
        <f>(N21-E21)/E21</f>
        <v>4.5888888888888886</v>
      </c>
      <c r="Z21" s="7">
        <f>(M21-D21)/D21</f>
        <v>0.14967992519600087</v>
      </c>
      <c r="AA21" s="1">
        <v>1</v>
      </c>
    </row>
    <row r="22" spans="1:27">
      <c r="A22">
        <v>27153</v>
      </c>
      <c r="B22" t="s">
        <v>108</v>
      </c>
      <c r="C22">
        <v>23363</v>
      </c>
      <c r="D22">
        <v>23223</v>
      </c>
      <c r="E22">
        <v>140</v>
      </c>
      <c r="F22">
        <v>24426</v>
      </c>
      <c r="G22">
        <v>23976</v>
      </c>
      <c r="H22">
        <v>450</v>
      </c>
      <c r="I22">
        <v>24804</v>
      </c>
      <c r="J22">
        <v>23965</v>
      </c>
      <c r="K22">
        <v>839</v>
      </c>
      <c r="L22">
        <v>24423</v>
      </c>
      <c r="M22">
        <v>23645</v>
      </c>
      <c r="N22">
        <v>778</v>
      </c>
      <c r="O22" s="7">
        <f>(F22-C22)/C22</f>
        <v>4.5499293755082826E-2</v>
      </c>
      <c r="P22" s="7">
        <f>(G22-D22)/D22</f>
        <v>3.2424751324118331E-2</v>
      </c>
      <c r="Q22" s="7">
        <f>(H22-E22)/E22</f>
        <v>2.2142857142857144</v>
      </c>
      <c r="R22" s="7">
        <f>(I22-F22)/F22</f>
        <v>1.5475313190862197E-2</v>
      </c>
      <c r="S22" s="7">
        <f>(J22-G22)/G22</f>
        <v>-4.5879212545879214E-4</v>
      </c>
      <c r="T22" s="7">
        <f>(K22-H22)/H22</f>
        <v>0.86444444444444446</v>
      </c>
      <c r="U22" s="7">
        <f>(L22-I22)/I22</f>
        <v>-1.5360425737784228E-2</v>
      </c>
      <c r="V22" s="7">
        <f>(M22-J22)/J22</f>
        <v>-1.3352806175672857E-2</v>
      </c>
      <c r="W22" s="7">
        <f>(N22-K22)/K22</f>
        <v>-7.270560190703218E-2</v>
      </c>
      <c r="X22" s="11">
        <f>(L22-C22)/C22</f>
        <v>4.5370885588323417E-2</v>
      </c>
      <c r="Y22" s="7">
        <f>(N22-E22)/E22</f>
        <v>4.5571428571428569</v>
      </c>
      <c r="Z22" s="7">
        <f>(M22-D22)/D22</f>
        <v>1.8171640184300047E-2</v>
      </c>
      <c r="AA22" s="1">
        <v>1</v>
      </c>
    </row>
    <row r="23" spans="1:27">
      <c r="A23" s="1">
        <v>27117</v>
      </c>
      <c r="B23" s="1" t="s">
        <v>84</v>
      </c>
      <c r="C23" s="1">
        <v>10491</v>
      </c>
      <c r="D23" s="1">
        <v>10387</v>
      </c>
      <c r="E23" s="1">
        <v>104</v>
      </c>
      <c r="F23" s="1">
        <v>9895</v>
      </c>
      <c r="G23" s="1">
        <v>9757</v>
      </c>
      <c r="H23" s="1">
        <v>138</v>
      </c>
      <c r="I23" s="1">
        <v>9570</v>
      </c>
      <c r="J23" s="1">
        <v>9267</v>
      </c>
      <c r="K23" s="1">
        <v>303</v>
      </c>
      <c r="L23" s="1">
        <v>9229</v>
      </c>
      <c r="M23" s="1">
        <v>8669</v>
      </c>
      <c r="N23" s="1">
        <v>560</v>
      </c>
      <c r="O23" s="9">
        <f>(F23-C23)/C23</f>
        <v>-5.6810599561528931E-2</v>
      </c>
      <c r="P23" s="9">
        <f>(G23-D23)/D23</f>
        <v>-6.0652739000673916E-2</v>
      </c>
      <c r="Q23" s="9">
        <f>(H23-E23)/E23</f>
        <v>0.32692307692307693</v>
      </c>
      <c r="R23" s="9">
        <f>(I23-F23)/F23</f>
        <v>-3.2844871147043965E-2</v>
      </c>
      <c r="S23" s="9">
        <f>(J23-G23)/G23</f>
        <v>-5.0220354617197913E-2</v>
      </c>
      <c r="T23" s="9">
        <f>(K23-H23)/H23</f>
        <v>1.1956521739130435</v>
      </c>
      <c r="U23" s="9">
        <f>(L23-I23)/I23</f>
        <v>-3.5632183908045977E-2</v>
      </c>
      <c r="V23" s="9">
        <f>(M23-J23)/J23</f>
        <v>-6.4530052875795829E-2</v>
      </c>
      <c r="W23" s="9">
        <f>(N23-K23)/K23</f>
        <v>0.84818481848184824</v>
      </c>
      <c r="X23" s="11">
        <f>(L23-C23)/C23</f>
        <v>-0.12029358497759984</v>
      </c>
      <c r="Y23" s="7">
        <f>(N23-E23)/E23</f>
        <v>4.384615384615385</v>
      </c>
      <c r="Z23" s="7">
        <f>(M23-D23)/D23</f>
        <v>-0.16539905651294887</v>
      </c>
      <c r="AA23" s="1">
        <v>3</v>
      </c>
    </row>
    <row r="24" spans="1:27">
      <c r="A24">
        <v>27031</v>
      </c>
      <c r="B24" t="s">
        <v>141</v>
      </c>
      <c r="C24">
        <v>3868</v>
      </c>
      <c r="D24">
        <v>3810</v>
      </c>
      <c r="E24">
        <v>58</v>
      </c>
      <c r="F24">
        <v>5168</v>
      </c>
      <c r="G24">
        <v>5030</v>
      </c>
      <c r="H24">
        <v>138</v>
      </c>
      <c r="I24">
        <v>5211</v>
      </c>
      <c r="J24">
        <v>5122</v>
      </c>
      <c r="K24">
        <v>89</v>
      </c>
      <c r="L24">
        <v>5270</v>
      </c>
      <c r="M24">
        <v>4966</v>
      </c>
      <c r="N24">
        <v>304</v>
      </c>
      <c r="O24" s="7">
        <f>(F24-C24)/C24</f>
        <v>0.33609100310237849</v>
      </c>
      <c r="P24" s="7">
        <f>(G24-D24)/D24</f>
        <v>0.32020997375328086</v>
      </c>
      <c r="Q24" s="7">
        <f>(H24-E24)/E24</f>
        <v>1.3793103448275863</v>
      </c>
      <c r="R24" s="7">
        <f>(I24-F24)/F24</f>
        <v>8.3204334365325084E-3</v>
      </c>
      <c r="S24" s="7">
        <f>(J24-G24)/G24</f>
        <v>1.8290258449304174E-2</v>
      </c>
      <c r="T24" s="7">
        <f>(K24-H24)/H24</f>
        <v>-0.35507246376811596</v>
      </c>
      <c r="U24" s="7">
        <f>(L24-I24)/I24</f>
        <v>1.1322203032047591E-2</v>
      </c>
      <c r="V24" s="7">
        <f>(M24-J24)/J24</f>
        <v>-3.0456852791878174E-2</v>
      </c>
      <c r="W24" s="7">
        <f>(N24-K24)/K24</f>
        <v>2.4157303370786516</v>
      </c>
      <c r="X24" s="11">
        <f>(L24-C24)/C24</f>
        <v>0.36246122026887279</v>
      </c>
      <c r="Y24" s="7">
        <f>(N24-E24)/E24</f>
        <v>4.2413793103448274</v>
      </c>
      <c r="Z24" s="7">
        <f>(M24-D24)/D24</f>
        <v>0.30341207349081367</v>
      </c>
      <c r="AA24" s="1">
        <v>1</v>
      </c>
    </row>
    <row r="25" spans="1:27" s="1" customFormat="1">
      <c r="A25">
        <v>27049</v>
      </c>
      <c r="B25" t="s">
        <v>122</v>
      </c>
      <c r="C25">
        <v>40690</v>
      </c>
      <c r="D25">
        <v>40397</v>
      </c>
      <c r="E25">
        <v>293</v>
      </c>
      <c r="F25">
        <v>44127</v>
      </c>
      <c r="G25">
        <v>43615</v>
      </c>
      <c r="H25">
        <v>512</v>
      </c>
      <c r="I25">
        <v>45930</v>
      </c>
      <c r="J25">
        <v>44937</v>
      </c>
      <c r="K25">
        <v>993</v>
      </c>
      <c r="L25">
        <v>46138</v>
      </c>
      <c r="M25">
        <v>44834</v>
      </c>
      <c r="N25">
        <v>1304</v>
      </c>
      <c r="O25" s="7">
        <f>(F25-C25)/C25</f>
        <v>8.4467928237896284E-2</v>
      </c>
      <c r="P25" s="7">
        <f>(G25-D25)/D25</f>
        <v>7.9659380647077754E-2</v>
      </c>
      <c r="Q25" s="7">
        <f>(H25-E25)/E25</f>
        <v>0.74744027303754268</v>
      </c>
      <c r="R25" s="7">
        <f>(I25-F25)/F25</f>
        <v>4.0859337820382077E-2</v>
      </c>
      <c r="S25" s="7">
        <f>(J25-G25)/G25</f>
        <v>3.0310672933623755E-2</v>
      </c>
      <c r="T25" s="7">
        <f>(K25-H25)/H25</f>
        <v>0.939453125</v>
      </c>
      <c r="U25" s="7">
        <f>(L25-I25)/I25</f>
        <v>4.5286305247115178E-3</v>
      </c>
      <c r="V25" s="7">
        <f>(M25-J25)/J25</f>
        <v>-2.2920978258450719E-3</v>
      </c>
      <c r="W25" s="7">
        <f>(N25-K25)/K25</f>
        <v>0.31319234642497484</v>
      </c>
      <c r="X25" s="11">
        <f>(L25-C25)/C25</f>
        <v>0.13389039075940035</v>
      </c>
      <c r="Y25" s="7">
        <f>(N25-E25)/E25</f>
        <v>3.4505119453924915</v>
      </c>
      <c r="Z25" s="7">
        <f>(M25-D25)/D25</f>
        <v>0.10983488872936109</v>
      </c>
      <c r="AA25" s="1">
        <v>1</v>
      </c>
    </row>
    <row r="26" spans="1:27">
      <c r="A26">
        <v>27147</v>
      </c>
      <c r="B26" t="s">
        <v>125</v>
      </c>
      <c r="C26">
        <v>30729</v>
      </c>
      <c r="D26">
        <v>30431</v>
      </c>
      <c r="E26">
        <v>298</v>
      </c>
      <c r="F26">
        <v>33680</v>
      </c>
      <c r="G26">
        <v>32492</v>
      </c>
      <c r="H26">
        <v>1188</v>
      </c>
      <c r="I26">
        <v>36434</v>
      </c>
      <c r="J26">
        <v>35128</v>
      </c>
      <c r="K26">
        <v>1306</v>
      </c>
      <c r="L26">
        <v>36612</v>
      </c>
      <c r="M26">
        <v>35296</v>
      </c>
      <c r="N26">
        <v>1316</v>
      </c>
      <c r="O26" s="7">
        <f>(F26-C26)/C26</f>
        <v>9.6033063230173452E-2</v>
      </c>
      <c r="P26" s="7">
        <f>(G26-D26)/D26</f>
        <v>6.7726988925766493E-2</v>
      </c>
      <c r="Q26" s="7">
        <f>(H26-E26)/E26</f>
        <v>2.9865771812080535</v>
      </c>
      <c r="R26" s="7">
        <f>(I26-F26)/F26</f>
        <v>8.1769596199524938E-2</v>
      </c>
      <c r="S26" s="7">
        <f>(J26-G26)/G26</f>
        <v>8.112766219377078E-2</v>
      </c>
      <c r="T26" s="7">
        <f>(K26-H26)/H26</f>
        <v>9.9326599326599332E-2</v>
      </c>
      <c r="U26" s="7">
        <f>(L26-I26)/I26</f>
        <v>4.8855464675852224E-3</v>
      </c>
      <c r="V26" s="7">
        <f>(M26-J26)/J26</f>
        <v>4.7825096788886362E-3</v>
      </c>
      <c r="W26" s="7">
        <f>(N26-K26)/K26</f>
        <v>7.656967840735069E-3</v>
      </c>
      <c r="X26" s="11">
        <f>(L26-C26)/C26</f>
        <v>0.19144781802206384</v>
      </c>
      <c r="Y26" s="7">
        <f>(N26-E26)/E26</f>
        <v>3.4161073825503356</v>
      </c>
      <c r="Z26" s="7">
        <f>(M26-D26)/D26</f>
        <v>0.15986986954092866</v>
      </c>
      <c r="AA26" s="1">
        <v>1</v>
      </c>
    </row>
    <row r="27" spans="1:27">
      <c r="A27">
        <v>27025</v>
      </c>
      <c r="B27" t="s">
        <v>151</v>
      </c>
      <c r="C27">
        <v>30521</v>
      </c>
      <c r="D27">
        <v>30267</v>
      </c>
      <c r="E27">
        <v>254</v>
      </c>
      <c r="F27">
        <v>41101</v>
      </c>
      <c r="G27">
        <v>40623</v>
      </c>
      <c r="H27">
        <v>478</v>
      </c>
      <c r="I27">
        <v>52844</v>
      </c>
      <c r="J27">
        <v>52000</v>
      </c>
      <c r="K27">
        <v>844</v>
      </c>
      <c r="L27">
        <v>54297</v>
      </c>
      <c r="M27">
        <v>53235</v>
      </c>
      <c r="N27">
        <v>1062</v>
      </c>
      <c r="O27" s="7">
        <f>(F27-C27)/C27</f>
        <v>0.34664657121326298</v>
      </c>
      <c r="P27" s="7">
        <f>(G27-D27)/D27</f>
        <v>0.34215482208345721</v>
      </c>
      <c r="Q27" s="7">
        <f>(H27-E27)/E27</f>
        <v>0.88188976377952755</v>
      </c>
      <c r="R27" s="7">
        <f>(I27-F27)/F27</f>
        <v>0.28571080995596215</v>
      </c>
      <c r="S27" s="7">
        <f>(J27-G27)/G27</f>
        <v>0.280063018487064</v>
      </c>
      <c r="T27" s="7">
        <f>(K27-H27)/H27</f>
        <v>0.76569037656903771</v>
      </c>
      <c r="U27" s="7">
        <f>(L27-I27)/I27</f>
        <v>2.7496026038906971E-2</v>
      </c>
      <c r="V27" s="7">
        <f>(M27-J27)/J27</f>
        <v>2.375E-2</v>
      </c>
      <c r="W27" s="7">
        <f>(N27-K27)/K27</f>
        <v>0.25829383886255924</v>
      </c>
      <c r="X27" s="11">
        <f>(L27-C27)/C27</f>
        <v>0.77900461976999447</v>
      </c>
      <c r="Y27" s="7">
        <f>(N27-E27)/E27</f>
        <v>3.1811023622047245</v>
      </c>
      <c r="Z27" s="7">
        <f>(M27-D27)/D27</f>
        <v>0.75884626821290513</v>
      </c>
      <c r="AA27" s="1">
        <v>1</v>
      </c>
    </row>
    <row r="28" spans="1:27" s="1" customFormat="1">
      <c r="A28" s="1">
        <v>27047</v>
      </c>
      <c r="B28" s="1" t="s">
        <v>91</v>
      </c>
      <c r="C28" s="1">
        <v>33060</v>
      </c>
      <c r="D28" s="1">
        <v>32693</v>
      </c>
      <c r="E28" s="1">
        <v>367</v>
      </c>
      <c r="F28" s="1">
        <v>32584</v>
      </c>
      <c r="G28" s="1">
        <v>31573</v>
      </c>
      <c r="H28" s="1">
        <v>1011</v>
      </c>
      <c r="I28" s="1">
        <v>31387</v>
      </c>
      <c r="J28" s="1">
        <v>30412</v>
      </c>
      <c r="K28" s="1">
        <v>975</v>
      </c>
      <c r="L28" s="1">
        <v>30619</v>
      </c>
      <c r="M28" s="1">
        <v>29127</v>
      </c>
      <c r="N28" s="1">
        <v>1492</v>
      </c>
      <c r="O28" s="9">
        <f>(F28-C28)/C28</f>
        <v>-1.4398064125831821E-2</v>
      </c>
      <c r="P28" s="9">
        <f>(G28-D28)/D28</f>
        <v>-3.4258098063805704E-2</v>
      </c>
      <c r="Q28" s="9">
        <f>(H28-E28)/E28</f>
        <v>1.7547683923705721</v>
      </c>
      <c r="R28" s="9">
        <f>(I28-F28)/F28</f>
        <v>-3.6735821261969066E-2</v>
      </c>
      <c r="S28" s="9">
        <f>(J28-G28)/G28</f>
        <v>-3.6771925379279764E-2</v>
      </c>
      <c r="T28" s="9">
        <f>(K28-H28)/H28</f>
        <v>-3.5608308605341248E-2</v>
      </c>
      <c r="U28" s="9">
        <f>(L28-I28)/I28</f>
        <v>-2.4468729091662152E-2</v>
      </c>
      <c r="V28" s="9">
        <f>(M28-J28)/J28</f>
        <v>-4.2253058003419705E-2</v>
      </c>
      <c r="W28" s="9">
        <f>(N28-K28)/K28</f>
        <v>0.53025641025641024</v>
      </c>
      <c r="X28" s="11">
        <f>(L28-C28)/C28</f>
        <v>-7.3835450695704782E-2</v>
      </c>
      <c r="Y28" s="7">
        <f>(N28-E28)/E28</f>
        <v>3.0653950953678475</v>
      </c>
      <c r="Z28" s="7">
        <f>(M28-D28)/D28</f>
        <v>-0.10907533722815281</v>
      </c>
      <c r="AA28" s="1">
        <v>3</v>
      </c>
    </row>
    <row r="29" spans="1:27" s="1" customFormat="1">
      <c r="A29">
        <v>27127</v>
      </c>
      <c r="B29" t="s">
        <v>87</v>
      </c>
      <c r="C29">
        <v>17254</v>
      </c>
      <c r="D29">
        <v>17161</v>
      </c>
      <c r="E29">
        <v>93</v>
      </c>
      <c r="F29">
        <v>16815</v>
      </c>
      <c r="G29">
        <v>16696</v>
      </c>
      <c r="H29">
        <v>119</v>
      </c>
      <c r="I29">
        <v>16069</v>
      </c>
      <c r="J29">
        <v>15734</v>
      </c>
      <c r="K29">
        <v>335</v>
      </c>
      <c r="L29">
        <v>15430</v>
      </c>
      <c r="M29">
        <v>15059</v>
      </c>
      <c r="N29">
        <v>371</v>
      </c>
      <c r="O29" s="7">
        <f>(F29-C29)/C29</f>
        <v>-2.5443375449171208E-2</v>
      </c>
      <c r="P29" s="7">
        <f>(G29-D29)/D29</f>
        <v>-2.7096323058096849E-2</v>
      </c>
      <c r="Q29" s="7">
        <f>(H29-E29)/E29</f>
        <v>0.27956989247311825</v>
      </c>
      <c r="R29" s="7">
        <f>(I29-F29)/F29</f>
        <v>-4.4365150163544455E-2</v>
      </c>
      <c r="S29" s="7">
        <f>(J29-G29)/G29</f>
        <v>-5.7618591279348347E-2</v>
      </c>
      <c r="T29" s="7">
        <f>(K29-H29)/H29</f>
        <v>1.8151260504201681</v>
      </c>
      <c r="U29" s="7">
        <f>(L29-I29)/I29</f>
        <v>-3.9766009085817414E-2</v>
      </c>
      <c r="V29" s="7">
        <f>(M29-J29)/J29</f>
        <v>-4.2900724545570104E-2</v>
      </c>
      <c r="W29" s="7">
        <f>(N29-K29)/K29</f>
        <v>0.10746268656716418</v>
      </c>
      <c r="X29" s="11">
        <f>(L29-C29)/C29</f>
        <v>-0.10571461690042888</v>
      </c>
      <c r="Y29" s="7">
        <f>(N29-E29)/E29</f>
        <v>2.989247311827957</v>
      </c>
      <c r="Z29" s="7">
        <f>(M29-D29)/D29</f>
        <v>-0.12248703455509585</v>
      </c>
      <c r="AA29" s="1">
        <v>3</v>
      </c>
    </row>
    <row r="30" spans="1:27">
      <c r="A30">
        <v>27109</v>
      </c>
      <c r="B30" t="s">
        <v>146</v>
      </c>
      <c r="C30">
        <v>106470</v>
      </c>
      <c r="D30">
        <v>102234</v>
      </c>
      <c r="E30">
        <v>4236</v>
      </c>
      <c r="F30">
        <v>124277</v>
      </c>
      <c r="G30">
        <v>114519</v>
      </c>
      <c r="H30">
        <v>9758</v>
      </c>
      <c r="I30">
        <v>141244</v>
      </c>
      <c r="J30">
        <v>127939</v>
      </c>
      <c r="K30">
        <v>13305</v>
      </c>
      <c r="L30">
        <v>151685</v>
      </c>
      <c r="M30">
        <v>135335</v>
      </c>
      <c r="N30">
        <v>16350</v>
      </c>
      <c r="O30" s="7">
        <f>(F30-C30)/C30</f>
        <v>0.16724899032591339</v>
      </c>
      <c r="P30" s="7">
        <f>(G30-D30)/D30</f>
        <v>0.12016550267034451</v>
      </c>
      <c r="Q30" s="7">
        <f>(H30-E30)/E30</f>
        <v>1.3035882908404155</v>
      </c>
      <c r="R30" s="7">
        <f>(I30-F30)/F30</f>
        <v>0.13652566444313913</v>
      </c>
      <c r="S30" s="7">
        <f>(J30-G30)/G30</f>
        <v>0.11718579449698303</v>
      </c>
      <c r="T30" s="7">
        <f>(K30-H30)/H30</f>
        <v>0.36349661815945888</v>
      </c>
      <c r="U30" s="7">
        <f>(L30-I30)/I30</f>
        <v>7.3921724108634707E-2</v>
      </c>
      <c r="V30" s="7">
        <f>(M30-J30)/J30</f>
        <v>5.7808799506014585E-2</v>
      </c>
      <c r="W30" s="7">
        <f>(N30-K30)/K30</f>
        <v>0.22886133032694475</v>
      </c>
      <c r="X30" s="11">
        <f>(L30-C30)/C30</f>
        <v>0.42467361698130929</v>
      </c>
      <c r="Y30" s="7">
        <f>(N30-E30)/E30</f>
        <v>2.8597733711048159</v>
      </c>
      <c r="Z30" s="7">
        <f>(M30-D30)/D30</f>
        <v>0.32377682571355909</v>
      </c>
      <c r="AA30" s="1">
        <v>1</v>
      </c>
    </row>
    <row r="31" spans="1:27">
      <c r="A31">
        <v>27053</v>
      </c>
      <c r="B31" t="s">
        <v>124</v>
      </c>
      <c r="C31">
        <v>1032431</v>
      </c>
      <c r="D31">
        <v>988274</v>
      </c>
      <c r="E31">
        <v>44157</v>
      </c>
      <c r="F31">
        <v>1116200</v>
      </c>
      <c r="G31">
        <v>1005704</v>
      </c>
      <c r="H31">
        <v>110496</v>
      </c>
      <c r="I31">
        <v>1136522</v>
      </c>
      <c r="J31">
        <v>993339</v>
      </c>
      <c r="K31">
        <v>143183</v>
      </c>
      <c r="L31">
        <v>1224763</v>
      </c>
      <c r="M31">
        <v>1054835</v>
      </c>
      <c r="N31">
        <v>169928</v>
      </c>
      <c r="O31" s="7">
        <f>(F31-C31)/C31</f>
        <v>8.1137625662150784E-2</v>
      </c>
      <c r="P31" s="7">
        <f>(G31-D31)/D31</f>
        <v>1.7636809224972023E-2</v>
      </c>
      <c r="Q31" s="7">
        <f>(H31-E31)/E31</f>
        <v>1.5023439092329642</v>
      </c>
      <c r="R31" s="7">
        <f>(I31-F31)/F31</f>
        <v>1.8206414621035658E-2</v>
      </c>
      <c r="S31" s="7">
        <f>(J31-G31)/G31</f>
        <v>-1.229487006117108E-2</v>
      </c>
      <c r="T31" s="7">
        <f>(K31-H31)/H31</f>
        <v>0.29582066319142775</v>
      </c>
      <c r="U31" s="7">
        <f>(L31-I31)/I31</f>
        <v>7.7641259914018379E-2</v>
      </c>
      <c r="V31" s="7">
        <f>(M31-J31)/J31</f>
        <v>6.1908371663651582E-2</v>
      </c>
      <c r="W31" s="7">
        <f>(N31-K31)/K31</f>
        <v>0.18678893444054112</v>
      </c>
      <c r="X31" s="11">
        <f>(L31-C31)/C31</f>
        <v>0.18629041553382261</v>
      </c>
      <c r="Y31" s="7">
        <f>(N31-E31)/E31</f>
        <v>2.848268677672849</v>
      </c>
      <c r="Z31" s="7">
        <f>(M31-D31)/D31</f>
        <v>6.735075495257388E-2</v>
      </c>
      <c r="AA31" s="1">
        <v>1</v>
      </c>
    </row>
    <row r="32" spans="1:27">
      <c r="A32">
        <v>27033</v>
      </c>
      <c r="B32" t="s">
        <v>88</v>
      </c>
      <c r="C32">
        <v>12694</v>
      </c>
      <c r="D32">
        <v>12538</v>
      </c>
      <c r="E32">
        <v>156</v>
      </c>
      <c r="F32">
        <v>12167</v>
      </c>
      <c r="G32">
        <v>11895</v>
      </c>
      <c r="H32">
        <v>272</v>
      </c>
      <c r="I32">
        <v>11712</v>
      </c>
      <c r="J32">
        <v>11223</v>
      </c>
      <c r="K32">
        <v>489</v>
      </c>
      <c r="L32">
        <v>11437</v>
      </c>
      <c r="M32">
        <v>10847</v>
      </c>
      <c r="N32">
        <v>590</v>
      </c>
      <c r="O32" s="7">
        <f>(F32-C32)/C32</f>
        <v>-4.1515676697652437E-2</v>
      </c>
      <c r="P32" s="7">
        <f>(G32-D32)/D32</f>
        <v>-5.1284096347104804E-2</v>
      </c>
      <c r="Q32" s="7">
        <f>(H32-E32)/E32</f>
        <v>0.74358974358974361</v>
      </c>
      <c r="R32" s="7">
        <f>(I32-F32)/F32</f>
        <v>-3.7396235719569328E-2</v>
      </c>
      <c r="S32" s="7">
        <f>(J32-G32)/G32</f>
        <v>-5.6494325346784363E-2</v>
      </c>
      <c r="T32" s="7">
        <f>(K32-H32)/H32</f>
        <v>0.79779411764705888</v>
      </c>
      <c r="U32" s="7">
        <f>(L32-I32)/I32</f>
        <v>-2.3480191256830599E-2</v>
      </c>
      <c r="V32" s="7">
        <f>(M32-J32)/J32</f>
        <v>-3.350262853069589E-2</v>
      </c>
      <c r="W32" s="7">
        <f>(N32-K32)/K32</f>
        <v>0.20654396728016361</v>
      </c>
      <c r="X32" s="12">
        <f>(L32-C32)/C32</f>
        <v>-9.9023160548290537E-2</v>
      </c>
      <c r="Y32" s="7">
        <f>(N32-E32)/E32</f>
        <v>2.7820512820512819</v>
      </c>
      <c r="Z32" s="7">
        <f>(M32-D32)/D32</f>
        <v>-0.13486999521454776</v>
      </c>
      <c r="AA32" s="1">
        <v>3</v>
      </c>
    </row>
    <row r="33" spans="1:27">
      <c r="A33">
        <v>27129</v>
      </c>
      <c r="B33" t="s">
        <v>77</v>
      </c>
      <c r="C33">
        <v>17673</v>
      </c>
      <c r="D33">
        <v>17558</v>
      </c>
      <c r="E33">
        <v>115</v>
      </c>
      <c r="F33">
        <v>17154</v>
      </c>
      <c r="G33">
        <v>16802</v>
      </c>
      <c r="H33">
        <v>352</v>
      </c>
      <c r="I33">
        <v>16007</v>
      </c>
      <c r="J33">
        <v>15581</v>
      </c>
      <c r="K33">
        <v>426</v>
      </c>
      <c r="L33">
        <v>14798</v>
      </c>
      <c r="M33">
        <v>14375</v>
      </c>
      <c r="N33">
        <v>423</v>
      </c>
      <c r="O33" s="7">
        <f>(F33-C33)/C33</f>
        <v>-2.9366830758784587E-2</v>
      </c>
      <c r="P33" s="7">
        <f>(G33-D33)/D33</f>
        <v>-4.3057295819569429E-2</v>
      </c>
      <c r="Q33" s="7">
        <f>(H33-E33)/E33</f>
        <v>2.0608695652173914</v>
      </c>
      <c r="R33" s="7">
        <f>(I33-F33)/F33</f>
        <v>-6.6864871167074735E-2</v>
      </c>
      <c r="S33" s="7">
        <f>(J33-G33)/G33</f>
        <v>-7.2669920247589573E-2</v>
      </c>
      <c r="T33" s="7">
        <f>(K33-H33)/H33</f>
        <v>0.21022727272727273</v>
      </c>
      <c r="U33" s="7">
        <f>(L33-I33)/I33</f>
        <v>-7.5529455863059911E-2</v>
      </c>
      <c r="V33" s="7">
        <f>(M33-J33)/J33</f>
        <v>-7.7401963930428086E-2</v>
      </c>
      <c r="W33" s="7">
        <f>(N33-K33)/K33</f>
        <v>-7.0422535211267607E-3</v>
      </c>
      <c r="X33" s="11">
        <f>(L33-C33)/C33</f>
        <v>-0.16267753069654275</v>
      </c>
      <c r="Y33" s="7">
        <f>(N33-E33)/E33</f>
        <v>2.6782608695652175</v>
      </c>
      <c r="Z33" s="7">
        <f>(M33-D33)/D33</f>
        <v>-0.18128488438318716</v>
      </c>
      <c r="AA33" s="1">
        <v>3</v>
      </c>
    </row>
    <row r="34" spans="1:27">
      <c r="A34">
        <v>27101</v>
      </c>
      <c r="B34" t="s">
        <v>82</v>
      </c>
      <c r="C34">
        <v>9660</v>
      </c>
      <c r="D34">
        <v>9597</v>
      </c>
      <c r="E34">
        <v>63</v>
      </c>
      <c r="F34">
        <v>9165</v>
      </c>
      <c r="G34">
        <v>9037</v>
      </c>
      <c r="H34">
        <v>128</v>
      </c>
      <c r="I34">
        <v>8779</v>
      </c>
      <c r="J34">
        <v>8658</v>
      </c>
      <c r="K34">
        <v>121</v>
      </c>
      <c r="L34">
        <v>8394</v>
      </c>
      <c r="M34">
        <v>8168</v>
      </c>
      <c r="N34">
        <v>226</v>
      </c>
      <c r="O34" s="7">
        <f>(F34-C34)/C34</f>
        <v>-5.124223602484472E-2</v>
      </c>
      <c r="P34" s="7">
        <f>(G34-D34)/D34</f>
        <v>-5.8351568198395334E-2</v>
      </c>
      <c r="Q34" s="7">
        <f>(H34-E34)/E34</f>
        <v>1.0317460317460319</v>
      </c>
      <c r="R34" s="7">
        <f>(I34-F34)/F34</f>
        <v>-4.211674849972722E-2</v>
      </c>
      <c r="S34" s="7">
        <f>(J34-G34)/G34</f>
        <v>-4.1938696470067503E-2</v>
      </c>
      <c r="T34" s="7">
        <f>(K34-H34)/H34</f>
        <v>-5.46875E-2</v>
      </c>
      <c r="U34" s="7">
        <f>(L34-I34)/I34</f>
        <v>-4.3854653149561454E-2</v>
      </c>
      <c r="V34" s="7">
        <f>(M34-J34)/J34</f>
        <v>-5.6595056595056592E-2</v>
      </c>
      <c r="W34" s="7">
        <f>(N34-K34)/K34</f>
        <v>0.86776859504132231</v>
      </c>
      <c r="X34" s="11">
        <f>(L34-C34)/C34</f>
        <v>-0.13105590062111802</v>
      </c>
      <c r="Y34" s="7">
        <f>(N34-E34)/E34</f>
        <v>2.5873015873015874</v>
      </c>
      <c r="Z34" s="7">
        <f>(M34-D34)/D34</f>
        <v>-0.14890069813483381</v>
      </c>
      <c r="AA34" s="1">
        <v>3</v>
      </c>
    </row>
    <row r="35" spans="1:27">
      <c r="A35">
        <v>27051</v>
      </c>
      <c r="B35" t="s">
        <v>95</v>
      </c>
      <c r="C35">
        <v>6246</v>
      </c>
      <c r="D35">
        <v>6226</v>
      </c>
      <c r="E35">
        <v>20</v>
      </c>
      <c r="F35">
        <v>6289</v>
      </c>
      <c r="G35">
        <v>6247</v>
      </c>
      <c r="H35">
        <v>42</v>
      </c>
      <c r="I35">
        <v>6082</v>
      </c>
      <c r="J35">
        <v>5983</v>
      </c>
      <c r="K35">
        <v>99</v>
      </c>
      <c r="L35">
        <v>5923</v>
      </c>
      <c r="M35">
        <v>5853</v>
      </c>
      <c r="N35">
        <v>70</v>
      </c>
      <c r="O35" s="7">
        <f>(F35-C35)/C35</f>
        <v>6.8844060198527054E-3</v>
      </c>
      <c r="P35" s="7">
        <f>(G35-D35)/D35</f>
        <v>3.3729521362030196E-3</v>
      </c>
      <c r="Q35" s="7">
        <f>(H35-E35)/E35</f>
        <v>1.1000000000000001</v>
      </c>
      <c r="R35" s="7">
        <f>(I35-F35)/F35</f>
        <v>-3.2914612816027984E-2</v>
      </c>
      <c r="S35" s="7">
        <f>(J35-G35)/G35</f>
        <v>-4.226028493676965E-2</v>
      </c>
      <c r="T35" s="7">
        <f>(K35-H35)/H35</f>
        <v>1.3571428571428572</v>
      </c>
      <c r="U35" s="7">
        <f>(L35-I35)/I35</f>
        <v>-2.6142716211772443E-2</v>
      </c>
      <c r="V35" s="7">
        <f>(M35-J35)/J35</f>
        <v>-2.1728229984957378E-2</v>
      </c>
      <c r="W35" s="7">
        <f>(N35-K35)/K35</f>
        <v>-0.29292929292929293</v>
      </c>
      <c r="X35" s="11">
        <f>(L35-C35)/C35</f>
        <v>-5.1713096381684275E-2</v>
      </c>
      <c r="Y35" s="7">
        <f>(N35-E35)/E35</f>
        <v>2.5</v>
      </c>
      <c r="Z35" s="7">
        <f>(M35-D35)/D35</f>
        <v>-5.9910054609701252E-2</v>
      </c>
      <c r="AA35" s="1">
        <v>3</v>
      </c>
    </row>
    <row r="36" spans="1:27">
      <c r="A36">
        <v>27151</v>
      </c>
      <c r="B36" t="s">
        <v>85</v>
      </c>
      <c r="C36">
        <v>10724</v>
      </c>
      <c r="D36">
        <v>10666</v>
      </c>
      <c r="E36">
        <v>58</v>
      </c>
      <c r="F36">
        <v>11956</v>
      </c>
      <c r="G36">
        <v>11810</v>
      </c>
      <c r="H36">
        <v>146</v>
      </c>
      <c r="I36">
        <v>9946</v>
      </c>
      <c r="J36">
        <v>9740</v>
      </c>
      <c r="K36">
        <v>206</v>
      </c>
      <c r="L36">
        <v>9448</v>
      </c>
      <c r="M36">
        <v>9256</v>
      </c>
      <c r="N36">
        <v>192</v>
      </c>
      <c r="O36" s="7">
        <f>(F36-C36)/C36</f>
        <v>0.11488250652741515</v>
      </c>
      <c r="P36" s="7">
        <f>(G36-D36)/D36</f>
        <v>0.1072567035439715</v>
      </c>
      <c r="Q36" s="7">
        <f>(H36-E36)/E36</f>
        <v>1.5172413793103448</v>
      </c>
      <c r="R36" s="7">
        <f>(I36-F36)/F36</f>
        <v>-0.1681164268986283</v>
      </c>
      <c r="S36" s="7">
        <f>(J36-G36)/G36</f>
        <v>-0.17527519051651144</v>
      </c>
      <c r="T36" s="7">
        <f>(K36-H36)/H36</f>
        <v>0.41095890410958902</v>
      </c>
      <c r="U36" s="7">
        <f>(L36-I36)/I36</f>
        <v>-5.0070380052282322E-2</v>
      </c>
      <c r="V36" s="7">
        <f>(M36-J36)/J36</f>
        <v>-4.9691991786447641E-2</v>
      </c>
      <c r="W36" s="7">
        <f>(N36-K36)/K36</f>
        <v>-6.7961165048543687E-2</v>
      </c>
      <c r="X36" s="11">
        <f>(L36-C36)/C36</f>
        <v>-0.11898545318910854</v>
      </c>
      <c r="Y36" s="7">
        <f>(N36-E36)/E36</f>
        <v>2.3103448275862069</v>
      </c>
      <c r="Z36" s="7">
        <f>(M36-D36)/D36</f>
        <v>-0.13219576223513971</v>
      </c>
      <c r="AA36" s="1">
        <v>3</v>
      </c>
    </row>
    <row r="37" spans="1:27">
      <c r="A37" s="2">
        <v>27073</v>
      </c>
      <c r="B37" s="2" t="s">
        <v>71</v>
      </c>
      <c r="C37" s="2">
        <v>8924</v>
      </c>
      <c r="D37" s="2">
        <v>8868</v>
      </c>
      <c r="E37" s="2">
        <v>56</v>
      </c>
      <c r="F37" s="2">
        <v>8067</v>
      </c>
      <c r="G37" s="2">
        <v>7989</v>
      </c>
      <c r="H37" s="2">
        <v>78</v>
      </c>
      <c r="I37" s="2">
        <v>7343</v>
      </c>
      <c r="J37" s="2">
        <v>7250</v>
      </c>
      <c r="K37" s="2">
        <v>93</v>
      </c>
      <c r="L37" s="2">
        <v>6840</v>
      </c>
      <c r="M37" s="2">
        <v>6655</v>
      </c>
      <c r="N37" s="2">
        <v>185</v>
      </c>
      <c r="O37" s="8">
        <f>(F37-C37)/C37</f>
        <v>-9.6033168982519054E-2</v>
      </c>
      <c r="P37" s="8">
        <f>(G37-D37)/D37</f>
        <v>-9.9120433017591339E-2</v>
      </c>
      <c r="Q37" s="8">
        <f>(H37-E37)/E37</f>
        <v>0.39285714285714285</v>
      </c>
      <c r="R37" s="8">
        <f>(I37-F37)/F37</f>
        <v>-8.9748357505888193E-2</v>
      </c>
      <c r="S37" s="8">
        <f>(J37-G37)/G37</f>
        <v>-9.2502190511953936E-2</v>
      </c>
      <c r="T37" s="8">
        <f>(K37-H37)/H37</f>
        <v>0.19230769230769232</v>
      </c>
      <c r="U37" s="8">
        <f>(L37-I37)/I37</f>
        <v>-6.8500612828544194E-2</v>
      </c>
      <c r="V37" s="8">
        <f>(M37-J37)/J37</f>
        <v>-8.2068965517241382E-2</v>
      </c>
      <c r="W37" s="8">
        <f>(N37-K37)/K37</f>
        <v>0.989247311827957</v>
      </c>
      <c r="X37" s="11">
        <f>(L37-C37)/C37</f>
        <v>-0.23352756611385028</v>
      </c>
      <c r="Y37" s="7">
        <f>(N37-E37)/E37</f>
        <v>2.3035714285714284</v>
      </c>
      <c r="Z37" s="7">
        <f>(M37-D37)/D37</f>
        <v>-0.2495489400090212</v>
      </c>
      <c r="AA37" s="1">
        <v>3</v>
      </c>
    </row>
    <row r="38" spans="1:27" s="1" customFormat="1">
      <c r="A38">
        <v>27085</v>
      </c>
      <c r="B38" t="s">
        <v>121</v>
      </c>
      <c r="C38">
        <v>32030</v>
      </c>
      <c r="D38">
        <v>31697</v>
      </c>
      <c r="E38">
        <v>333</v>
      </c>
      <c r="F38">
        <v>34898</v>
      </c>
      <c r="G38">
        <v>34114</v>
      </c>
      <c r="H38">
        <v>784</v>
      </c>
      <c r="I38">
        <v>36789</v>
      </c>
      <c r="J38">
        <v>35740</v>
      </c>
      <c r="K38">
        <v>1049</v>
      </c>
      <c r="L38">
        <v>35816</v>
      </c>
      <c r="M38">
        <v>34782</v>
      </c>
      <c r="N38">
        <v>1034</v>
      </c>
      <c r="O38" s="7">
        <f>(F38-C38)/C38</f>
        <v>8.95410552606931E-2</v>
      </c>
      <c r="P38" s="7">
        <f>(G38-D38)/D38</f>
        <v>7.625327318042717E-2</v>
      </c>
      <c r="Q38" s="7">
        <f>(H38-E38)/E38</f>
        <v>1.3543543543543544</v>
      </c>
      <c r="R38" s="7">
        <f>(I38-F38)/F38</f>
        <v>5.4186486331594931E-2</v>
      </c>
      <c r="S38" s="7">
        <f>(J38-G38)/G38</f>
        <v>4.7663715776514043E-2</v>
      </c>
      <c r="T38" s="7">
        <f>(K38-H38)/H38</f>
        <v>0.33801020408163263</v>
      </c>
      <c r="U38" s="7">
        <f>(L38-I38)/I38</f>
        <v>-2.644812308026856E-2</v>
      </c>
      <c r="V38" s="7">
        <f>(M38-J38)/J38</f>
        <v>-2.6804700615556801E-2</v>
      </c>
      <c r="W38" s="7">
        <f>(N38-K38)/K38</f>
        <v>-1.4299332697807437E-2</v>
      </c>
      <c r="X38" s="11">
        <f>(L38-C38)/C38</f>
        <v>0.11820168591945052</v>
      </c>
      <c r="Y38" s="7">
        <f>(N38-E38)/E38</f>
        <v>2.1051051051051051</v>
      </c>
      <c r="Z38" s="7">
        <f>(M38-D38)/D38</f>
        <v>9.7327822822349114E-2</v>
      </c>
      <c r="AA38" s="1">
        <v>1</v>
      </c>
    </row>
    <row r="39" spans="1:27">
      <c r="A39">
        <v>27039</v>
      </c>
      <c r="B39" t="s">
        <v>135</v>
      </c>
      <c r="C39">
        <v>15731</v>
      </c>
      <c r="D39">
        <v>15594</v>
      </c>
      <c r="E39">
        <v>137</v>
      </c>
      <c r="F39">
        <v>17731</v>
      </c>
      <c r="G39">
        <v>17287</v>
      </c>
      <c r="H39">
        <v>444</v>
      </c>
      <c r="I39">
        <v>19829</v>
      </c>
      <c r="J39">
        <v>19359</v>
      </c>
      <c r="K39">
        <v>470</v>
      </c>
      <c r="L39">
        <v>20485</v>
      </c>
      <c r="M39">
        <v>20065</v>
      </c>
      <c r="N39">
        <v>420</v>
      </c>
      <c r="O39" s="7">
        <f>(F39-C39)/C39</f>
        <v>0.12713749920539064</v>
      </c>
      <c r="P39" s="7">
        <f>(G39-D39)/D39</f>
        <v>0.10856739771707066</v>
      </c>
      <c r="Q39" s="7">
        <f>(H39-E39)/E39</f>
        <v>2.2408759124087592</v>
      </c>
      <c r="R39" s="7">
        <f>(I39-F39)/F39</f>
        <v>0.11832383960295527</v>
      </c>
      <c r="S39" s="7">
        <f>(J39-G39)/G39</f>
        <v>0.11985885347370857</v>
      </c>
      <c r="T39" s="7">
        <f>(K39-H39)/H39</f>
        <v>5.8558558558558557E-2</v>
      </c>
      <c r="U39" s="7">
        <f>(L39-I39)/I39</f>
        <v>3.3082858439659087E-2</v>
      </c>
      <c r="V39" s="7">
        <f>(M39-J39)/J39</f>
        <v>3.6468825869104812E-2</v>
      </c>
      <c r="W39" s="7">
        <f>(N39-K39)/K39</f>
        <v>-0.10638297872340426</v>
      </c>
      <c r="X39" s="11">
        <f>(L39-C39)/C39</f>
        <v>0.3022058356112135</v>
      </c>
      <c r="Y39" s="7">
        <f>(N39-E39)/E39</f>
        <v>2.0656934306569341</v>
      </c>
      <c r="Z39" s="7">
        <f>(M39-D39)/D39</f>
        <v>0.28671283827112992</v>
      </c>
      <c r="AA39" s="1">
        <v>1</v>
      </c>
    </row>
    <row r="40" spans="1:27">
      <c r="A40" s="1">
        <v>27123</v>
      </c>
      <c r="B40" s="1" t="s">
        <v>118</v>
      </c>
      <c r="C40" s="1">
        <v>485765</v>
      </c>
      <c r="D40" s="1">
        <v>458316</v>
      </c>
      <c r="E40" s="1">
        <v>27449</v>
      </c>
      <c r="F40" s="1">
        <v>511035</v>
      </c>
      <c r="G40" s="1">
        <v>456772</v>
      </c>
      <c r="H40" s="1">
        <v>54263</v>
      </c>
      <c r="I40" s="1">
        <v>503113</v>
      </c>
      <c r="J40" s="1">
        <v>437564</v>
      </c>
      <c r="K40" s="1">
        <v>65549</v>
      </c>
      <c r="L40" s="1">
        <v>537893</v>
      </c>
      <c r="M40" s="1">
        <v>454140</v>
      </c>
      <c r="N40" s="1">
        <v>83753</v>
      </c>
      <c r="O40" s="9">
        <f>(F40-C40)/C40</f>
        <v>5.2021038979753582E-2</v>
      </c>
      <c r="P40" s="9">
        <f>(G40-D40)/D40</f>
        <v>-3.3688546766859548E-3</v>
      </c>
      <c r="Q40" s="9">
        <f>(H40-E40)/E40</f>
        <v>0.97686618820357751</v>
      </c>
      <c r="R40" s="9">
        <f>(I40-F40)/F40</f>
        <v>-1.5501873648575928E-2</v>
      </c>
      <c r="S40" s="9">
        <f>(J40-G40)/G40</f>
        <v>-4.2051614372159415E-2</v>
      </c>
      <c r="T40" s="9">
        <f>(K40-H40)/H40</f>
        <v>0.20798702615041556</v>
      </c>
      <c r="U40" s="9">
        <f>(L40-I40)/I40</f>
        <v>6.9129599115904383E-2</v>
      </c>
      <c r="V40" s="9">
        <f>(M40-J40)/J40</f>
        <v>3.7882458337523198E-2</v>
      </c>
      <c r="W40" s="9">
        <f>(N40-K40)/K40</f>
        <v>0.27771590718393874</v>
      </c>
      <c r="X40" s="12">
        <f>(L40-C40)/C40</f>
        <v>0.10731114839479995</v>
      </c>
      <c r="Y40" s="7">
        <f>(N40-E40)/E40</f>
        <v>2.0512222667492441</v>
      </c>
      <c r="Z40" s="7">
        <f>(M40-D40)/D40</f>
        <v>-9.1116173120728925E-3</v>
      </c>
      <c r="AA40" s="1">
        <v>1</v>
      </c>
    </row>
    <row r="41" spans="1:27" s="1" customFormat="1">
      <c r="A41" s="1">
        <v>27119</v>
      </c>
      <c r="B41" s="1" t="s">
        <v>97</v>
      </c>
      <c r="C41" s="1">
        <v>32498</v>
      </c>
      <c r="D41" s="1">
        <v>32120</v>
      </c>
      <c r="E41" s="1">
        <v>378</v>
      </c>
      <c r="F41" s="1">
        <v>31369</v>
      </c>
      <c r="G41" s="1">
        <v>30669</v>
      </c>
      <c r="H41" s="1">
        <v>700</v>
      </c>
      <c r="I41" s="1">
        <v>31336</v>
      </c>
      <c r="J41" s="1">
        <v>30617</v>
      </c>
      <c r="K41" s="1">
        <v>719</v>
      </c>
      <c r="L41" s="1">
        <v>31564</v>
      </c>
      <c r="M41" s="1">
        <v>30420</v>
      </c>
      <c r="N41" s="1">
        <v>1144</v>
      </c>
      <c r="O41" s="9">
        <f>(F41-C41)/C41</f>
        <v>-3.4740599421502864E-2</v>
      </c>
      <c r="P41" s="9">
        <f>(G41-D41)/D41</f>
        <v>-4.5174346201743459E-2</v>
      </c>
      <c r="Q41" s="9">
        <f>(H41-E41)/E41</f>
        <v>0.85185185185185186</v>
      </c>
      <c r="R41" s="9">
        <f>(I41-F41)/F41</f>
        <v>-1.0519940068220218E-3</v>
      </c>
      <c r="S41" s="9">
        <f>(J41-G41)/G41</f>
        <v>-1.695523166715576E-3</v>
      </c>
      <c r="T41" s="9">
        <f>(K41-H41)/H41</f>
        <v>2.7142857142857142E-2</v>
      </c>
      <c r="U41" s="9">
        <f>(L41-I41)/I41</f>
        <v>7.2759765126372226E-3</v>
      </c>
      <c r="V41" s="9">
        <f>(M41-J41)/J41</f>
        <v>-6.4343338668060232E-3</v>
      </c>
      <c r="W41" s="9">
        <f>(N41-K41)/K41</f>
        <v>0.59109874826147424</v>
      </c>
      <c r="X41" s="12">
        <f>(L41-C41)/C41</f>
        <v>-2.874023016801034E-2</v>
      </c>
      <c r="Y41" s="7">
        <f>(N41-E41)/E41</f>
        <v>2.0264550264550265</v>
      </c>
      <c r="Z41" s="7">
        <f>(M41-D41)/D41</f>
        <v>-5.2926525529265259E-2</v>
      </c>
      <c r="AA41" s="1">
        <v>3</v>
      </c>
    </row>
    <row r="42" spans="1:27">
      <c r="A42">
        <v>27093</v>
      </c>
      <c r="B42" t="s">
        <v>119</v>
      </c>
      <c r="C42">
        <v>20846</v>
      </c>
      <c r="D42">
        <v>20658</v>
      </c>
      <c r="E42">
        <v>188</v>
      </c>
      <c r="F42">
        <v>22644</v>
      </c>
      <c r="G42">
        <v>22458</v>
      </c>
      <c r="H42">
        <v>186</v>
      </c>
      <c r="I42">
        <v>23371</v>
      </c>
      <c r="J42">
        <v>23015</v>
      </c>
      <c r="K42">
        <v>356</v>
      </c>
      <c r="L42">
        <v>23105</v>
      </c>
      <c r="M42">
        <v>22571</v>
      </c>
      <c r="N42">
        <v>534</v>
      </c>
      <c r="O42" s="7">
        <f>(F42-C42)/C42</f>
        <v>8.6251559052096319E-2</v>
      </c>
      <c r="P42" s="7">
        <f>(G42-D42)/D42</f>
        <v>8.7133313970374673E-2</v>
      </c>
      <c r="Q42" s="7">
        <f>(H42-E42)/E42</f>
        <v>-1.0638297872340425E-2</v>
      </c>
      <c r="R42" s="7">
        <f>(I42-F42)/F42</f>
        <v>3.210563504681152E-2</v>
      </c>
      <c r="S42" s="7">
        <f>(J42-G42)/G42</f>
        <v>2.4801852346602548E-2</v>
      </c>
      <c r="T42" s="7">
        <f>(K42-H42)/H42</f>
        <v>0.91397849462365588</v>
      </c>
      <c r="U42" s="7">
        <f>(L42-I42)/I42</f>
        <v>-1.1381626802447477E-2</v>
      </c>
      <c r="V42" s="7">
        <f>(M42-J42)/J42</f>
        <v>-1.9291766239409081E-2</v>
      </c>
      <c r="W42" s="7">
        <f>(N42-K42)/K42</f>
        <v>0.5</v>
      </c>
      <c r="X42" s="11">
        <f>(L42-C42)/C42</f>
        <v>0.10836611340305094</v>
      </c>
      <c r="Y42" s="7">
        <f>(N42-E42)/E42</f>
        <v>1.8404255319148937</v>
      </c>
      <c r="Z42" s="7">
        <f>(M42-D42)/D42</f>
        <v>9.26033497918482E-2</v>
      </c>
      <c r="AA42" s="1">
        <v>1</v>
      </c>
    </row>
    <row r="43" spans="1:27">
      <c r="A43">
        <v>27027</v>
      </c>
      <c r="B43" t="s">
        <v>131</v>
      </c>
      <c r="C43">
        <v>50422</v>
      </c>
      <c r="D43">
        <v>49478</v>
      </c>
      <c r="E43">
        <v>944</v>
      </c>
      <c r="F43">
        <v>51229</v>
      </c>
      <c r="G43">
        <v>49890</v>
      </c>
      <c r="H43">
        <v>1339</v>
      </c>
      <c r="I43">
        <v>57089</v>
      </c>
      <c r="J43">
        <v>55197</v>
      </c>
      <c r="K43">
        <v>1892</v>
      </c>
      <c r="L43">
        <v>62040</v>
      </c>
      <c r="M43">
        <v>59440</v>
      </c>
      <c r="N43">
        <v>2600</v>
      </c>
      <c r="O43" s="7">
        <f>(F43-C43)/C43</f>
        <v>1.6004918487961605E-2</v>
      </c>
      <c r="P43" s="7">
        <f>(G43-D43)/D43</f>
        <v>8.3269331824245112E-3</v>
      </c>
      <c r="Q43" s="7">
        <f>(H43-E43)/E43</f>
        <v>0.4184322033898305</v>
      </c>
      <c r="R43" s="7">
        <f>(I43-F43)/F43</f>
        <v>0.11438833473228055</v>
      </c>
      <c r="S43" s="7">
        <f>(J43-G43)/G43</f>
        <v>0.10637402285027059</v>
      </c>
      <c r="T43" s="7">
        <f>(K43-H43)/H43</f>
        <v>0.41299477221807318</v>
      </c>
      <c r="U43" s="7">
        <f>(L43-I43)/I43</f>
        <v>8.6724237593932288E-2</v>
      </c>
      <c r="V43" s="7">
        <f>(M43-J43)/J43</f>
        <v>7.6870119752885116E-2</v>
      </c>
      <c r="W43" s="7">
        <f>(N43-K43)/K43</f>
        <v>0.37420718816067655</v>
      </c>
      <c r="X43" s="11">
        <f>(L43-C43)/C43</f>
        <v>0.23041529491095156</v>
      </c>
      <c r="Y43" s="7">
        <f>(N43-E43)/E43</f>
        <v>1.7542372881355932</v>
      </c>
      <c r="Z43" s="7">
        <f>(M43-D43)/D43</f>
        <v>0.2013420105905655</v>
      </c>
      <c r="AA43" s="1">
        <v>1</v>
      </c>
    </row>
    <row r="44" spans="1:27">
      <c r="A44">
        <v>27111</v>
      </c>
      <c r="B44" t="s">
        <v>123</v>
      </c>
      <c r="C44">
        <v>50714</v>
      </c>
      <c r="D44">
        <v>50157</v>
      </c>
      <c r="E44">
        <v>557</v>
      </c>
      <c r="F44">
        <v>57159</v>
      </c>
      <c r="G44">
        <v>55993</v>
      </c>
      <c r="H44">
        <v>1166</v>
      </c>
      <c r="I44">
        <v>57539</v>
      </c>
      <c r="J44">
        <v>56012</v>
      </c>
      <c r="K44">
        <v>1527</v>
      </c>
      <c r="L44">
        <v>57790</v>
      </c>
      <c r="M44">
        <v>56281</v>
      </c>
      <c r="N44">
        <v>1509</v>
      </c>
      <c r="O44" s="7">
        <f>(F44-C44)/C44</f>
        <v>0.12708522301534092</v>
      </c>
      <c r="P44" s="7">
        <f>(G44-D44)/D44</f>
        <v>0.11635464641027175</v>
      </c>
      <c r="Q44" s="7">
        <f>(H44-E44)/E44</f>
        <v>1.0933572710951527</v>
      </c>
      <c r="R44" s="7">
        <f>(I44-F44)/F44</f>
        <v>6.6481219055616785E-3</v>
      </c>
      <c r="S44" s="7">
        <f>(J44-G44)/G44</f>
        <v>3.3932813030200206E-4</v>
      </c>
      <c r="T44" s="7">
        <f>(K44-H44)/H44</f>
        <v>0.30960548885077188</v>
      </c>
      <c r="U44" s="7">
        <f>(L44-I44)/I44</f>
        <v>4.3622586419645804E-3</v>
      </c>
      <c r="V44" s="7">
        <f>(M44-J44)/J44</f>
        <v>4.8025423123616365E-3</v>
      </c>
      <c r="W44" s="7">
        <f>(N44-K44)/K44</f>
        <v>-1.1787819253438114E-2</v>
      </c>
      <c r="X44" s="11">
        <f>(L44-C44)/C44</f>
        <v>0.13952754663406555</v>
      </c>
      <c r="Y44" s="7">
        <f>(N44-E44)/E44</f>
        <v>1.7091561938958708</v>
      </c>
      <c r="Z44" s="7">
        <f>(M44-D44)/D44</f>
        <v>0.12209661662380127</v>
      </c>
      <c r="AA44" s="1">
        <v>1</v>
      </c>
    </row>
    <row r="45" spans="1:27">
      <c r="A45" s="1">
        <v>27149</v>
      </c>
      <c r="B45" s="1" t="s">
        <v>90</v>
      </c>
      <c r="C45" s="1">
        <v>10634</v>
      </c>
      <c r="D45" s="1">
        <v>10463</v>
      </c>
      <c r="E45" s="1">
        <v>171</v>
      </c>
      <c r="F45" s="1">
        <v>10053</v>
      </c>
      <c r="G45" s="1">
        <v>9882</v>
      </c>
      <c r="H45" s="1">
        <v>171</v>
      </c>
      <c r="I45" s="1">
        <v>9711</v>
      </c>
      <c r="J45" s="1">
        <v>9387</v>
      </c>
      <c r="K45" s="1">
        <v>324</v>
      </c>
      <c r="L45" s="1">
        <v>9759</v>
      </c>
      <c r="M45" s="1">
        <v>9298</v>
      </c>
      <c r="N45" s="1">
        <v>461</v>
      </c>
      <c r="O45" s="9">
        <f>(F45-C45)/C45</f>
        <v>-5.4636072973481289E-2</v>
      </c>
      <c r="P45" s="9">
        <f>(G45-D45)/D45</f>
        <v>-5.5529006976966451E-2</v>
      </c>
      <c r="Q45" s="9">
        <f>(H45-E45)/E45</f>
        <v>0</v>
      </c>
      <c r="R45" s="9">
        <f>(I45-F45)/F45</f>
        <v>-3.4019695613249773E-2</v>
      </c>
      <c r="S45" s="9">
        <f>(J45-G45)/G45</f>
        <v>-5.0091074681238613E-2</v>
      </c>
      <c r="T45" s="9">
        <f>(K45-H45)/H45</f>
        <v>0.89473684210526316</v>
      </c>
      <c r="U45" s="9">
        <f>(L45-I45)/I45</f>
        <v>4.9428483163422923E-3</v>
      </c>
      <c r="V45" s="9">
        <f>(M45-J45)/J45</f>
        <v>-9.4811974006604877E-3</v>
      </c>
      <c r="W45" s="9">
        <f>(N45-K45)/K45</f>
        <v>0.4228395061728395</v>
      </c>
      <c r="X45" s="12">
        <f>(L45-C45)/C45</f>
        <v>-8.22832424299417E-2</v>
      </c>
      <c r="Y45" s="7">
        <f>(N45-E45)/E45</f>
        <v>1.695906432748538</v>
      </c>
      <c r="Z45" s="7">
        <f>(M45-D45)/D45</f>
        <v>-0.11134473860269521</v>
      </c>
      <c r="AA45" s="1">
        <v>3</v>
      </c>
    </row>
    <row r="46" spans="1:27">
      <c r="A46">
        <v>27043</v>
      </c>
      <c r="B46" t="s">
        <v>74</v>
      </c>
      <c r="C46">
        <v>16937</v>
      </c>
      <c r="D46">
        <v>16819</v>
      </c>
      <c r="E46">
        <v>118</v>
      </c>
      <c r="F46">
        <v>16181</v>
      </c>
      <c r="G46">
        <v>15926</v>
      </c>
      <c r="H46">
        <v>255</v>
      </c>
      <c r="I46">
        <v>14819</v>
      </c>
      <c r="J46">
        <v>14605</v>
      </c>
      <c r="K46">
        <v>214</v>
      </c>
      <c r="L46">
        <v>13966</v>
      </c>
      <c r="M46">
        <v>13649</v>
      </c>
      <c r="N46">
        <v>317</v>
      </c>
      <c r="O46" s="7">
        <f>(F46-C46)/C46</f>
        <v>-4.4636004014878668E-2</v>
      </c>
      <c r="P46" s="7">
        <f>(G46-D46)/D46</f>
        <v>-5.3094714311195675E-2</v>
      </c>
      <c r="Q46" s="7">
        <f>(H46-E46)/E46</f>
        <v>1.1610169491525424</v>
      </c>
      <c r="R46" s="7">
        <f>(I46-F46)/F46</f>
        <v>-8.4172795253692603E-2</v>
      </c>
      <c r="S46" s="7">
        <f>(J46-G46)/G46</f>
        <v>-8.2946125831972875E-2</v>
      </c>
      <c r="T46" s="7">
        <f>(K46-H46)/H46</f>
        <v>-0.16078431372549021</v>
      </c>
      <c r="U46" s="7">
        <f>(L46-I46)/I46</f>
        <v>-5.7561238949996624E-2</v>
      </c>
      <c r="V46" s="7">
        <f>(M46-J46)/J46</f>
        <v>-6.5457035261896612E-2</v>
      </c>
      <c r="W46" s="7">
        <f>(N46-K46)/K46</f>
        <v>0.48130841121495327</v>
      </c>
      <c r="X46" s="11">
        <f>(L46-C46)/C46</f>
        <v>-0.17541477239180492</v>
      </c>
      <c r="Y46" s="7">
        <f>(N46-E46)/E46</f>
        <v>1.6864406779661016</v>
      </c>
      <c r="Z46" s="7">
        <f>(M46-D46)/D46</f>
        <v>-0.18847731731969797</v>
      </c>
      <c r="AA46" s="1">
        <v>3</v>
      </c>
    </row>
    <row r="47" spans="1:27">
      <c r="A47">
        <v>27097</v>
      </c>
      <c r="B47" t="s">
        <v>120</v>
      </c>
      <c r="C47">
        <v>29604</v>
      </c>
      <c r="D47">
        <v>29459</v>
      </c>
      <c r="E47">
        <v>145</v>
      </c>
      <c r="F47">
        <v>31712</v>
      </c>
      <c r="G47">
        <v>31404</v>
      </c>
      <c r="H47">
        <v>308</v>
      </c>
      <c r="I47">
        <v>33093</v>
      </c>
      <c r="J47">
        <v>32754</v>
      </c>
      <c r="K47">
        <v>339</v>
      </c>
      <c r="L47">
        <v>32880</v>
      </c>
      <c r="M47">
        <v>32503</v>
      </c>
      <c r="N47">
        <v>377</v>
      </c>
      <c r="O47" s="7">
        <f>(F47-C47)/C47</f>
        <v>7.1206593703553575E-2</v>
      </c>
      <c r="P47" s="7">
        <f>(G47-D47)/D47</f>
        <v>6.6023965511388713E-2</v>
      </c>
      <c r="Q47" s="7">
        <f>(H47-E47)/E47</f>
        <v>1.1241379310344828</v>
      </c>
      <c r="R47" s="7">
        <f>(I47-F47)/F47</f>
        <v>4.3548183652875883E-2</v>
      </c>
      <c r="S47" s="7">
        <f>(J47-G47)/G47</f>
        <v>4.298815437523882E-2</v>
      </c>
      <c r="T47" s="7">
        <f>(K47-H47)/H47</f>
        <v>0.10064935064935066</v>
      </c>
      <c r="U47" s="7">
        <f>(L47-I47)/I47</f>
        <v>-6.4364064907986582E-3</v>
      </c>
      <c r="V47" s="7">
        <f>(M47-J47)/J47</f>
        <v>-7.6631861757342611E-3</v>
      </c>
      <c r="W47" s="7">
        <f>(N47-K47)/K47</f>
        <v>0.11209439528023599</v>
      </c>
      <c r="X47" s="11">
        <f>(L47-C47)/C47</f>
        <v>0.11066072152411836</v>
      </c>
      <c r="Y47" s="7">
        <f>(N47-E47)/E47</f>
        <v>1.6</v>
      </c>
      <c r="Z47" s="7">
        <f>(M47-D47)/D47</f>
        <v>0.10333005193658984</v>
      </c>
      <c r="AA47" s="1">
        <v>1</v>
      </c>
    </row>
    <row r="48" spans="1:27">
      <c r="A48">
        <v>27173</v>
      </c>
      <c r="B48" t="s">
        <v>78</v>
      </c>
      <c r="C48">
        <v>11684</v>
      </c>
      <c r="D48">
        <v>11616</v>
      </c>
      <c r="E48">
        <v>68</v>
      </c>
      <c r="F48">
        <v>11080</v>
      </c>
      <c r="G48">
        <v>10944</v>
      </c>
      <c r="H48">
        <v>136</v>
      </c>
      <c r="I48">
        <v>10514</v>
      </c>
      <c r="J48">
        <v>10371</v>
      </c>
      <c r="K48">
        <v>143</v>
      </c>
      <c r="L48">
        <v>9930</v>
      </c>
      <c r="M48">
        <v>9760</v>
      </c>
      <c r="N48">
        <v>170</v>
      </c>
      <c r="O48" s="7">
        <f>(F48-C48)/C48</f>
        <v>-5.1694625128380689E-2</v>
      </c>
      <c r="P48" s="7">
        <f>(G48-D48)/D48</f>
        <v>-5.7851239669421489E-2</v>
      </c>
      <c r="Q48" s="7">
        <f>(H48-E48)/E48</f>
        <v>1</v>
      </c>
      <c r="R48" s="7">
        <f>(I48-F48)/F48</f>
        <v>-5.1083032490974727E-2</v>
      </c>
      <c r="S48" s="7">
        <f>(J48-G48)/G48</f>
        <v>-5.235745614035088E-2</v>
      </c>
      <c r="T48" s="7">
        <f>(K48-H48)/H48</f>
        <v>5.1470588235294115E-2</v>
      </c>
      <c r="U48" s="7">
        <f>(L48-I48)/I48</f>
        <v>-5.5544987635533574E-2</v>
      </c>
      <c r="V48" s="7">
        <f>(M48-J48)/J48</f>
        <v>-5.8914280204416157E-2</v>
      </c>
      <c r="W48" s="7">
        <f>(N48-K48)/K48</f>
        <v>0.1888111888111888</v>
      </c>
      <c r="X48" s="11">
        <f>(L48-C48)/C48</f>
        <v>-0.15011982197877438</v>
      </c>
      <c r="Y48" s="7">
        <f>(N48-E48)/E48</f>
        <v>1.5</v>
      </c>
      <c r="Z48" s="7">
        <f>(M48-D48)/D48</f>
        <v>-0.15977961432506887</v>
      </c>
      <c r="AA48" s="1">
        <v>3</v>
      </c>
    </row>
    <row r="49" spans="1:27">
      <c r="A49">
        <v>27015</v>
      </c>
      <c r="B49" t="s">
        <v>92</v>
      </c>
      <c r="C49">
        <v>26984</v>
      </c>
      <c r="D49">
        <v>26764</v>
      </c>
      <c r="E49">
        <v>220</v>
      </c>
      <c r="F49">
        <v>26911</v>
      </c>
      <c r="G49">
        <v>26572</v>
      </c>
      <c r="H49">
        <v>339</v>
      </c>
      <c r="I49">
        <v>26030</v>
      </c>
      <c r="J49">
        <v>25611</v>
      </c>
      <c r="K49">
        <v>419</v>
      </c>
      <c r="L49">
        <v>25243</v>
      </c>
      <c r="M49">
        <v>24698</v>
      </c>
      <c r="N49">
        <v>545</v>
      </c>
      <c r="O49" s="7">
        <f>(F49-C49)/C49</f>
        <v>-2.7053068485028164E-3</v>
      </c>
      <c r="P49" s="7">
        <f>(G49-D49)/D49</f>
        <v>-7.1738155731579734E-3</v>
      </c>
      <c r="Q49" s="7">
        <f>(H49-E49)/E49</f>
        <v>0.54090909090909089</v>
      </c>
      <c r="R49" s="7">
        <f>(I49-F49)/F49</f>
        <v>-3.2737542268960647E-2</v>
      </c>
      <c r="S49" s="7">
        <f>(J49-G49)/G49</f>
        <v>-3.616588890561493E-2</v>
      </c>
      <c r="T49" s="7">
        <f>(K49-H49)/H49</f>
        <v>0.2359882005899705</v>
      </c>
      <c r="U49" s="7">
        <f>(L49-I49)/I49</f>
        <v>-3.0234344986553977E-2</v>
      </c>
      <c r="V49" s="7">
        <f>(M49-J49)/J49</f>
        <v>-3.5648744680020307E-2</v>
      </c>
      <c r="W49" s="7">
        <f>(N49-K49)/K49</f>
        <v>0.30071599045346065</v>
      </c>
      <c r="X49" s="11">
        <f>(L49-C49)/C49</f>
        <v>-6.4519715386895937E-2</v>
      </c>
      <c r="Y49" s="7">
        <f>(N49-E49)/E49</f>
        <v>1.4772727272727273</v>
      </c>
      <c r="Z49" s="7">
        <f>(M49-D49)/D49</f>
        <v>-7.7193244657001947E-2</v>
      </c>
      <c r="AA49" s="1">
        <v>3</v>
      </c>
    </row>
    <row r="50" spans="1:27">
      <c r="A50">
        <v>27013</v>
      </c>
      <c r="B50" t="s">
        <v>130</v>
      </c>
      <c r="C50">
        <v>54044</v>
      </c>
      <c r="D50">
        <v>52821</v>
      </c>
      <c r="E50">
        <v>1223</v>
      </c>
      <c r="F50">
        <v>55941</v>
      </c>
      <c r="G50">
        <v>54313</v>
      </c>
      <c r="H50">
        <v>1628</v>
      </c>
      <c r="I50">
        <v>62719</v>
      </c>
      <c r="J50">
        <v>60215</v>
      </c>
      <c r="K50">
        <v>2504</v>
      </c>
      <c r="L50">
        <v>65767</v>
      </c>
      <c r="M50">
        <v>62865</v>
      </c>
      <c r="N50">
        <v>2902</v>
      </c>
      <c r="O50" s="7">
        <f>(F50-C50)/C50</f>
        <v>3.5101028791355189E-2</v>
      </c>
      <c r="P50" s="7">
        <f>(G50-D50)/D50</f>
        <v>2.8246341417239355E-2</v>
      </c>
      <c r="Q50" s="7">
        <f>(H50-E50)/E50</f>
        <v>0.3311529026982829</v>
      </c>
      <c r="R50" s="7">
        <f>(I50-F50)/F50</f>
        <v>0.12116336854900699</v>
      </c>
      <c r="S50" s="7">
        <f>(J50-G50)/G50</f>
        <v>0.10866643345055511</v>
      </c>
      <c r="T50" s="7">
        <f>(K50-H50)/H50</f>
        <v>0.53808353808353804</v>
      </c>
      <c r="U50" s="7">
        <f>(L50-I50)/I50</f>
        <v>4.8597713611505285E-2</v>
      </c>
      <c r="V50" s="7">
        <f>(M50-J50)/J50</f>
        <v>4.4008967865149878E-2</v>
      </c>
      <c r="W50" s="7">
        <f>(N50-K50)/K50</f>
        <v>0.15894568690095848</v>
      </c>
      <c r="X50" s="11">
        <f>(L50-C50)/C50</f>
        <v>0.21691584634742062</v>
      </c>
      <c r="Y50" s="7">
        <f>(N50-E50)/E50</f>
        <v>1.3728536385936223</v>
      </c>
      <c r="Z50" s="7">
        <f>(M50-D50)/D50</f>
        <v>0.19015164423240757</v>
      </c>
      <c r="AA50" s="1">
        <v>1</v>
      </c>
    </row>
    <row r="51" spans="1:27">
      <c r="A51">
        <v>27169</v>
      </c>
      <c r="B51" t="s">
        <v>111</v>
      </c>
      <c r="C51">
        <v>47828</v>
      </c>
      <c r="D51">
        <v>47111</v>
      </c>
      <c r="E51">
        <v>717</v>
      </c>
      <c r="F51">
        <v>49985</v>
      </c>
      <c r="G51">
        <v>48631</v>
      </c>
      <c r="H51">
        <v>1354</v>
      </c>
      <c r="I51">
        <v>51304</v>
      </c>
      <c r="J51">
        <v>49661</v>
      </c>
      <c r="K51">
        <v>1643</v>
      </c>
      <c r="L51">
        <v>50992</v>
      </c>
      <c r="M51">
        <v>49291</v>
      </c>
      <c r="N51">
        <v>1701</v>
      </c>
      <c r="O51" s="7">
        <f>(F51-C51)/C51</f>
        <v>4.5099105126704023E-2</v>
      </c>
      <c r="P51" s="7">
        <f>(G51-D51)/D51</f>
        <v>3.2264227038271316E-2</v>
      </c>
      <c r="Q51" s="7">
        <f>(H51-E51)/E51</f>
        <v>0.88842398884239893</v>
      </c>
      <c r="R51" s="7">
        <f>(I51-F51)/F51</f>
        <v>2.6387916374912473E-2</v>
      </c>
      <c r="S51" s="7">
        <f>(J51-G51)/G51</f>
        <v>2.117990582138965E-2</v>
      </c>
      <c r="T51" s="7">
        <f>(K51-H51)/H51</f>
        <v>0.21344165435745938</v>
      </c>
      <c r="U51" s="7">
        <f>(L51-I51)/I51</f>
        <v>-6.0813971620146574E-3</v>
      </c>
      <c r="V51" s="7">
        <f>(M51-J51)/J51</f>
        <v>-7.4505144882302012E-3</v>
      </c>
      <c r="W51" s="7">
        <f>(N51-K51)/K51</f>
        <v>3.5301278149726112E-2</v>
      </c>
      <c r="X51" s="11">
        <f>(L51-C51)/C51</f>
        <v>6.6153717487664132E-2</v>
      </c>
      <c r="Y51" s="7">
        <f>(N51-E51)/E51</f>
        <v>1.3723849372384938</v>
      </c>
      <c r="Z51" s="7">
        <f>(M51-D51)/D51</f>
        <v>4.6273694041731234E-2</v>
      </c>
      <c r="AA51" s="1">
        <v>1</v>
      </c>
    </row>
    <row r="52" spans="1:27" s="1" customFormat="1">
      <c r="A52">
        <v>27045</v>
      </c>
      <c r="B52" t="s">
        <v>98</v>
      </c>
      <c r="C52">
        <v>20777</v>
      </c>
      <c r="D52">
        <v>20641</v>
      </c>
      <c r="E52">
        <v>136</v>
      </c>
      <c r="F52">
        <v>21122</v>
      </c>
      <c r="G52">
        <v>20963</v>
      </c>
      <c r="H52">
        <v>159</v>
      </c>
      <c r="I52">
        <v>20978</v>
      </c>
      <c r="J52">
        <v>20738</v>
      </c>
      <c r="K52">
        <v>240</v>
      </c>
      <c r="L52">
        <v>20825</v>
      </c>
      <c r="M52">
        <v>20513</v>
      </c>
      <c r="N52">
        <v>312</v>
      </c>
      <c r="O52" s="7">
        <f>(F52-C52)/C52</f>
        <v>1.6604899648649949E-2</v>
      </c>
      <c r="P52" s="7">
        <f>(G52-D52)/D52</f>
        <v>1.5600019378906061E-2</v>
      </c>
      <c r="Q52" s="7">
        <f>(H52-E52)/E52</f>
        <v>0.16911764705882354</v>
      </c>
      <c r="R52" s="7">
        <f>(I52-F52)/F52</f>
        <v>-6.8175362181611592E-3</v>
      </c>
      <c r="S52" s="7">
        <f>(J52-G52)/G52</f>
        <v>-1.0733196584458331E-2</v>
      </c>
      <c r="T52" s="7">
        <f>(K52-H52)/H52</f>
        <v>0.50943396226415094</v>
      </c>
      <c r="U52" s="7">
        <f>(L52-I52)/I52</f>
        <v>-7.2933549432739062E-3</v>
      </c>
      <c r="V52" s="7">
        <f>(M52-J52)/J52</f>
        <v>-1.0849647989198572E-2</v>
      </c>
      <c r="W52" s="7">
        <f>(N52-K52)/K52</f>
        <v>0.3</v>
      </c>
      <c r="X52" s="11">
        <f>(L52-C52)/C52</f>
        <v>2.3102469076382538E-3</v>
      </c>
      <c r="Y52" s="7">
        <f>(N52-E52)/E52</f>
        <v>1.2941176470588236</v>
      </c>
      <c r="Z52" s="7">
        <f>(M52-D52)/D52</f>
        <v>-6.201249939440919E-3</v>
      </c>
      <c r="AA52" s="1">
        <v>0</v>
      </c>
    </row>
    <row r="53" spans="1:27">
      <c r="A53">
        <v>27059</v>
      </c>
      <c r="B53" t="s">
        <v>148</v>
      </c>
      <c r="C53">
        <v>25921</v>
      </c>
      <c r="D53">
        <v>25668</v>
      </c>
      <c r="E53">
        <v>253</v>
      </c>
      <c r="F53">
        <v>31287</v>
      </c>
      <c r="G53">
        <v>30879</v>
      </c>
      <c r="H53">
        <v>408</v>
      </c>
      <c r="I53">
        <v>37682</v>
      </c>
      <c r="J53">
        <v>37172</v>
      </c>
      <c r="K53">
        <v>510</v>
      </c>
      <c r="L53">
        <v>38584</v>
      </c>
      <c r="M53">
        <v>38004</v>
      </c>
      <c r="N53">
        <v>580</v>
      </c>
      <c r="O53" s="7">
        <f>(F53-C53)/C53</f>
        <v>0.20701361830176304</v>
      </c>
      <c r="P53" s="7">
        <f>(G53-D53)/D53</f>
        <v>0.20301542776998596</v>
      </c>
      <c r="Q53" s="7">
        <f>(H53-E53)/E53</f>
        <v>0.61264822134387353</v>
      </c>
      <c r="R53" s="7">
        <f>(I53-F53)/F53</f>
        <v>0.20439799277655257</v>
      </c>
      <c r="S53" s="7">
        <f>(J53-G53)/G53</f>
        <v>0.20379545969752907</v>
      </c>
      <c r="T53" s="7">
        <f>(K53-H53)/H53</f>
        <v>0.25</v>
      </c>
      <c r="U53" s="7">
        <f>(L53-I53)/I53</f>
        <v>2.3937158324929673E-2</v>
      </c>
      <c r="V53" s="7">
        <f>(M53-J53)/J53</f>
        <v>2.2382438394490476E-2</v>
      </c>
      <c r="W53" s="7">
        <f>(N53-K53)/K53</f>
        <v>0.13725490196078433</v>
      </c>
      <c r="X53" s="11">
        <f>(L53-C53)/C53</f>
        <v>0.48852281933567376</v>
      </c>
      <c r="Y53" s="7">
        <f>(N53-E53)/E53</f>
        <v>1.2924901185770752</v>
      </c>
      <c r="Z53" s="7">
        <f>(M53-D53)/D53</f>
        <v>0.48059841047218327</v>
      </c>
      <c r="AA53" s="1">
        <v>1</v>
      </c>
    </row>
    <row r="54" spans="1:27" s="1" customFormat="1">
      <c r="A54">
        <v>27035</v>
      </c>
      <c r="B54" t="s">
        <v>147</v>
      </c>
      <c r="C54">
        <v>44249</v>
      </c>
      <c r="D54">
        <v>43831</v>
      </c>
      <c r="E54">
        <v>418</v>
      </c>
      <c r="F54">
        <v>55099</v>
      </c>
      <c r="G54">
        <v>54444</v>
      </c>
      <c r="H54">
        <v>655</v>
      </c>
      <c r="I54">
        <v>61836</v>
      </c>
      <c r="J54">
        <v>61166</v>
      </c>
      <c r="K54">
        <v>670</v>
      </c>
      <c r="L54">
        <v>63505</v>
      </c>
      <c r="M54">
        <v>62558</v>
      </c>
      <c r="N54">
        <v>947</v>
      </c>
      <c r="O54" s="7">
        <f>(F54-C54)/C54</f>
        <v>0.24520328143008882</v>
      </c>
      <c r="P54" s="7">
        <f>(G54-D54)/D54</f>
        <v>0.24213456229609182</v>
      </c>
      <c r="Q54" s="7">
        <f>(H54-E54)/E54</f>
        <v>0.56698564593301437</v>
      </c>
      <c r="R54" s="7">
        <f>(I54-F54)/F54</f>
        <v>0.12227082161200747</v>
      </c>
      <c r="S54" s="7">
        <f>(J54-G54)/G54</f>
        <v>0.12346631401072662</v>
      </c>
      <c r="T54" s="7">
        <f>(K54-H54)/H54</f>
        <v>2.2900763358778626E-2</v>
      </c>
      <c r="U54" s="7">
        <f>(L54-I54)/I54</f>
        <v>2.6990749725079241E-2</v>
      </c>
      <c r="V54" s="7">
        <f>(M54-J54)/J54</f>
        <v>2.2757741228787234E-2</v>
      </c>
      <c r="W54" s="7">
        <f>(N54-K54)/K54</f>
        <v>0.41343283582089552</v>
      </c>
      <c r="X54" s="11">
        <f>(L54-C54)/C54</f>
        <v>0.43517367624127101</v>
      </c>
      <c r="Y54" s="7">
        <f>(N54-E54)/E54</f>
        <v>1.2655502392344498</v>
      </c>
      <c r="Z54" s="7">
        <f>(M54-D54)/D54</f>
        <v>0.42725468275877804</v>
      </c>
      <c r="AA54" s="1">
        <v>1</v>
      </c>
    </row>
    <row r="55" spans="1:27" s="1" customFormat="1">
      <c r="A55">
        <v>27095</v>
      </c>
      <c r="B55" t="s">
        <v>143</v>
      </c>
      <c r="C55">
        <v>18670</v>
      </c>
      <c r="D55">
        <v>18494</v>
      </c>
      <c r="E55">
        <v>176</v>
      </c>
      <c r="F55">
        <v>22330</v>
      </c>
      <c r="G55">
        <v>22094</v>
      </c>
      <c r="H55">
        <v>236</v>
      </c>
      <c r="I55">
        <v>26075</v>
      </c>
      <c r="J55">
        <v>25713</v>
      </c>
      <c r="K55">
        <v>362</v>
      </c>
      <c r="L55">
        <v>25635</v>
      </c>
      <c r="M55">
        <v>25250</v>
      </c>
      <c r="N55">
        <v>385</v>
      </c>
      <c r="O55" s="7">
        <f>(F55-C55)/C55</f>
        <v>0.19603642206748795</v>
      </c>
      <c r="P55" s="7">
        <f>(G55-D55)/D55</f>
        <v>0.19465772683032334</v>
      </c>
      <c r="Q55" s="7">
        <f>(H55-E55)/E55</f>
        <v>0.34090909090909088</v>
      </c>
      <c r="R55" s="7">
        <f>(I55-F55)/F55</f>
        <v>0.16771159874608149</v>
      </c>
      <c r="S55" s="7">
        <f>(J55-G55)/G55</f>
        <v>0.16380012673123925</v>
      </c>
      <c r="T55" s="7">
        <f>(K55-H55)/H55</f>
        <v>0.53389830508474578</v>
      </c>
      <c r="U55" s="7">
        <f>(L55-I55)/I55</f>
        <v>-1.6874400767018218E-2</v>
      </c>
      <c r="V55" s="7">
        <f>(M55-J55)/J55</f>
        <v>-1.8006455878349474E-2</v>
      </c>
      <c r="W55" s="7">
        <f>(N55-K55)/K55</f>
        <v>6.3535911602209949E-2</v>
      </c>
      <c r="X55" s="12">
        <f>(L55-C55)/C55</f>
        <v>0.37305838243170863</v>
      </c>
      <c r="Y55" s="7">
        <f>(N55-E55)/E55</f>
        <v>1.1875</v>
      </c>
      <c r="Z55" s="7">
        <f>(M55-D55)/D55</f>
        <v>0.3653076673515735</v>
      </c>
      <c r="AA55" s="1">
        <v>1</v>
      </c>
    </row>
    <row r="56" spans="1:27">
      <c r="A56">
        <v>27091</v>
      </c>
      <c r="B56" t="s">
        <v>83</v>
      </c>
      <c r="C56">
        <v>22914</v>
      </c>
      <c r="D56">
        <v>22754</v>
      </c>
      <c r="E56">
        <v>160</v>
      </c>
      <c r="F56">
        <v>21802</v>
      </c>
      <c r="G56">
        <v>21504</v>
      </c>
      <c r="H56">
        <v>298</v>
      </c>
      <c r="I56">
        <v>20865</v>
      </c>
      <c r="J56">
        <v>20534</v>
      </c>
      <c r="K56">
        <v>331</v>
      </c>
      <c r="L56">
        <v>20084</v>
      </c>
      <c r="M56">
        <v>19740</v>
      </c>
      <c r="N56">
        <v>344</v>
      </c>
      <c r="O56" s="7">
        <f>(F56-C56)/C56</f>
        <v>-4.8529283407523785E-2</v>
      </c>
      <c r="P56" s="7">
        <f>(G56-D56)/D56</f>
        <v>-5.4935395974334181E-2</v>
      </c>
      <c r="Q56" s="7">
        <f>(H56-E56)/E56</f>
        <v>0.86250000000000004</v>
      </c>
      <c r="R56" s="7">
        <f>(I56-F56)/F56</f>
        <v>-4.2977708467113108E-2</v>
      </c>
      <c r="S56" s="7">
        <f>(J56-G56)/G56</f>
        <v>-4.5107886904761904E-2</v>
      </c>
      <c r="T56" s="7">
        <f>(K56-H56)/H56</f>
        <v>0.11073825503355705</v>
      </c>
      <c r="U56" s="7">
        <f>(L56-I56)/I56</f>
        <v>-3.7431104720824344E-2</v>
      </c>
      <c r="V56" s="7">
        <f>(M56-J56)/J56</f>
        <v>-3.8667575728060774E-2</v>
      </c>
      <c r="W56" s="7">
        <f>(N56-K56)/K56</f>
        <v>3.9274924471299093E-2</v>
      </c>
      <c r="X56" s="12">
        <f>(L56-C56)/C56</f>
        <v>-0.1235052806144715</v>
      </c>
      <c r="Y56" s="7">
        <f>(N56-E56)/E56</f>
        <v>1.1499999999999999</v>
      </c>
      <c r="Z56" s="7">
        <f>(M56-D56)/D56</f>
        <v>-0.13246022677331459</v>
      </c>
      <c r="AA56" s="1">
        <v>3</v>
      </c>
    </row>
    <row r="57" spans="1:27">
      <c r="A57" s="1">
        <v>27135</v>
      </c>
      <c r="B57" s="1" t="s">
        <v>103</v>
      </c>
      <c r="C57" s="1">
        <v>15026</v>
      </c>
      <c r="D57" s="1">
        <v>14757</v>
      </c>
      <c r="E57" s="1">
        <v>269</v>
      </c>
      <c r="F57" s="1">
        <v>16338</v>
      </c>
      <c r="G57" s="1">
        <v>15888</v>
      </c>
      <c r="H57" s="1">
        <v>450</v>
      </c>
      <c r="I57" s="1">
        <v>15864</v>
      </c>
      <c r="J57" s="1">
        <v>15514</v>
      </c>
      <c r="K57" s="1">
        <v>350</v>
      </c>
      <c r="L57" s="1">
        <v>15537</v>
      </c>
      <c r="M57" s="1">
        <v>14963</v>
      </c>
      <c r="N57" s="1">
        <v>574</v>
      </c>
      <c r="O57" s="9">
        <f>(F57-C57)/C57</f>
        <v>8.7315320111806205E-2</v>
      </c>
      <c r="P57" s="9">
        <f>(G57-D57)/D57</f>
        <v>7.6641593819882087E-2</v>
      </c>
      <c r="Q57" s="9">
        <f>(H57-E57)/E57</f>
        <v>0.67286245353159846</v>
      </c>
      <c r="R57" s="9">
        <f>(I57-F57)/F57</f>
        <v>-2.9012118986412046E-2</v>
      </c>
      <c r="S57" s="9">
        <f>(J57-G57)/G57</f>
        <v>-2.3539778449144007E-2</v>
      </c>
      <c r="T57" s="9">
        <f>(K57-H57)/H57</f>
        <v>-0.22222222222222221</v>
      </c>
      <c r="U57" s="9">
        <f>(L57-I57)/I57</f>
        <v>-2.0612708018154312E-2</v>
      </c>
      <c r="V57" s="9">
        <f>(M57-J57)/J57</f>
        <v>-3.5516307850973317E-2</v>
      </c>
      <c r="W57" s="9">
        <f>(N57-K57)/K57</f>
        <v>0.64</v>
      </c>
      <c r="X57" s="11">
        <f>(L57-C57)/C57</f>
        <v>3.4007719952083057E-2</v>
      </c>
      <c r="Y57" s="7">
        <f>(N57-E57)/E57</f>
        <v>1.1338289962825279</v>
      </c>
      <c r="Z57" s="7">
        <f>(M57-D57)/D57</f>
        <v>1.3959476858440062E-2</v>
      </c>
      <c r="AA57" s="1">
        <v>1</v>
      </c>
    </row>
    <row r="58" spans="1:27">
      <c r="A58">
        <v>27113</v>
      </c>
      <c r="B58" t="s">
        <v>112</v>
      </c>
      <c r="C58">
        <v>13306</v>
      </c>
      <c r="D58">
        <v>13165</v>
      </c>
      <c r="E58">
        <v>141</v>
      </c>
      <c r="F58">
        <v>13584</v>
      </c>
      <c r="G58">
        <v>13360</v>
      </c>
      <c r="H58">
        <v>224</v>
      </c>
      <c r="I58">
        <v>13862</v>
      </c>
      <c r="J58">
        <v>13605</v>
      </c>
      <c r="K58">
        <v>257</v>
      </c>
      <c r="L58">
        <v>14197</v>
      </c>
      <c r="M58">
        <v>13900</v>
      </c>
      <c r="N58">
        <v>297</v>
      </c>
      <c r="O58" s="7">
        <f>(F58-C58)/C58</f>
        <v>2.0892830302119345E-2</v>
      </c>
      <c r="P58" s="7">
        <f>(G58-D58)/D58</f>
        <v>1.4812001519179644E-2</v>
      </c>
      <c r="Q58" s="7">
        <f>(H58-E58)/E58</f>
        <v>0.58865248226950351</v>
      </c>
      <c r="R58" s="7">
        <f>(I58-F58)/F58</f>
        <v>2.0465253239104829E-2</v>
      </c>
      <c r="S58" s="7">
        <f>(J58-G58)/G58</f>
        <v>1.8338323353293412E-2</v>
      </c>
      <c r="T58" s="7">
        <f>(K58-H58)/H58</f>
        <v>0.14732142857142858</v>
      </c>
      <c r="U58" s="7">
        <f>(L58-I58)/I58</f>
        <v>2.4166786899437312E-2</v>
      </c>
      <c r="V58" s="7">
        <f>(M58-J58)/J58</f>
        <v>2.1683204704152886E-2</v>
      </c>
      <c r="W58" s="7">
        <f>(N58-K58)/K58</f>
        <v>0.1556420233463035</v>
      </c>
      <c r="X58" s="11">
        <f>(L58-C58)/C58</f>
        <v>6.6962272658950855E-2</v>
      </c>
      <c r="Y58" s="7">
        <f>(N58-E58)/E58</f>
        <v>1.1063829787234043</v>
      </c>
      <c r="Z58" s="7">
        <f>(M58-D58)/D58</f>
        <v>5.5829851879984807E-2</v>
      </c>
      <c r="AA58" s="1">
        <v>1</v>
      </c>
    </row>
    <row r="59" spans="1:27" s="1" customFormat="1">
      <c r="A59">
        <v>27107</v>
      </c>
      <c r="B59" t="s">
        <v>75</v>
      </c>
      <c r="C59">
        <v>7975</v>
      </c>
      <c r="D59">
        <v>7915</v>
      </c>
      <c r="E59">
        <v>60</v>
      </c>
      <c r="F59">
        <v>7442</v>
      </c>
      <c r="G59">
        <v>7304</v>
      </c>
      <c r="H59">
        <v>138</v>
      </c>
      <c r="I59">
        <v>6865</v>
      </c>
      <c r="J59">
        <v>6776</v>
      </c>
      <c r="K59">
        <v>89</v>
      </c>
      <c r="L59">
        <v>6589</v>
      </c>
      <c r="M59">
        <v>6463</v>
      </c>
      <c r="N59">
        <v>126</v>
      </c>
      <c r="O59" s="7">
        <f>(F59-C59)/C59</f>
        <v>-6.6833855799373038E-2</v>
      </c>
      <c r="P59" s="7">
        <f>(G59-D59)/D59</f>
        <v>-7.7195198989260902E-2</v>
      </c>
      <c r="Q59" s="7">
        <f>(H59-E59)/E59</f>
        <v>1.3</v>
      </c>
      <c r="R59" s="7">
        <f>(I59-F59)/F59</f>
        <v>-7.7532921257726414E-2</v>
      </c>
      <c r="S59" s="7">
        <f>(J59-G59)/G59</f>
        <v>-7.2289156626506021E-2</v>
      </c>
      <c r="T59" s="7">
        <f>(K59-H59)/H59</f>
        <v>-0.35507246376811596</v>
      </c>
      <c r="U59" s="7">
        <f>(L59-I59)/I59</f>
        <v>-4.0203932993445012E-2</v>
      </c>
      <c r="V59" s="7">
        <f>(M59-J59)/J59</f>
        <v>-4.619244391971665E-2</v>
      </c>
      <c r="W59" s="7">
        <f>(N59-K59)/K59</f>
        <v>0.4157303370786517</v>
      </c>
      <c r="X59" s="11">
        <f>(L59-C59)/C59</f>
        <v>-0.17379310344827587</v>
      </c>
      <c r="Y59" s="7">
        <f>(N59-E59)/E59</f>
        <v>1.1000000000000001</v>
      </c>
      <c r="Z59" s="7">
        <f>(M59-D59)/D59</f>
        <v>-0.18344914718888186</v>
      </c>
      <c r="AA59" s="1">
        <v>3</v>
      </c>
    </row>
    <row r="60" spans="1:27">
      <c r="A60">
        <v>27007</v>
      </c>
      <c r="B60" t="s">
        <v>140</v>
      </c>
      <c r="C60">
        <v>34384</v>
      </c>
      <c r="D60">
        <v>34005</v>
      </c>
      <c r="E60">
        <v>379</v>
      </c>
      <c r="F60">
        <v>39650</v>
      </c>
      <c r="G60">
        <v>38937</v>
      </c>
      <c r="H60">
        <v>713</v>
      </c>
      <c r="I60">
        <v>43781</v>
      </c>
      <c r="J60">
        <v>42641</v>
      </c>
      <c r="K60">
        <v>1140</v>
      </c>
      <c r="L60">
        <v>45847</v>
      </c>
      <c r="M60">
        <v>45057</v>
      </c>
      <c r="N60">
        <v>790</v>
      </c>
      <c r="O60" s="7">
        <f>(F60-C60)/C60</f>
        <v>0.15315262912982783</v>
      </c>
      <c r="P60" s="7">
        <f>(G60-D60)/D60</f>
        <v>0.14503749448610498</v>
      </c>
      <c r="Q60" s="7">
        <f>(H60-E60)/E60</f>
        <v>0.8812664907651715</v>
      </c>
      <c r="R60" s="7">
        <f>(I60-F60)/F60</f>
        <v>0.10418663303909205</v>
      </c>
      <c r="S60" s="7">
        <f>(J60-G60)/G60</f>
        <v>9.512802732619359E-2</v>
      </c>
      <c r="T60" s="7">
        <f>(K60-H60)/H60</f>
        <v>0.59887798036465634</v>
      </c>
      <c r="U60" s="7">
        <f>(L60-I60)/I60</f>
        <v>4.7189420068066056E-2</v>
      </c>
      <c r="V60" s="7">
        <f>(M60-J60)/J60</f>
        <v>5.6659083980206845E-2</v>
      </c>
      <c r="W60" s="7">
        <f>(N60-K60)/K60</f>
        <v>-0.30701754385964913</v>
      </c>
      <c r="X60" s="11">
        <f>(L60-C60)/C60</f>
        <v>0.333381805490926</v>
      </c>
      <c r="Y60" s="7">
        <f>(N60-E60)/E60</f>
        <v>1.0844327176781003</v>
      </c>
      <c r="Z60" s="7">
        <f>(M60-D60)/D60</f>
        <v>0.32501102779003088</v>
      </c>
      <c r="AA60" s="1">
        <v>1</v>
      </c>
    </row>
    <row r="61" spans="1:27">
      <c r="A61">
        <v>27157</v>
      </c>
      <c r="B61" t="s">
        <v>114</v>
      </c>
      <c r="C61">
        <v>19744</v>
      </c>
      <c r="D61">
        <v>19592</v>
      </c>
      <c r="E61">
        <v>152</v>
      </c>
      <c r="F61">
        <v>21610</v>
      </c>
      <c r="G61">
        <v>21169</v>
      </c>
      <c r="H61">
        <v>441</v>
      </c>
      <c r="I61">
        <v>21743</v>
      </c>
      <c r="J61">
        <v>21391</v>
      </c>
      <c r="K61">
        <v>352</v>
      </c>
      <c r="L61">
        <v>21490</v>
      </c>
      <c r="M61">
        <v>21176</v>
      </c>
      <c r="N61">
        <v>314</v>
      </c>
      <c r="O61" s="7">
        <f>(F61-C61)/C61</f>
        <v>9.45097244732577E-2</v>
      </c>
      <c r="P61" s="7">
        <f>(G61-D61)/D61</f>
        <v>8.0492037566353619E-2</v>
      </c>
      <c r="Q61" s="7">
        <f>(H61-E61)/E61</f>
        <v>1.9013157894736843</v>
      </c>
      <c r="R61" s="7">
        <f>(I61-F61)/F61</f>
        <v>6.1545580749652936E-3</v>
      </c>
      <c r="S61" s="7">
        <f>(J61-G61)/G61</f>
        <v>1.0487032925504276E-2</v>
      </c>
      <c r="T61" s="7">
        <f>(K61-H61)/H61</f>
        <v>-0.20181405895691609</v>
      </c>
      <c r="U61" s="7">
        <f>(L61-I61)/I61</f>
        <v>-1.1635928804672768E-2</v>
      </c>
      <c r="V61" s="7">
        <f>(M61-J61)/J61</f>
        <v>-1.0050956009536722E-2</v>
      </c>
      <c r="W61" s="7">
        <f>(N61-K61)/K61</f>
        <v>-0.10795454545454546</v>
      </c>
      <c r="X61" s="11">
        <f>(L61-C61)/C61</f>
        <v>8.8431928687196112E-2</v>
      </c>
      <c r="Y61" s="7">
        <f>(N61-E61)/E61</f>
        <v>1.0657894736842106</v>
      </c>
      <c r="Z61" s="7">
        <f>(M61-D61)/D61</f>
        <v>8.0849326255614543E-2</v>
      </c>
      <c r="AA61" s="1">
        <v>1</v>
      </c>
    </row>
    <row r="62" spans="1:27">
      <c r="A62">
        <v>27041</v>
      </c>
      <c r="B62" t="s">
        <v>134</v>
      </c>
      <c r="C62">
        <v>28674</v>
      </c>
      <c r="D62">
        <v>28479</v>
      </c>
      <c r="E62">
        <v>195</v>
      </c>
      <c r="F62">
        <v>32821</v>
      </c>
      <c r="G62">
        <v>32519</v>
      </c>
      <c r="H62">
        <v>302</v>
      </c>
      <c r="I62">
        <v>35909</v>
      </c>
      <c r="J62">
        <v>35527</v>
      </c>
      <c r="K62">
        <v>382</v>
      </c>
      <c r="L62">
        <v>36891</v>
      </c>
      <c r="M62">
        <v>36511</v>
      </c>
      <c r="N62">
        <v>380</v>
      </c>
      <c r="O62" s="7">
        <f>(F62-C62)/C62</f>
        <v>0.14462579340168794</v>
      </c>
      <c r="P62" s="7">
        <f>(G62-D62)/D62</f>
        <v>0.14185891358544891</v>
      </c>
      <c r="Q62" s="7">
        <f>(H62-E62)/E62</f>
        <v>0.54871794871794877</v>
      </c>
      <c r="R62" s="7">
        <f>(I62-F62)/F62</f>
        <v>9.4086103409402516E-2</v>
      </c>
      <c r="S62" s="7">
        <f>(J62-G62)/G62</f>
        <v>9.2499769365601642E-2</v>
      </c>
      <c r="T62" s="7">
        <f>(K62-H62)/H62</f>
        <v>0.26490066225165565</v>
      </c>
      <c r="U62" s="7">
        <f>(L62-I62)/I62</f>
        <v>2.734690467570804E-2</v>
      </c>
      <c r="V62" s="7">
        <f>(M62-J62)/J62</f>
        <v>2.7697244349368086E-2</v>
      </c>
      <c r="W62" s="7">
        <f>(N62-K62)/K62</f>
        <v>-5.235602094240838E-3</v>
      </c>
      <c r="X62" s="11">
        <f>(L62-C62)/C62</f>
        <v>0.28656622724419334</v>
      </c>
      <c r="Y62" s="7">
        <f>(N62-E62)/E62</f>
        <v>0.94871794871794868</v>
      </c>
      <c r="Z62" s="7">
        <f>(M62-D62)/D62</f>
        <v>0.28203237473225884</v>
      </c>
      <c r="AA62" s="1">
        <v>1</v>
      </c>
    </row>
    <row r="63" spans="1:27">
      <c r="A63">
        <v>27005</v>
      </c>
      <c r="B63" t="s">
        <v>128</v>
      </c>
      <c r="C63">
        <v>27881</v>
      </c>
      <c r="D63">
        <v>27592</v>
      </c>
      <c r="E63">
        <v>289</v>
      </c>
      <c r="F63">
        <v>30000</v>
      </c>
      <c r="G63">
        <v>29691</v>
      </c>
      <c r="H63">
        <v>309</v>
      </c>
      <c r="I63">
        <v>32274</v>
      </c>
      <c r="J63">
        <v>31866</v>
      </c>
      <c r="K63">
        <v>408</v>
      </c>
      <c r="L63">
        <v>33552</v>
      </c>
      <c r="M63">
        <v>32995</v>
      </c>
      <c r="N63">
        <v>557</v>
      </c>
      <c r="O63" s="7">
        <f>(F63-C63)/C63</f>
        <v>7.6001578135647938E-2</v>
      </c>
      <c r="P63" s="7">
        <f>(G63-D63)/D63</f>
        <v>7.607277471730936E-2</v>
      </c>
      <c r="Q63" s="7">
        <f>(H63-E63)/E63</f>
        <v>6.9204152249134954E-2</v>
      </c>
      <c r="R63" s="7">
        <f>(I63-F63)/F63</f>
        <v>7.5800000000000006E-2</v>
      </c>
      <c r="S63" s="7">
        <f>(J63-G63)/G63</f>
        <v>7.3254521572193587E-2</v>
      </c>
      <c r="T63" s="7">
        <f>(K63-H63)/H63</f>
        <v>0.32038834951456313</v>
      </c>
      <c r="U63" s="7">
        <f>(L63-I63)/I63</f>
        <v>3.9598438371444507E-2</v>
      </c>
      <c r="V63" s="7">
        <f>(M63-J63)/J63</f>
        <v>3.5429611498148494E-2</v>
      </c>
      <c r="W63" s="7">
        <f>(N63-K63)/K63</f>
        <v>0.36519607843137253</v>
      </c>
      <c r="X63" s="11">
        <f>(L63-C63)/C63</f>
        <v>0.20340016498690866</v>
      </c>
      <c r="Y63" s="7">
        <f>(N63-E63)/E63</f>
        <v>0.9273356401384083</v>
      </c>
      <c r="Z63" s="7">
        <f>(M63-D63)/D63</f>
        <v>0.19581762829805741</v>
      </c>
      <c r="AA63" s="1">
        <v>1</v>
      </c>
    </row>
    <row r="64" spans="1:27">
      <c r="A64">
        <v>27001</v>
      </c>
      <c r="B64" t="s">
        <v>133</v>
      </c>
      <c r="C64">
        <v>12425</v>
      </c>
      <c r="D64">
        <v>12330</v>
      </c>
      <c r="E64">
        <v>95</v>
      </c>
      <c r="F64">
        <v>15301</v>
      </c>
      <c r="G64">
        <v>15158</v>
      </c>
      <c r="H64">
        <v>143</v>
      </c>
      <c r="I64">
        <v>16325</v>
      </c>
      <c r="J64">
        <v>16147</v>
      </c>
      <c r="K64">
        <v>178</v>
      </c>
      <c r="L64">
        <v>15841</v>
      </c>
      <c r="M64">
        <v>15664</v>
      </c>
      <c r="N64">
        <v>177</v>
      </c>
      <c r="O64" s="7">
        <f>(F64-C64)/C64</f>
        <v>0.23146881287726359</v>
      </c>
      <c r="P64" s="7">
        <f>(G64-D64)/D64</f>
        <v>0.22935928629359287</v>
      </c>
      <c r="Q64" s="7">
        <f>(H64-E64)/E64</f>
        <v>0.50526315789473686</v>
      </c>
      <c r="R64" s="7">
        <f>(I64-F64)/F64</f>
        <v>6.6923730475132351E-2</v>
      </c>
      <c r="S64" s="7">
        <f>(J64-G64)/G64</f>
        <v>6.5246074680036945E-2</v>
      </c>
      <c r="T64" s="7">
        <f>(K64-H64)/H64</f>
        <v>0.24475524475524477</v>
      </c>
      <c r="U64" s="7">
        <f>(L64-I64)/I64</f>
        <v>-2.9647779479326185E-2</v>
      </c>
      <c r="V64" s="7">
        <f>(M64-J64)/J64</f>
        <v>-2.9912677277512852E-2</v>
      </c>
      <c r="W64" s="7">
        <f>(N64-K64)/K64</f>
        <v>-5.6179775280898875E-3</v>
      </c>
      <c r="X64" s="11">
        <f>(L64-C64)/C64</f>
        <v>0.27492957746478874</v>
      </c>
      <c r="Y64" s="7">
        <f>(N64-E64)/E64</f>
        <v>0.86315789473684212</v>
      </c>
      <c r="Z64" s="7">
        <f>(M64-D64)/D64</f>
        <v>0.27039740470397405</v>
      </c>
      <c r="AA64" s="1">
        <v>1</v>
      </c>
    </row>
    <row r="65" spans="1:27">
      <c r="A65" s="1">
        <v>27121</v>
      </c>
      <c r="B65" s="1" t="s">
        <v>102</v>
      </c>
      <c r="C65" s="1">
        <v>10745</v>
      </c>
      <c r="D65" s="1">
        <v>10680</v>
      </c>
      <c r="E65" s="1">
        <v>65</v>
      </c>
      <c r="F65" s="1">
        <v>11236</v>
      </c>
      <c r="G65" s="1">
        <v>11131</v>
      </c>
      <c r="H65" s="1">
        <v>105</v>
      </c>
      <c r="I65" s="1">
        <v>11064</v>
      </c>
      <c r="J65" s="1">
        <v>11000</v>
      </c>
      <c r="K65" s="1">
        <v>64</v>
      </c>
      <c r="L65" s="1">
        <v>10932</v>
      </c>
      <c r="M65" s="1">
        <v>10818</v>
      </c>
      <c r="N65" s="1">
        <v>114</v>
      </c>
      <c r="O65" s="9">
        <f>(F65-C65)/C65</f>
        <v>4.5695672405770126E-2</v>
      </c>
      <c r="P65" s="9">
        <f>(G65-D65)/D65</f>
        <v>4.2228464419475656E-2</v>
      </c>
      <c r="Q65" s="9">
        <f>(H65-E65)/E65</f>
        <v>0.61538461538461542</v>
      </c>
      <c r="R65" s="9">
        <f>(I65-F65)/F65</f>
        <v>-1.5307938768244928E-2</v>
      </c>
      <c r="S65" s="9">
        <f>(J65-G65)/G65</f>
        <v>-1.1768933608840177E-2</v>
      </c>
      <c r="T65" s="9">
        <f>(K65-H65)/H65</f>
        <v>-0.39047619047619048</v>
      </c>
      <c r="U65" s="9">
        <f>(L65-I65)/I65</f>
        <v>-1.193058568329718E-2</v>
      </c>
      <c r="V65" s="9">
        <f>(M65-J65)/J65</f>
        <v>-1.6545454545454544E-2</v>
      </c>
      <c r="W65" s="9">
        <f>(N65-K65)/K65</f>
        <v>0.78125</v>
      </c>
      <c r="X65" s="12">
        <f>(L65-C65)/C65</f>
        <v>1.7403443462075383E-2</v>
      </c>
      <c r="Y65" s="7">
        <f>(N65-E65)/E65</f>
        <v>0.75384615384615383</v>
      </c>
      <c r="Z65" s="7">
        <f>(M65-D65)/D65</f>
        <v>1.2921348314606741E-2</v>
      </c>
      <c r="AA65" s="1">
        <v>1</v>
      </c>
    </row>
    <row r="66" spans="1:27">
      <c r="A66">
        <v>27057</v>
      </c>
      <c r="B66" t="s">
        <v>144</v>
      </c>
      <c r="C66">
        <v>14939</v>
      </c>
      <c r="D66">
        <v>14799</v>
      </c>
      <c r="E66">
        <v>140</v>
      </c>
      <c r="F66">
        <v>18376</v>
      </c>
      <c r="G66">
        <v>18166</v>
      </c>
      <c r="H66">
        <v>210</v>
      </c>
      <c r="I66">
        <v>20205</v>
      </c>
      <c r="J66">
        <v>19960</v>
      </c>
      <c r="K66">
        <v>245</v>
      </c>
      <c r="L66">
        <v>20743</v>
      </c>
      <c r="M66">
        <v>20501</v>
      </c>
      <c r="N66">
        <v>242</v>
      </c>
      <c r="O66" s="7">
        <f>(F66-C66)/C66</f>
        <v>0.23006894705134212</v>
      </c>
      <c r="P66" s="7">
        <f>(G66-D66)/D66</f>
        <v>0.22751537266031488</v>
      </c>
      <c r="Q66" s="7">
        <f>(H66-E66)/E66</f>
        <v>0.5</v>
      </c>
      <c r="R66" s="7">
        <f>(I66-F66)/F66</f>
        <v>9.9531998258598167E-2</v>
      </c>
      <c r="S66" s="7">
        <f>(J66-G66)/G66</f>
        <v>9.8755917648354063E-2</v>
      </c>
      <c r="T66" s="7">
        <f>(K66-H66)/H66</f>
        <v>0.16666666666666666</v>
      </c>
      <c r="U66" s="7">
        <f>(L66-I66)/I66</f>
        <v>2.6627072506805245E-2</v>
      </c>
      <c r="V66" s="7">
        <f>(M66-J66)/J66</f>
        <v>2.7104208416833666E-2</v>
      </c>
      <c r="W66" s="7">
        <f>(N66-K66)/K66</f>
        <v>-1.2244897959183673E-2</v>
      </c>
      <c r="X66" s="11">
        <f>(L66-C66)/C66</f>
        <v>0.38851328736863244</v>
      </c>
      <c r="Y66" s="7">
        <f>(N66-E66)/E66</f>
        <v>0.72857142857142854</v>
      </c>
      <c r="Z66" s="7">
        <f>(M66-D66)/D66</f>
        <v>0.38529630380431112</v>
      </c>
      <c r="AA66" s="1">
        <v>1</v>
      </c>
    </row>
    <row r="67" spans="1:27">
      <c r="A67">
        <v>27125</v>
      </c>
      <c r="B67" t="s">
        <v>86</v>
      </c>
      <c r="C67">
        <v>4525</v>
      </c>
      <c r="D67">
        <v>4489</v>
      </c>
      <c r="E67">
        <v>36</v>
      </c>
      <c r="F67">
        <v>4299</v>
      </c>
      <c r="G67">
        <v>4251</v>
      </c>
      <c r="H67">
        <v>48</v>
      </c>
      <c r="I67">
        <v>4094</v>
      </c>
      <c r="J67">
        <v>4038</v>
      </c>
      <c r="K67">
        <v>56</v>
      </c>
      <c r="L67">
        <v>4017</v>
      </c>
      <c r="M67">
        <v>3956</v>
      </c>
      <c r="N67">
        <v>61</v>
      </c>
      <c r="O67" s="7">
        <f>(F67-C67)/C67</f>
        <v>-4.9944751381215471E-2</v>
      </c>
      <c r="P67" s="7">
        <f>(G67-D67)/D67</f>
        <v>-5.3018489641345513E-2</v>
      </c>
      <c r="Q67" s="7">
        <f>(H67-E67)/E67</f>
        <v>0.33333333333333331</v>
      </c>
      <c r="R67" s="7">
        <f>(I67-F67)/F67</f>
        <v>-4.7685508257734356E-2</v>
      </c>
      <c r="S67" s="7">
        <f>(J67-G67)/G67</f>
        <v>-5.0105857445306989E-2</v>
      </c>
      <c r="T67" s="7">
        <f>(K67-H67)/H67</f>
        <v>0.16666666666666666</v>
      </c>
      <c r="U67" s="7">
        <f>(L67-I67)/I67</f>
        <v>-1.8808011724474841E-2</v>
      </c>
      <c r="V67" s="7">
        <f>(M67-J67)/J67</f>
        <v>-2.0307082714214959E-2</v>
      </c>
      <c r="W67" s="7">
        <f>(N67-K67)/K67</f>
        <v>8.9285714285714288E-2</v>
      </c>
      <c r="X67" s="11">
        <f>(L67-C67)/C67</f>
        <v>-0.11226519337016574</v>
      </c>
      <c r="Y67" s="7">
        <f>(N67-E67)/E67</f>
        <v>0.69444444444444442</v>
      </c>
      <c r="Z67" s="7">
        <f>(M67-D67)/D67</f>
        <v>-0.11873468478503008</v>
      </c>
      <c r="AA67" s="1">
        <v>3</v>
      </c>
    </row>
    <row r="68" spans="1:27">
      <c r="A68">
        <v>27089</v>
      </c>
      <c r="B68" t="s">
        <v>80</v>
      </c>
      <c r="C68">
        <v>10993</v>
      </c>
      <c r="D68">
        <v>10890</v>
      </c>
      <c r="E68">
        <v>103</v>
      </c>
      <c r="F68">
        <v>10155</v>
      </c>
      <c r="G68">
        <v>9965</v>
      </c>
      <c r="H68">
        <v>190</v>
      </c>
      <c r="I68">
        <v>9580</v>
      </c>
      <c r="J68">
        <v>9373</v>
      </c>
      <c r="K68">
        <v>207</v>
      </c>
      <c r="L68">
        <v>9397</v>
      </c>
      <c r="M68">
        <v>9233</v>
      </c>
      <c r="N68">
        <v>164</v>
      </c>
      <c r="O68" s="7">
        <f>(F68-C68)/C68</f>
        <v>-7.6230328390794147E-2</v>
      </c>
      <c r="P68" s="7">
        <f>(G68-D68)/D68</f>
        <v>-8.4940312213039479E-2</v>
      </c>
      <c r="Q68" s="7">
        <f>(H68-E68)/E68</f>
        <v>0.84466019417475724</v>
      </c>
      <c r="R68" s="7">
        <f>(I68-F68)/F68</f>
        <v>-5.6622353520433287E-2</v>
      </c>
      <c r="S68" s="7">
        <f>(J68-G68)/G68</f>
        <v>-5.9407927747114904E-2</v>
      </c>
      <c r="T68" s="7">
        <f>(K68-H68)/H68</f>
        <v>8.9473684210526316E-2</v>
      </c>
      <c r="U68" s="7">
        <f>(L68-I68)/I68</f>
        <v>-1.9102296450939457E-2</v>
      </c>
      <c r="V68" s="7">
        <f>(M68-J68)/J68</f>
        <v>-1.4936519790888723E-2</v>
      </c>
      <c r="W68" s="7">
        <f>(N68-K68)/K68</f>
        <v>-0.20772946859903382</v>
      </c>
      <c r="X68" s="11">
        <f>(L68-C68)/C68</f>
        <v>-0.14518329846265807</v>
      </c>
      <c r="Y68" s="7">
        <f>(N68-E68)/E68</f>
        <v>0.59223300970873782</v>
      </c>
      <c r="Z68" s="7">
        <f>(M68-D68)/D68</f>
        <v>-0.15215794306703398</v>
      </c>
      <c r="AA68" s="1">
        <v>3</v>
      </c>
    </row>
    <row r="69" spans="1:27">
      <c r="A69">
        <v>27155</v>
      </c>
      <c r="B69" t="s">
        <v>69</v>
      </c>
      <c r="C69">
        <v>4463</v>
      </c>
      <c r="D69">
        <v>4430</v>
      </c>
      <c r="E69">
        <v>33</v>
      </c>
      <c r="F69">
        <v>4134</v>
      </c>
      <c r="G69">
        <v>4105</v>
      </c>
      <c r="H69">
        <v>29</v>
      </c>
      <c r="I69">
        <v>3657</v>
      </c>
      <c r="J69">
        <v>3577</v>
      </c>
      <c r="K69">
        <v>80</v>
      </c>
      <c r="L69">
        <v>3357</v>
      </c>
      <c r="M69">
        <v>3305</v>
      </c>
      <c r="N69">
        <v>52</v>
      </c>
      <c r="O69" s="7">
        <f>(F69-C69)/C69</f>
        <v>-7.3717230562401967E-2</v>
      </c>
      <c r="P69" s="7">
        <f>(G69-D69)/D69</f>
        <v>-7.336343115124154E-2</v>
      </c>
      <c r="Q69" s="7">
        <f>(H69-E69)/E69</f>
        <v>-0.12121212121212122</v>
      </c>
      <c r="R69" s="7">
        <f>(I69-F69)/F69</f>
        <v>-0.11538461538461539</v>
      </c>
      <c r="S69" s="7">
        <f>(J69-G69)/G69</f>
        <v>-0.12862362971985383</v>
      </c>
      <c r="T69" s="7">
        <f>(K69-H69)/H69</f>
        <v>1.7586206896551724</v>
      </c>
      <c r="U69" s="7">
        <f>(L69-I69)/I69</f>
        <v>-8.2034454470877774E-2</v>
      </c>
      <c r="V69" s="7">
        <f>(M69-J69)/J69</f>
        <v>-7.6041375454291307E-2</v>
      </c>
      <c r="W69" s="7">
        <f>(N69-K69)/K69</f>
        <v>-0.35</v>
      </c>
      <c r="X69" s="11">
        <f>(L69-C69)/C69</f>
        <v>-0.24781537082679811</v>
      </c>
      <c r="Y69" s="7">
        <f>(N69-E69)/E69</f>
        <v>0.5757575757575758</v>
      </c>
      <c r="Z69" s="7">
        <f>(M69-D69)/D69</f>
        <v>-0.25395033860045146</v>
      </c>
      <c r="AA69" s="1">
        <v>3</v>
      </c>
    </row>
    <row r="70" spans="1:27">
      <c r="A70">
        <v>27075</v>
      </c>
      <c r="B70" t="s">
        <v>101</v>
      </c>
      <c r="C70">
        <v>10415</v>
      </c>
      <c r="D70">
        <v>10258</v>
      </c>
      <c r="E70">
        <v>157</v>
      </c>
      <c r="F70">
        <v>11058</v>
      </c>
      <c r="G70">
        <v>10869</v>
      </c>
      <c r="H70">
        <v>189</v>
      </c>
      <c r="I70">
        <v>10900</v>
      </c>
      <c r="J70">
        <v>10700</v>
      </c>
      <c r="K70">
        <v>200</v>
      </c>
      <c r="L70">
        <v>10578</v>
      </c>
      <c r="M70">
        <v>10333</v>
      </c>
      <c r="N70">
        <v>245</v>
      </c>
      <c r="O70" s="7">
        <f>(F70-C70)/C70</f>
        <v>6.1737878060489679E-2</v>
      </c>
      <c r="P70" s="7">
        <f>(G70-D70)/D70</f>
        <v>5.9563267693507504E-2</v>
      </c>
      <c r="Q70" s="7">
        <f>(H70-E70)/E70</f>
        <v>0.20382165605095542</v>
      </c>
      <c r="R70" s="7">
        <f>(I70-F70)/F70</f>
        <v>-1.4288298064749502E-2</v>
      </c>
      <c r="S70" s="7">
        <f>(J70-G70)/G70</f>
        <v>-1.5548808538043978E-2</v>
      </c>
      <c r="T70" s="7">
        <f>(K70-H70)/H70</f>
        <v>5.8201058201058198E-2</v>
      </c>
      <c r="U70" s="7">
        <f>(L70-I70)/I70</f>
        <v>-2.9541284403669724E-2</v>
      </c>
      <c r="V70" s="7">
        <f>(M70-J70)/J70</f>
        <v>-3.429906542056075E-2</v>
      </c>
      <c r="W70" s="7">
        <f>(N70-K70)/K70</f>
        <v>0.22500000000000001</v>
      </c>
      <c r="X70" s="11">
        <f>(L70-C70)/C70</f>
        <v>1.5650504080652904E-2</v>
      </c>
      <c r="Y70" s="7">
        <f>(N70-E70)/E70</f>
        <v>0.56050955414012738</v>
      </c>
      <c r="Z70" s="7">
        <f>(M70-D70)/D70</f>
        <v>7.3113667381555858E-3</v>
      </c>
      <c r="AA70" s="1">
        <v>1</v>
      </c>
    </row>
    <row r="71" spans="1:27">
      <c r="A71">
        <v>27055</v>
      </c>
      <c r="B71" t="s">
        <v>100</v>
      </c>
      <c r="C71">
        <v>18497</v>
      </c>
      <c r="D71">
        <v>18368</v>
      </c>
      <c r="E71">
        <v>129</v>
      </c>
      <c r="F71">
        <v>19718</v>
      </c>
      <c r="G71">
        <v>19506</v>
      </c>
      <c r="H71">
        <v>212</v>
      </c>
      <c r="I71">
        <v>19226</v>
      </c>
      <c r="J71">
        <v>18993</v>
      </c>
      <c r="K71">
        <v>233</v>
      </c>
      <c r="L71">
        <v>18709</v>
      </c>
      <c r="M71">
        <v>18509</v>
      </c>
      <c r="N71">
        <v>200</v>
      </c>
      <c r="O71" s="7">
        <f>(F71-C71)/C71</f>
        <v>6.601070443855761E-2</v>
      </c>
      <c r="P71" s="7">
        <f>(G71-D71)/D71</f>
        <v>6.1955574912891984E-2</v>
      </c>
      <c r="Q71" s="7">
        <f>(H71-E71)/E71</f>
        <v>0.64341085271317833</v>
      </c>
      <c r="R71" s="7">
        <f>(I71-F71)/F71</f>
        <v>-2.4951820671467694E-2</v>
      </c>
      <c r="S71" s="7">
        <f>(J71-G71)/G71</f>
        <v>-2.6299600123039064E-2</v>
      </c>
      <c r="T71" s="7">
        <f>(K71-H71)/H71</f>
        <v>9.9056603773584911E-2</v>
      </c>
      <c r="U71" s="7">
        <f>(L71-I71)/I71</f>
        <v>-2.6890668885883699E-2</v>
      </c>
      <c r="V71" s="7">
        <f>(M71-J71)/J71</f>
        <v>-2.548307271099879E-2</v>
      </c>
      <c r="W71" s="7">
        <f>(N71-K71)/K71</f>
        <v>-0.14163090128755365</v>
      </c>
      <c r="X71" s="11">
        <f>(L71-C71)/C71</f>
        <v>1.1461318051575931E-2</v>
      </c>
      <c r="Y71" s="7">
        <f>(N71-E71)/E71</f>
        <v>0.55038759689922478</v>
      </c>
      <c r="Z71" s="7">
        <f>(M71-D71)/D71</f>
        <v>7.6763937282229968E-3</v>
      </c>
      <c r="AA71" s="1">
        <v>1</v>
      </c>
    </row>
    <row r="72" spans="1:27">
      <c r="A72">
        <v>27133</v>
      </c>
      <c r="B72" t="s">
        <v>96</v>
      </c>
      <c r="C72">
        <v>9806</v>
      </c>
      <c r="D72">
        <v>9686</v>
      </c>
      <c r="E72">
        <v>120</v>
      </c>
      <c r="F72">
        <v>9721</v>
      </c>
      <c r="G72">
        <v>9611</v>
      </c>
      <c r="H72">
        <v>110</v>
      </c>
      <c r="I72">
        <v>9606</v>
      </c>
      <c r="J72">
        <v>9494</v>
      </c>
      <c r="K72">
        <v>112</v>
      </c>
      <c r="L72">
        <v>9433</v>
      </c>
      <c r="M72">
        <v>9257</v>
      </c>
      <c r="N72">
        <v>176</v>
      </c>
      <c r="O72" s="7">
        <f>(F72-C72)/C72</f>
        <v>-8.6681623495818878E-3</v>
      </c>
      <c r="P72" s="7">
        <f>(G72-D72)/D72</f>
        <v>-7.7431344208135451E-3</v>
      </c>
      <c r="Q72" s="7">
        <f>(H72-E72)/E72</f>
        <v>-8.3333333333333329E-2</v>
      </c>
      <c r="R72" s="7">
        <f>(I72-F72)/F72</f>
        <v>-1.1830058635942805E-2</v>
      </c>
      <c r="S72" s="7">
        <f>(J72-G72)/G72</f>
        <v>-1.2173551139319529E-2</v>
      </c>
      <c r="T72" s="7">
        <f>(K72-H72)/H72</f>
        <v>1.8181818181818181E-2</v>
      </c>
      <c r="U72" s="7">
        <f>(L72-I72)/I72</f>
        <v>-1.8009577347491153E-2</v>
      </c>
      <c r="V72" s="7">
        <f>(M72-J72)/J72</f>
        <v>-2.4963134611333475E-2</v>
      </c>
      <c r="W72" s="7">
        <f>(N72-K72)/K72</f>
        <v>0.5714285714285714</v>
      </c>
      <c r="X72" s="11">
        <f>(L72-C72)/C72</f>
        <v>-3.8037935957576992E-2</v>
      </c>
      <c r="Y72" s="7">
        <f>(N72-E72)/E72</f>
        <v>0.46666666666666667</v>
      </c>
      <c r="Z72" s="7">
        <f>(M72-D72)/D72</f>
        <v>-4.4290728887053481E-2</v>
      </c>
      <c r="AA72" s="1">
        <v>3</v>
      </c>
    </row>
    <row r="73" spans="1:27" s="1" customFormat="1">
      <c r="A73">
        <v>27021</v>
      </c>
      <c r="B73" t="s">
        <v>138</v>
      </c>
      <c r="C73">
        <v>21791</v>
      </c>
      <c r="D73">
        <v>21570</v>
      </c>
      <c r="E73">
        <v>221</v>
      </c>
      <c r="F73">
        <v>27150</v>
      </c>
      <c r="G73">
        <v>26923</v>
      </c>
      <c r="H73">
        <v>227</v>
      </c>
      <c r="I73">
        <v>28648</v>
      </c>
      <c r="J73">
        <v>28346</v>
      </c>
      <c r="K73">
        <v>302</v>
      </c>
      <c r="L73">
        <v>28810</v>
      </c>
      <c r="M73">
        <v>28500</v>
      </c>
      <c r="N73">
        <v>310</v>
      </c>
      <c r="O73" s="7">
        <f>(F73-C73)/C73</f>
        <v>0.24592721765866643</v>
      </c>
      <c r="P73" s="7">
        <f>(G73-D73)/D73</f>
        <v>0.24816875289754289</v>
      </c>
      <c r="Q73" s="7">
        <f>(H73-E73)/E73</f>
        <v>2.7149321266968326E-2</v>
      </c>
      <c r="R73" s="7">
        <f>(I73-F73)/F73</f>
        <v>5.5174953959484345E-2</v>
      </c>
      <c r="S73" s="7">
        <f>(J73-G73)/G73</f>
        <v>5.2854436726962079E-2</v>
      </c>
      <c r="T73" s="7">
        <f>(K73-H73)/H73</f>
        <v>0.33039647577092512</v>
      </c>
      <c r="U73" s="7">
        <f>(L73-I73)/I73</f>
        <v>5.6548450153588387E-3</v>
      </c>
      <c r="V73" s="7">
        <f>(M73-J73)/J73</f>
        <v>5.4328653072743946E-3</v>
      </c>
      <c r="W73" s="7">
        <f>(N73-K73)/K73</f>
        <v>2.6490066225165563E-2</v>
      </c>
      <c r="X73" s="11">
        <f>(L73-C73)/C73</f>
        <v>0.32210545638107474</v>
      </c>
      <c r="Y73" s="7">
        <f>(N73-E73)/E73</f>
        <v>0.40271493212669685</v>
      </c>
      <c r="Z73" s="7">
        <f>(M73-D73)/D73</f>
        <v>0.32127955493741306</v>
      </c>
      <c r="AA73" s="1">
        <v>1</v>
      </c>
    </row>
    <row r="74" spans="1:27">
      <c r="A74">
        <v>27063</v>
      </c>
      <c r="B74" t="s">
        <v>81</v>
      </c>
      <c r="C74">
        <v>11677</v>
      </c>
      <c r="D74">
        <v>11495</v>
      </c>
      <c r="E74">
        <v>182</v>
      </c>
      <c r="F74">
        <v>11268</v>
      </c>
      <c r="G74">
        <v>11104</v>
      </c>
      <c r="H74">
        <v>164</v>
      </c>
      <c r="I74">
        <v>10403</v>
      </c>
      <c r="J74">
        <v>10124</v>
      </c>
      <c r="K74">
        <v>279</v>
      </c>
      <c r="L74">
        <v>10104</v>
      </c>
      <c r="M74">
        <v>9849</v>
      </c>
      <c r="N74">
        <v>255</v>
      </c>
      <c r="O74" s="7">
        <f>(F74-C74)/C74</f>
        <v>-3.5026119722531474E-2</v>
      </c>
      <c r="P74" s="7">
        <f>(G74-D74)/D74</f>
        <v>-3.4014789038712481E-2</v>
      </c>
      <c r="Q74" s="7">
        <f>(H74-E74)/E74</f>
        <v>-9.8901098901098897E-2</v>
      </c>
      <c r="R74" s="7">
        <f>(I74-F74)/F74</f>
        <v>-7.6766063187788433E-2</v>
      </c>
      <c r="S74" s="7">
        <f>(J74-G74)/G74</f>
        <v>-8.8256484149855902E-2</v>
      </c>
      <c r="T74" s="7">
        <f>(K74-H74)/H74</f>
        <v>0.70121951219512191</v>
      </c>
      <c r="U74" s="7">
        <f>(L74-I74)/I74</f>
        <v>-2.8741709122368547E-2</v>
      </c>
      <c r="V74" s="7">
        <f>(M74-J74)/J74</f>
        <v>-2.7163176610035557E-2</v>
      </c>
      <c r="W74" s="7">
        <f>(N74-K74)/K74</f>
        <v>-8.6021505376344093E-2</v>
      </c>
      <c r="X74" s="11">
        <f>(L74-C74)/C74</f>
        <v>-0.13470925751477264</v>
      </c>
      <c r="Y74" s="7">
        <f>(N74-E74)/E74</f>
        <v>0.40109890109890112</v>
      </c>
      <c r="Z74" s="7">
        <f>(M74-D74)/D74</f>
        <v>-0.14319269247498911</v>
      </c>
      <c r="AA74" s="1">
        <v>3</v>
      </c>
    </row>
    <row r="75" spans="1:27">
      <c r="A75">
        <v>27017</v>
      </c>
      <c r="B75" t="s">
        <v>129</v>
      </c>
      <c r="C75">
        <v>29259</v>
      </c>
      <c r="D75">
        <v>28958</v>
      </c>
      <c r="E75">
        <v>301</v>
      </c>
      <c r="F75">
        <v>31671</v>
      </c>
      <c r="G75">
        <v>31172</v>
      </c>
      <c r="H75">
        <v>499</v>
      </c>
      <c r="I75">
        <v>34958</v>
      </c>
      <c r="J75">
        <v>34331</v>
      </c>
      <c r="K75">
        <v>627</v>
      </c>
      <c r="L75">
        <v>35408</v>
      </c>
      <c r="M75">
        <v>35002</v>
      </c>
      <c r="N75">
        <v>406</v>
      </c>
      <c r="O75" s="7">
        <f>(F75-C75)/C75</f>
        <v>8.2436173485081518E-2</v>
      </c>
      <c r="P75" s="7">
        <f>(G75-D75)/D75</f>
        <v>7.645555632295048E-2</v>
      </c>
      <c r="Q75" s="7">
        <f>(H75-E75)/E75</f>
        <v>0.65780730897009965</v>
      </c>
      <c r="R75" s="7">
        <f>(I75-F75)/F75</f>
        <v>0.1037857977329418</v>
      </c>
      <c r="S75" s="7">
        <f>(J75-G75)/G75</f>
        <v>0.10134094700372129</v>
      </c>
      <c r="T75" s="7">
        <f>(K75-H75)/H75</f>
        <v>0.25651302605210419</v>
      </c>
      <c r="U75" s="7">
        <f>(L75-I75)/I75</f>
        <v>1.2872589965100979E-2</v>
      </c>
      <c r="V75" s="7">
        <f>(M75-J75)/J75</f>
        <v>1.9545017622556872E-2</v>
      </c>
      <c r="W75" s="7">
        <f>(N75-K75)/K75</f>
        <v>-0.3524720893141946</v>
      </c>
      <c r="X75" s="11">
        <f>(L75-C75)/C75</f>
        <v>0.21015755835811203</v>
      </c>
      <c r="Y75" s="7">
        <f>(N75-E75)/E75</f>
        <v>0.34883720930232559</v>
      </c>
      <c r="Z75" s="7">
        <f>(M75-D75)/D75</f>
        <v>0.20871607155190275</v>
      </c>
      <c r="AA75" s="1">
        <v>1</v>
      </c>
    </row>
    <row r="76" spans="1:27">
      <c r="A76">
        <v>27087</v>
      </c>
      <c r="B76" t="s">
        <v>115</v>
      </c>
      <c r="C76">
        <v>5044</v>
      </c>
      <c r="D76">
        <v>5013</v>
      </c>
      <c r="E76">
        <v>31</v>
      </c>
      <c r="F76">
        <v>5190</v>
      </c>
      <c r="G76">
        <v>5123</v>
      </c>
      <c r="H76">
        <v>67</v>
      </c>
      <c r="I76">
        <v>5359</v>
      </c>
      <c r="J76">
        <v>5308</v>
      </c>
      <c r="K76">
        <v>51</v>
      </c>
      <c r="L76">
        <v>5500</v>
      </c>
      <c r="M76">
        <v>5459</v>
      </c>
      <c r="N76">
        <v>41</v>
      </c>
      <c r="O76" s="7">
        <f>(F76-C76)/C76</f>
        <v>2.8945281522601111E-2</v>
      </c>
      <c r="P76" s="7">
        <f>(G76-D76)/D76</f>
        <v>2.194294833433074E-2</v>
      </c>
      <c r="Q76" s="7">
        <f>(H76-E76)/E76</f>
        <v>1.1612903225806452</v>
      </c>
      <c r="R76" s="7">
        <f>(I76-F76)/F76</f>
        <v>3.2562620423892102E-2</v>
      </c>
      <c r="S76" s="7">
        <f>(J76-G76)/G76</f>
        <v>3.6111653328128053E-2</v>
      </c>
      <c r="T76" s="7">
        <f>(K76-H76)/H76</f>
        <v>-0.23880597014925373</v>
      </c>
      <c r="U76" s="7">
        <f>(L76-I76)/I76</f>
        <v>2.6310878895316289E-2</v>
      </c>
      <c r="V76" s="7">
        <f>(M76-J76)/J76</f>
        <v>2.8447626224566692E-2</v>
      </c>
      <c r="W76" s="7">
        <f>(N76-K76)/K76</f>
        <v>-0.19607843137254902</v>
      </c>
      <c r="X76" s="11">
        <f>(L76-C76)/C76</f>
        <v>9.0404440919904835E-2</v>
      </c>
      <c r="Y76" s="7">
        <f>(N76-E76)/E76</f>
        <v>0.32258064516129031</v>
      </c>
      <c r="Z76" s="7">
        <f>(M76-D76)/D76</f>
        <v>8.8968681428286456E-2</v>
      </c>
      <c r="AA76" s="1">
        <v>1</v>
      </c>
    </row>
    <row r="77" spans="1:27">
      <c r="A77">
        <v>27137</v>
      </c>
      <c r="B77" t="s">
        <v>99</v>
      </c>
      <c r="C77">
        <v>198213</v>
      </c>
      <c r="D77">
        <v>194380</v>
      </c>
      <c r="E77">
        <v>3833</v>
      </c>
      <c r="F77">
        <v>200528</v>
      </c>
      <c r="G77">
        <v>196631</v>
      </c>
      <c r="H77">
        <v>3897</v>
      </c>
      <c r="I77">
        <v>199472</v>
      </c>
      <c r="J77">
        <v>195682</v>
      </c>
      <c r="K77">
        <v>3790</v>
      </c>
      <c r="L77">
        <v>200294</v>
      </c>
      <c r="M77">
        <v>195478</v>
      </c>
      <c r="N77">
        <v>4816</v>
      </c>
      <c r="O77" s="7">
        <f>(F77-C77)/C77</f>
        <v>1.1679355037257899E-2</v>
      </c>
      <c r="P77" s="7">
        <f>(G77-D77)/D77</f>
        <v>1.1580409507150941E-2</v>
      </c>
      <c r="Q77" s="7">
        <f>(H77-E77)/E77</f>
        <v>1.6697104096008348E-2</v>
      </c>
      <c r="R77" s="7">
        <f>(I77-F77)/F77</f>
        <v>-5.2660975025931537E-3</v>
      </c>
      <c r="S77" s="7">
        <f>(J77-G77)/G77</f>
        <v>-4.8262990067690246E-3</v>
      </c>
      <c r="T77" s="7">
        <f>(K77-H77)/H77</f>
        <v>-2.7457018219142929E-2</v>
      </c>
      <c r="U77" s="7">
        <f>(L77-I77)/I77</f>
        <v>4.120879120879121E-3</v>
      </c>
      <c r="V77" s="7">
        <f>(M77-J77)/J77</f>
        <v>-1.0425077421530851E-3</v>
      </c>
      <c r="W77" s="7">
        <f>(N77-K77)/K77</f>
        <v>0.27071240105540895</v>
      </c>
      <c r="X77" s="11">
        <f>(L77-C77)/C77</f>
        <v>1.0498806839107425E-2</v>
      </c>
      <c r="Y77" s="7">
        <f>(N77-E77)/E77</f>
        <v>0.25645708322462824</v>
      </c>
      <c r="Z77" s="7">
        <f>(M77-D77)/D77</f>
        <v>5.6487292931371542E-3</v>
      </c>
      <c r="AA77" s="1">
        <v>1</v>
      </c>
    </row>
    <row r="78" spans="1:27">
      <c r="A78">
        <v>27011</v>
      </c>
      <c r="B78" t="s">
        <v>73</v>
      </c>
      <c r="C78">
        <v>6285</v>
      </c>
      <c r="D78">
        <v>6230</v>
      </c>
      <c r="E78">
        <v>55</v>
      </c>
      <c r="F78">
        <v>5820</v>
      </c>
      <c r="G78">
        <v>5774</v>
      </c>
      <c r="H78">
        <v>46</v>
      </c>
      <c r="I78">
        <v>5324</v>
      </c>
      <c r="J78">
        <v>5297</v>
      </c>
      <c r="K78">
        <v>27</v>
      </c>
      <c r="L78">
        <v>5039</v>
      </c>
      <c r="M78">
        <v>4970</v>
      </c>
      <c r="N78">
        <v>69</v>
      </c>
      <c r="O78" s="7">
        <f>(F78-C78)/C78</f>
        <v>-7.3985680190930783E-2</v>
      </c>
      <c r="P78" s="7">
        <f>(G78-D78)/D78</f>
        <v>-7.3194221508828247E-2</v>
      </c>
      <c r="Q78" s="7">
        <f>(H78-E78)/E78</f>
        <v>-0.16363636363636364</v>
      </c>
      <c r="R78" s="7">
        <f>(I78-F78)/F78</f>
        <v>-8.5223367697594504E-2</v>
      </c>
      <c r="S78" s="7">
        <f>(J78-G78)/G78</f>
        <v>-8.2611707655005195E-2</v>
      </c>
      <c r="T78" s="7">
        <f>(K78-H78)/H78</f>
        <v>-0.41304347826086957</v>
      </c>
      <c r="U78" s="7">
        <f>(L78-I78)/I78</f>
        <v>-5.3531179564237419E-2</v>
      </c>
      <c r="V78" s="7">
        <f>(M78-J78)/J78</f>
        <v>-6.1733056447045499E-2</v>
      </c>
      <c r="W78" s="7">
        <f>(N78-K78)/K78</f>
        <v>1.5555555555555556</v>
      </c>
      <c r="X78" s="11">
        <f>(L78-C78)/C78</f>
        <v>-0.19824980111376292</v>
      </c>
      <c r="Y78" s="7">
        <f>(N78-E78)/E78</f>
        <v>0.25454545454545452</v>
      </c>
      <c r="Z78" s="7">
        <f>(M78-D78)/D78</f>
        <v>-0.20224719101123595</v>
      </c>
      <c r="AA78" s="1">
        <v>3</v>
      </c>
    </row>
    <row r="79" spans="1:27">
      <c r="A79">
        <v>27061</v>
      </c>
      <c r="B79" t="s">
        <v>117</v>
      </c>
      <c r="C79">
        <v>40863</v>
      </c>
      <c r="D79">
        <v>40440</v>
      </c>
      <c r="E79">
        <v>423</v>
      </c>
      <c r="F79">
        <v>43992</v>
      </c>
      <c r="G79">
        <v>43424</v>
      </c>
      <c r="H79">
        <v>568</v>
      </c>
      <c r="I79">
        <v>44835</v>
      </c>
      <c r="J79">
        <v>44363</v>
      </c>
      <c r="K79">
        <v>472</v>
      </c>
      <c r="L79">
        <v>45237</v>
      </c>
      <c r="M79">
        <v>44780</v>
      </c>
      <c r="N79">
        <v>457</v>
      </c>
      <c r="O79" s="7">
        <f>(F79-C79)/C79</f>
        <v>7.6572938844431393E-2</v>
      </c>
      <c r="P79" s="7">
        <f>(G79-D79)/D79</f>
        <v>7.3788328387734914E-2</v>
      </c>
      <c r="Q79" s="7">
        <f>(H79-E79)/E79</f>
        <v>0.34278959810874704</v>
      </c>
      <c r="R79" s="7">
        <f>(I79-F79)/F79</f>
        <v>1.9162575013638845E-2</v>
      </c>
      <c r="S79" s="7">
        <f>(J79-G79)/G79</f>
        <v>2.1623986735445837E-2</v>
      </c>
      <c r="T79" s="7">
        <f>(K79-H79)/H79</f>
        <v>-0.16901408450704225</v>
      </c>
      <c r="U79" s="7">
        <f>(L79-I79)/I79</f>
        <v>8.9662094345935098E-3</v>
      </c>
      <c r="V79" s="7">
        <f>(M79-J79)/J79</f>
        <v>9.3997249960552712E-3</v>
      </c>
      <c r="W79" s="7">
        <f>(N79-K79)/K79</f>
        <v>-3.1779661016949151E-2</v>
      </c>
      <c r="X79" s="11">
        <f>(L79-C79)/C79</f>
        <v>0.10704059907495779</v>
      </c>
      <c r="Y79" s="7">
        <f>(N79-E79)/E79</f>
        <v>8.0378250591016553E-2</v>
      </c>
      <c r="Z79" s="7">
        <f>(M79-D79)/D79</f>
        <v>0.10731948565776459</v>
      </c>
      <c r="AA79" s="1">
        <v>1</v>
      </c>
    </row>
    <row r="80" spans="1:27">
      <c r="A80">
        <v>27065</v>
      </c>
      <c r="B80" t="s">
        <v>132</v>
      </c>
      <c r="C80">
        <v>12802</v>
      </c>
      <c r="D80">
        <v>12647</v>
      </c>
      <c r="E80">
        <v>155</v>
      </c>
      <c r="F80">
        <v>14996</v>
      </c>
      <c r="G80">
        <v>14860</v>
      </c>
      <c r="H80">
        <v>136</v>
      </c>
      <c r="I80">
        <v>16379</v>
      </c>
      <c r="J80">
        <v>16247</v>
      </c>
      <c r="K80">
        <v>132</v>
      </c>
      <c r="L80">
        <v>15948</v>
      </c>
      <c r="M80">
        <v>15798</v>
      </c>
      <c r="N80">
        <v>150</v>
      </c>
      <c r="O80" s="7">
        <f>(F80-C80)/C80</f>
        <v>0.17137947195750663</v>
      </c>
      <c r="P80" s="7">
        <f>(G80-D80)/D80</f>
        <v>0.17498220921957777</v>
      </c>
      <c r="Q80" s="7">
        <f>(H80-E80)/E80</f>
        <v>-0.12258064516129032</v>
      </c>
      <c r="R80" s="7">
        <f>(I80-F80)/F80</f>
        <v>9.2224593224859958E-2</v>
      </c>
      <c r="S80" s="7">
        <f>(J80-G80)/G80</f>
        <v>9.3337819650067294E-2</v>
      </c>
      <c r="T80" s="7">
        <f>(K80-H80)/H80</f>
        <v>-2.9411764705882353E-2</v>
      </c>
      <c r="U80" s="7">
        <f>(L80-I80)/I80</f>
        <v>-2.6314182795042433E-2</v>
      </c>
      <c r="V80" s="7">
        <f>(M80-J80)/J80</f>
        <v>-2.7635871237766972E-2</v>
      </c>
      <c r="W80" s="7">
        <f>(N80-K80)/K80</f>
        <v>0.13636363636363635</v>
      </c>
      <c r="X80" s="11">
        <f>(L80-C80)/C80</f>
        <v>0.24574285267926887</v>
      </c>
      <c r="Y80" s="7">
        <f>(N80-E80)/E80</f>
        <v>-3.2258064516129031E-2</v>
      </c>
      <c r="Z80" s="7">
        <f>(M80-D80)/D80</f>
        <v>0.24914999604649324</v>
      </c>
      <c r="AA80" s="1">
        <v>1</v>
      </c>
    </row>
    <row r="81" spans="1:27" s="1" customFormat="1">
      <c r="A81">
        <v>27069</v>
      </c>
      <c r="B81" t="s">
        <v>70</v>
      </c>
      <c r="C81">
        <v>5767</v>
      </c>
      <c r="D81">
        <v>5647</v>
      </c>
      <c r="E81">
        <v>120</v>
      </c>
      <c r="F81">
        <v>5285</v>
      </c>
      <c r="G81">
        <v>5177</v>
      </c>
      <c r="H81">
        <v>108</v>
      </c>
      <c r="I81">
        <v>4620</v>
      </c>
      <c r="J81">
        <v>4479</v>
      </c>
      <c r="K81">
        <v>141</v>
      </c>
      <c r="L81">
        <v>4384</v>
      </c>
      <c r="M81">
        <v>4271</v>
      </c>
      <c r="N81">
        <v>113</v>
      </c>
      <c r="O81" s="7">
        <f>(F81-C81)/C81</f>
        <v>-8.3578983873764529E-2</v>
      </c>
      <c r="P81" s="7">
        <f>(G81-D81)/D81</f>
        <v>-8.323003364618381E-2</v>
      </c>
      <c r="Q81" s="7">
        <f>(H81-E81)/E81</f>
        <v>-0.1</v>
      </c>
      <c r="R81" s="7">
        <f>(I81-F81)/F81</f>
        <v>-0.12582781456953643</v>
      </c>
      <c r="S81" s="7">
        <f>(J81-G81)/G81</f>
        <v>-0.13482711995364111</v>
      </c>
      <c r="T81" s="7">
        <f>(K81-H81)/H81</f>
        <v>0.30555555555555558</v>
      </c>
      <c r="U81" s="7">
        <f>(L81-I81)/I81</f>
        <v>-5.1082251082251083E-2</v>
      </c>
      <c r="V81" s="7">
        <f>(M81-J81)/J81</f>
        <v>-4.6438937262781872E-2</v>
      </c>
      <c r="W81" s="7">
        <f>(N81-K81)/K81</f>
        <v>-0.19858156028368795</v>
      </c>
      <c r="X81" s="11">
        <f>(L81-C81)/C81</f>
        <v>-0.23981272758800071</v>
      </c>
      <c r="Y81" s="7">
        <f>(N81-E81)/E81</f>
        <v>-5.8333333333333334E-2</v>
      </c>
      <c r="Z81" s="7">
        <f>(M81-D81)/D81</f>
        <v>-0.24366920488755092</v>
      </c>
      <c r="AA81" s="1">
        <v>2</v>
      </c>
    </row>
    <row r="82" spans="1:27">
      <c r="A82">
        <v>27167</v>
      </c>
      <c r="B82" t="s">
        <v>79</v>
      </c>
      <c r="C82">
        <v>7516</v>
      </c>
      <c r="D82">
        <v>7470</v>
      </c>
      <c r="E82">
        <v>46</v>
      </c>
      <c r="F82">
        <v>7138</v>
      </c>
      <c r="G82">
        <v>7089</v>
      </c>
      <c r="H82">
        <v>49</v>
      </c>
      <c r="I82">
        <v>6636</v>
      </c>
      <c r="J82">
        <v>6598</v>
      </c>
      <c r="K82">
        <v>38</v>
      </c>
      <c r="L82">
        <v>6398</v>
      </c>
      <c r="M82">
        <v>6355</v>
      </c>
      <c r="N82">
        <v>43</v>
      </c>
      <c r="O82" s="7">
        <f>(F82-C82)/C82</f>
        <v>-5.0292708887706226E-2</v>
      </c>
      <c r="P82" s="7">
        <f>(G82-D82)/D82</f>
        <v>-5.1004016064257029E-2</v>
      </c>
      <c r="Q82" s="7">
        <f>(H82-E82)/E82</f>
        <v>6.5217391304347824E-2</v>
      </c>
      <c r="R82" s="7">
        <f>(I82-F82)/F82</f>
        <v>-7.0327822919585323E-2</v>
      </c>
      <c r="S82" s="7">
        <f>(J82-G82)/G82</f>
        <v>-6.926223726900832E-2</v>
      </c>
      <c r="T82" s="7">
        <f>(K82-H82)/H82</f>
        <v>-0.22448979591836735</v>
      </c>
      <c r="U82" s="7">
        <f>(L82-I82)/I82</f>
        <v>-3.5864978902953586E-2</v>
      </c>
      <c r="V82" s="7">
        <f>(M82-J82)/J82</f>
        <v>-3.6829342224916642E-2</v>
      </c>
      <c r="W82" s="7">
        <f>(N82-K82)/K82</f>
        <v>0.13157894736842105</v>
      </c>
      <c r="X82" s="11">
        <f>(L82-C82)/C82</f>
        <v>-0.14874933475252794</v>
      </c>
      <c r="Y82" s="7">
        <f>(N82-E82)/E82</f>
        <v>-6.5217391304347824E-2</v>
      </c>
      <c r="Z82" s="7">
        <f>(M82-D82)/D82</f>
        <v>-0.14926372155287818</v>
      </c>
      <c r="AA82" s="1">
        <v>2</v>
      </c>
    </row>
    <row r="83" spans="1:27">
      <c r="A83">
        <v>27029</v>
      </c>
      <c r="B83" t="s">
        <v>110</v>
      </c>
      <c r="C83">
        <v>8309</v>
      </c>
      <c r="D83">
        <v>8198</v>
      </c>
      <c r="E83">
        <v>111</v>
      </c>
      <c r="F83">
        <v>8423</v>
      </c>
      <c r="G83">
        <v>8344</v>
      </c>
      <c r="H83">
        <v>79</v>
      </c>
      <c r="I83">
        <v>8593</v>
      </c>
      <c r="J83">
        <v>8452</v>
      </c>
      <c r="K83">
        <v>141</v>
      </c>
      <c r="L83">
        <v>8824</v>
      </c>
      <c r="M83">
        <v>8727</v>
      </c>
      <c r="N83">
        <v>97</v>
      </c>
      <c r="O83" s="7">
        <f>(F83-C83)/C83</f>
        <v>1.3720062582741605E-2</v>
      </c>
      <c r="P83" s="7">
        <f>(G83-D83)/D83</f>
        <v>1.780922176140522E-2</v>
      </c>
      <c r="Q83" s="7">
        <f>(H83-E83)/E83</f>
        <v>-0.28828828828828829</v>
      </c>
      <c r="R83" s="7">
        <f>(I83-F83)/F83</f>
        <v>2.0182832719933517E-2</v>
      </c>
      <c r="S83" s="7">
        <f>(J83-G83)/G83</f>
        <v>1.2943432406519654E-2</v>
      </c>
      <c r="T83" s="7">
        <f>(K83-H83)/H83</f>
        <v>0.78481012658227844</v>
      </c>
      <c r="U83" s="7">
        <f>(L83-I83)/I83</f>
        <v>2.6882346095659256E-2</v>
      </c>
      <c r="V83" s="7">
        <f>(M83-J83)/J83</f>
        <v>3.2536677709417892E-2</v>
      </c>
      <c r="W83" s="7">
        <f>(N83-K83)/K83</f>
        <v>-0.31205673758865249</v>
      </c>
      <c r="X83" s="11">
        <f>(L83-C83)/C83</f>
        <v>6.1980984474666025E-2</v>
      </c>
      <c r="Y83" s="7">
        <f>(N83-E83)/E83</f>
        <v>-0.12612612612612611</v>
      </c>
      <c r="Z83" s="7">
        <f>(M83-D83)/D83</f>
        <v>6.4527933642351792E-2</v>
      </c>
      <c r="AA83" s="1">
        <v>1</v>
      </c>
    </row>
    <row r="84" spans="1:27">
      <c r="A84">
        <v>27115</v>
      </c>
      <c r="B84" t="s">
        <v>142</v>
      </c>
      <c r="C84">
        <v>21264</v>
      </c>
      <c r="D84">
        <v>20745</v>
      </c>
      <c r="E84">
        <v>519</v>
      </c>
      <c r="F84">
        <v>26530</v>
      </c>
      <c r="G84">
        <v>26241</v>
      </c>
      <c r="H84">
        <v>289</v>
      </c>
      <c r="I84">
        <v>29413</v>
      </c>
      <c r="J84">
        <v>28963</v>
      </c>
      <c r="K84">
        <v>450</v>
      </c>
      <c r="L84">
        <v>29057</v>
      </c>
      <c r="M84">
        <v>28605</v>
      </c>
      <c r="N84">
        <v>452</v>
      </c>
      <c r="O84" s="7">
        <f>(F84-C84)/C84</f>
        <v>0.24764860797592175</v>
      </c>
      <c r="P84" s="7">
        <f>(G84-D84)/D84</f>
        <v>0.26493130874909615</v>
      </c>
      <c r="Q84" s="7">
        <f>(H84-E84)/E84</f>
        <v>-0.44315992292870904</v>
      </c>
      <c r="R84" s="7">
        <f>(I84-F84)/F84</f>
        <v>0.10866943083301922</v>
      </c>
      <c r="S84" s="7">
        <f>(J84-G84)/G84</f>
        <v>0.10373080294196105</v>
      </c>
      <c r="T84" s="7">
        <f>(K84-H84)/H84</f>
        <v>0.55709342560553632</v>
      </c>
      <c r="U84" s="7">
        <f>(L84-I84)/I84</f>
        <v>-1.2103491653350559E-2</v>
      </c>
      <c r="V84" s="7">
        <f>(M84-J84)/J84</f>
        <v>-1.2360598004350378E-2</v>
      </c>
      <c r="W84" s="7">
        <f>(N84-K84)/K84</f>
        <v>4.4444444444444444E-3</v>
      </c>
      <c r="X84" s="11">
        <f>(L84-C84)/C84</f>
        <v>0.36648796087283669</v>
      </c>
      <c r="Y84" s="7">
        <f>(N84-E84)/E84</f>
        <v>-0.12909441233140656</v>
      </c>
      <c r="Z84" s="7">
        <f>(M84-D84)/D84</f>
        <v>0.37888647866955893</v>
      </c>
      <c r="AA84" s="1">
        <v>1</v>
      </c>
    </row>
    <row r="85" spans="1:27">
      <c r="A85">
        <v>27071</v>
      </c>
      <c r="B85" t="s">
        <v>72</v>
      </c>
      <c r="C85">
        <v>16299</v>
      </c>
      <c r="D85">
        <v>15421</v>
      </c>
      <c r="E85">
        <v>878</v>
      </c>
      <c r="F85">
        <v>14355</v>
      </c>
      <c r="G85">
        <v>13514</v>
      </c>
      <c r="H85">
        <v>841</v>
      </c>
      <c r="I85">
        <v>13461</v>
      </c>
      <c r="J85">
        <v>12891</v>
      </c>
      <c r="K85">
        <v>570</v>
      </c>
      <c r="L85">
        <v>12776</v>
      </c>
      <c r="M85">
        <v>12018</v>
      </c>
      <c r="N85">
        <v>758</v>
      </c>
      <c r="O85" s="7">
        <f>(F85-C85)/C85</f>
        <v>-0.11927112092766427</v>
      </c>
      <c r="P85" s="7">
        <f>(G85-D85)/D85</f>
        <v>-0.12366253809739965</v>
      </c>
      <c r="Q85" s="7">
        <f>(H85-E85)/E85</f>
        <v>-4.2141230068337129E-2</v>
      </c>
      <c r="R85" s="7">
        <f>(I85-F85)/F85</f>
        <v>-6.2277951933124347E-2</v>
      </c>
      <c r="S85" s="7">
        <f>(J85-G85)/G85</f>
        <v>-4.610034038774604E-2</v>
      </c>
      <c r="T85" s="7">
        <f>(K85-H85)/H85</f>
        <v>-0.32223543400713439</v>
      </c>
      <c r="U85" s="7">
        <f>(L85-I85)/I85</f>
        <v>-5.0887749795706115E-2</v>
      </c>
      <c r="V85" s="7">
        <f>(M85-J85)/J85</f>
        <v>-6.7721666278799164E-2</v>
      </c>
      <c r="W85" s="7">
        <f>(N85-K85)/K85</f>
        <v>0.3298245614035088</v>
      </c>
      <c r="X85" s="11">
        <f>(L85-C85)/C85</f>
        <v>-0.21614822995275784</v>
      </c>
      <c r="Y85" s="7">
        <f>(N85-E85)/E85</f>
        <v>-0.1366742596810934</v>
      </c>
      <c r="Z85" s="7">
        <f>(M85-D85)/D85</f>
        <v>-0.22067310809934504</v>
      </c>
      <c r="AA85" s="1">
        <v>2</v>
      </c>
    </row>
    <row r="86" spans="1:27" s="2" customFormat="1">
      <c r="A86">
        <v>27159</v>
      </c>
      <c r="B86" t="s">
        <v>104</v>
      </c>
      <c r="C86">
        <v>13154</v>
      </c>
      <c r="D86">
        <v>13022</v>
      </c>
      <c r="E86">
        <v>132</v>
      </c>
      <c r="F86">
        <v>13713</v>
      </c>
      <c r="G86">
        <v>13580</v>
      </c>
      <c r="H86">
        <v>133</v>
      </c>
      <c r="I86">
        <v>13809</v>
      </c>
      <c r="J86">
        <v>13675</v>
      </c>
      <c r="K86">
        <v>134</v>
      </c>
      <c r="L86">
        <v>13626</v>
      </c>
      <c r="M86">
        <v>13518</v>
      </c>
      <c r="N86">
        <v>108</v>
      </c>
      <c r="O86" s="7">
        <f>(F86-C86)/C86</f>
        <v>4.2496578987380268E-2</v>
      </c>
      <c r="P86" s="7">
        <f>(G86-D86)/D86</f>
        <v>4.2850560589771158E-2</v>
      </c>
      <c r="Q86" s="7">
        <f>(H86-E86)/E86</f>
        <v>7.575757575757576E-3</v>
      </c>
      <c r="R86" s="7">
        <f>(I86-F86)/F86</f>
        <v>7.0006563115292061E-3</v>
      </c>
      <c r="S86" s="7">
        <f>(J86-G86)/G86</f>
        <v>6.9955817378497794E-3</v>
      </c>
      <c r="T86" s="7">
        <f>(K86-H86)/H86</f>
        <v>7.5187969924812026E-3</v>
      </c>
      <c r="U86" s="7">
        <f>(L86-I86)/I86</f>
        <v>-1.3252226808603084E-2</v>
      </c>
      <c r="V86" s="7">
        <f>(M86-J86)/J86</f>
        <v>-1.1480804387568556E-2</v>
      </c>
      <c r="W86" s="7">
        <f>(N86-K86)/K86</f>
        <v>-0.19402985074626866</v>
      </c>
      <c r="X86" s="11">
        <f>(L86-C86)/C86</f>
        <v>3.5882621255891742E-2</v>
      </c>
      <c r="Y86" s="7">
        <f>(N86-E86)/E86</f>
        <v>-0.18181818181818182</v>
      </c>
      <c r="Z86" s="7">
        <f>(M86-D86)/D86</f>
        <v>3.8089387190907695E-2</v>
      </c>
      <c r="AA86" s="1">
        <v>1</v>
      </c>
    </row>
    <row r="87" spans="1:27">
      <c r="A87">
        <v>27077</v>
      </c>
      <c r="B87" t="s">
        <v>94</v>
      </c>
      <c r="C87">
        <v>4076</v>
      </c>
      <c r="D87">
        <v>4019</v>
      </c>
      <c r="E87">
        <v>57</v>
      </c>
      <c r="F87">
        <v>4522</v>
      </c>
      <c r="G87">
        <v>4390</v>
      </c>
      <c r="H87">
        <v>132</v>
      </c>
      <c r="I87">
        <v>4147</v>
      </c>
      <c r="J87">
        <v>4045</v>
      </c>
      <c r="K87">
        <v>102</v>
      </c>
      <c r="L87">
        <v>3841</v>
      </c>
      <c r="M87">
        <v>3796</v>
      </c>
      <c r="N87">
        <v>45</v>
      </c>
      <c r="O87" s="7">
        <f>(F87-C87)/C87</f>
        <v>0.10942100098135427</v>
      </c>
      <c r="P87" s="7">
        <f>(G87-D87)/D87</f>
        <v>9.2311520278676285E-2</v>
      </c>
      <c r="Q87" s="7">
        <f>(H87-E87)/E87</f>
        <v>1.3157894736842106</v>
      </c>
      <c r="R87" s="7">
        <f>(I87-F87)/F87</f>
        <v>-8.2927908005307388E-2</v>
      </c>
      <c r="S87" s="7">
        <f>(J87-G87)/G87</f>
        <v>-7.8587699316628706E-2</v>
      </c>
      <c r="T87" s="7">
        <f>(K87-H87)/H87</f>
        <v>-0.22727272727272727</v>
      </c>
      <c r="U87" s="7">
        <f>(L87-I87)/I87</f>
        <v>-7.3788280684832411E-2</v>
      </c>
      <c r="V87" s="7">
        <f>(M87-J87)/J87</f>
        <v>-6.1557478368355997E-2</v>
      </c>
      <c r="W87" s="7">
        <f>(N87-K87)/K87</f>
        <v>-0.55882352941176472</v>
      </c>
      <c r="X87" s="13">
        <f>(L87-C87)/C87</f>
        <v>-5.7654563297350345E-2</v>
      </c>
      <c r="Y87" s="7">
        <f>(N87-E87)/E87</f>
        <v>-0.21052631578947367</v>
      </c>
      <c r="Z87" s="7">
        <f>(M87-D87)/D87</f>
        <v>-5.5486439412789253E-2</v>
      </c>
      <c r="AA87" s="1">
        <v>2</v>
      </c>
    </row>
    <row r="88" spans="1:27">
      <c r="A88">
        <v>27081</v>
      </c>
      <c r="B88" t="s">
        <v>76</v>
      </c>
      <c r="C88">
        <v>6890</v>
      </c>
      <c r="D88">
        <v>6835</v>
      </c>
      <c r="E88">
        <v>55</v>
      </c>
      <c r="F88">
        <v>6429</v>
      </c>
      <c r="G88">
        <v>6383</v>
      </c>
      <c r="H88">
        <v>46</v>
      </c>
      <c r="I88">
        <v>5935</v>
      </c>
      <c r="J88">
        <v>5841</v>
      </c>
      <c r="K88">
        <v>94</v>
      </c>
      <c r="L88">
        <v>5724</v>
      </c>
      <c r="M88">
        <v>5684</v>
      </c>
      <c r="N88">
        <v>40</v>
      </c>
      <c r="O88" s="7">
        <f>(F88-C88)/C88</f>
        <v>-6.6908563134978227E-2</v>
      </c>
      <c r="P88" s="7">
        <f>(G88-D88)/D88</f>
        <v>-6.6130212143379663E-2</v>
      </c>
      <c r="Q88" s="7">
        <f>(H88-E88)/E88</f>
        <v>-0.16363636363636364</v>
      </c>
      <c r="R88" s="7">
        <f>(I88-F88)/F88</f>
        <v>-7.6839321822989581E-2</v>
      </c>
      <c r="S88" s="7">
        <f>(J88-G88)/G88</f>
        <v>-8.491305028983237E-2</v>
      </c>
      <c r="T88" s="7">
        <f>(K88-H88)/H88</f>
        <v>1.0434782608695652</v>
      </c>
      <c r="U88" s="7">
        <f>(L88-I88)/I88</f>
        <v>-3.5551811288963772E-2</v>
      </c>
      <c r="V88" s="7">
        <f>(M88-J88)/J88</f>
        <v>-2.6878959082348913E-2</v>
      </c>
      <c r="W88" s="7">
        <f>(N88-K88)/K88</f>
        <v>-0.57446808510638303</v>
      </c>
      <c r="X88" s="11">
        <f>(L88-C88)/C88</f>
        <v>-0.16923076923076924</v>
      </c>
      <c r="Y88" s="7">
        <f>(N88-E88)/E88</f>
        <v>-0.27272727272727271</v>
      </c>
      <c r="Z88" s="7">
        <f>(M88-D88)/D88</f>
        <v>-0.16839795171909291</v>
      </c>
      <c r="AA88" s="1">
        <v>2</v>
      </c>
    </row>
    <row r="90" spans="1:27">
      <c r="B90" t="s">
        <v>12</v>
      </c>
      <c r="C90">
        <f t="shared" ref="C90:E90" si="0">SUM(C2:C88)</f>
        <v>4375099</v>
      </c>
      <c r="D90">
        <f t="shared" ref="D90" si="1">SUM(D2:D88)</f>
        <v>4262060</v>
      </c>
      <c r="E90">
        <f t="shared" si="0"/>
        <v>113039</v>
      </c>
      <c r="I90">
        <f>SUM(I2:I88)</f>
        <v>5241914</v>
      </c>
      <c r="J90">
        <f t="shared" ref="J90:N90" si="2">SUM(J2:J88)</f>
        <v>4874963</v>
      </c>
      <c r="K90">
        <f t="shared" si="2"/>
        <v>366951</v>
      </c>
      <c r="L90">
        <f t="shared" si="2"/>
        <v>5490726</v>
      </c>
      <c r="M90">
        <f t="shared" si="2"/>
        <v>5042329</v>
      </c>
      <c r="N90">
        <f t="shared" si="2"/>
        <v>448397</v>
      </c>
    </row>
    <row r="99" spans="13:14">
      <c r="M99" s="2"/>
      <c r="N99" s="2"/>
    </row>
    <row r="100" spans="13:14">
      <c r="M100" s="2"/>
      <c r="N100" s="2"/>
    </row>
    <row r="101" spans="13:14">
      <c r="M101" s="2"/>
      <c r="N101" s="2"/>
    </row>
    <row r="102" spans="13:14">
      <c r="M102" s="2"/>
      <c r="N102" s="2"/>
    </row>
    <row r="103" spans="13:14">
      <c r="M103" s="2"/>
      <c r="N103" s="2"/>
    </row>
    <row r="104" spans="13:14">
      <c r="M104" s="2"/>
      <c r="N104" s="2"/>
    </row>
    <row r="105" spans="13:14">
      <c r="M105" s="2"/>
      <c r="N105" s="2"/>
    </row>
    <row r="106" spans="13:14">
      <c r="M106" s="2"/>
      <c r="N106" s="2"/>
    </row>
    <row r="107" spans="13:14">
      <c r="M107" s="2"/>
      <c r="N107" s="2"/>
    </row>
    <row r="108" spans="13:14">
      <c r="M108" s="2"/>
      <c r="N108" s="2"/>
    </row>
    <row r="109" spans="13:14">
      <c r="M109" s="2"/>
      <c r="N109" s="2"/>
    </row>
    <row r="110" spans="13:14">
      <c r="M110" s="2"/>
      <c r="N110" s="2"/>
    </row>
    <row r="111" spans="13:14">
      <c r="M111" s="2"/>
      <c r="N111" s="2"/>
    </row>
    <row r="112" spans="13:14">
      <c r="M112" s="2"/>
      <c r="N112" s="2"/>
    </row>
    <row r="113" spans="13:14">
      <c r="M113" s="2"/>
      <c r="N113" s="2"/>
    </row>
  </sheetData>
  <sortState ref="A2:AA88">
    <sortCondition descending="1" ref="Y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678D0-48E7-42C4-861D-E109C046AE0F}">
  <dimension ref="A4:F6"/>
  <sheetViews>
    <sheetView workbookViewId="0">
      <selection activeCell="C4" sqref="C4:F4"/>
    </sheetView>
  </sheetViews>
  <sheetFormatPr baseColWidth="10" defaultColWidth="8.83203125" defaultRowHeight="15"/>
  <cols>
    <col min="1" max="1" width="23.6640625" bestFit="1" customWidth="1"/>
  </cols>
  <sheetData>
    <row r="4" spans="1:6">
      <c r="C4">
        <v>1990</v>
      </c>
      <c r="D4">
        <v>2000</v>
      </c>
      <c r="E4">
        <v>2010</v>
      </c>
      <c r="F4">
        <v>2017</v>
      </c>
    </row>
    <row r="5" spans="1:6">
      <c r="A5" s="1" t="s">
        <v>11</v>
      </c>
      <c r="B5" s="1" t="s">
        <v>26</v>
      </c>
      <c r="C5" s="1">
        <v>10463</v>
      </c>
      <c r="D5" s="1">
        <v>9882</v>
      </c>
      <c r="E5" s="1">
        <v>9387</v>
      </c>
      <c r="F5" s="1">
        <v>9298</v>
      </c>
    </row>
    <row r="6" spans="1:6">
      <c r="B6" t="s">
        <v>27</v>
      </c>
      <c r="C6" s="1">
        <v>171</v>
      </c>
      <c r="D6" s="1">
        <v>171</v>
      </c>
      <c r="E6" s="1">
        <v>324</v>
      </c>
      <c r="F6" s="1">
        <v>461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9AEB-BAB8-B14B-9823-EEB50CAD5BD4}">
  <dimension ref="A2:C8"/>
  <sheetViews>
    <sheetView workbookViewId="0">
      <selection activeCell="B12" sqref="B12"/>
    </sheetView>
  </sheetViews>
  <sheetFormatPr baseColWidth="10" defaultRowHeight="15"/>
  <cols>
    <col min="2" max="2" width="76.1640625" bestFit="1" customWidth="1"/>
  </cols>
  <sheetData>
    <row r="2" spans="1:3">
      <c r="A2" t="s">
        <v>30</v>
      </c>
    </row>
    <row r="6" spans="1:3" s="3" customFormat="1">
      <c r="A6" s="3" t="s">
        <v>31</v>
      </c>
      <c r="B6" s="3" t="s">
        <v>32</v>
      </c>
      <c r="C6" s="3" t="s">
        <v>33</v>
      </c>
    </row>
    <row r="7" spans="1:3">
      <c r="A7" t="s">
        <v>34</v>
      </c>
      <c r="B7" t="s">
        <v>35</v>
      </c>
      <c r="C7" t="s">
        <v>36</v>
      </c>
    </row>
    <row r="8" spans="1:3">
      <c r="A8" t="s">
        <v>37</v>
      </c>
      <c r="B8" t="s">
        <v>38</v>
      </c>
      <c r="C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A3FD-08DC-BE4A-9227-9C70CE237A4C}">
  <dimension ref="A2:B34"/>
  <sheetViews>
    <sheetView workbookViewId="0">
      <selection activeCell="D31" sqref="D31"/>
    </sheetView>
  </sheetViews>
  <sheetFormatPr baseColWidth="10" defaultRowHeight="15"/>
  <cols>
    <col min="1" max="1" width="15.83203125" bestFit="1" customWidth="1"/>
  </cols>
  <sheetData>
    <row r="2" spans="1:2">
      <c r="A2" s="3" t="s">
        <v>34</v>
      </c>
    </row>
    <row r="3" spans="1:2">
      <c r="A3" t="s">
        <v>0</v>
      </c>
      <c r="B3" t="s">
        <v>43</v>
      </c>
    </row>
    <row r="4" spans="1:2">
      <c r="A4" t="s">
        <v>1</v>
      </c>
      <c r="B4" t="s">
        <v>44</v>
      </c>
    </row>
    <row r="5" spans="1:2">
      <c r="A5" t="s">
        <v>8</v>
      </c>
      <c r="B5" t="s">
        <v>46</v>
      </c>
    </row>
    <row r="6" spans="1:2">
      <c r="A6" t="s">
        <v>10</v>
      </c>
      <c r="B6" t="s">
        <v>45</v>
      </c>
    </row>
    <row r="7" spans="1:2">
      <c r="A7" t="s">
        <v>9</v>
      </c>
      <c r="B7" t="s">
        <v>47</v>
      </c>
    </row>
    <row r="8" spans="1:2">
      <c r="A8" t="s">
        <v>13</v>
      </c>
      <c r="B8" t="s">
        <v>48</v>
      </c>
    </row>
    <row r="9" spans="1:2">
      <c r="A9" t="s">
        <v>14</v>
      </c>
      <c r="B9" t="s">
        <v>49</v>
      </c>
    </row>
    <row r="10" spans="1:2">
      <c r="A10" t="s">
        <v>15</v>
      </c>
      <c r="B10" t="s">
        <v>50</v>
      </c>
    </row>
    <row r="11" spans="1:2">
      <c r="A11" t="s">
        <v>2</v>
      </c>
      <c r="B11" t="s">
        <v>51</v>
      </c>
    </row>
    <row r="12" spans="1:2">
      <c r="A12" t="s">
        <v>3</v>
      </c>
      <c r="B12" t="s">
        <v>52</v>
      </c>
    </row>
    <row r="13" spans="1:2">
      <c r="A13" t="s">
        <v>4</v>
      </c>
      <c r="B13" t="s">
        <v>53</v>
      </c>
    </row>
    <row r="14" spans="1:2">
      <c r="A14" t="s">
        <v>5</v>
      </c>
      <c r="B14" t="s">
        <v>54</v>
      </c>
    </row>
    <row r="15" spans="1:2">
      <c r="A15" t="s">
        <v>6</v>
      </c>
      <c r="B15" t="s">
        <v>55</v>
      </c>
    </row>
    <row r="16" spans="1:2">
      <c r="A16" t="s">
        <v>7</v>
      </c>
      <c r="B16" t="s">
        <v>56</v>
      </c>
    </row>
    <row r="17" spans="1:2">
      <c r="A17" t="s">
        <v>16</v>
      </c>
      <c r="B17" t="s">
        <v>57</v>
      </c>
    </row>
    <row r="18" spans="1:2">
      <c r="A18" t="s">
        <v>17</v>
      </c>
      <c r="B18" t="s">
        <v>58</v>
      </c>
    </row>
    <row r="19" spans="1:2">
      <c r="A19" t="s">
        <v>18</v>
      </c>
      <c r="B19" s="5" t="s">
        <v>59</v>
      </c>
    </row>
    <row r="20" spans="1:2">
      <c r="A20" t="s">
        <v>19</v>
      </c>
      <c r="B20" t="s">
        <v>66</v>
      </c>
    </row>
    <row r="21" spans="1:2">
      <c r="A21" t="s">
        <v>20</v>
      </c>
      <c r="B21" t="s">
        <v>67</v>
      </c>
    </row>
    <row r="22" spans="1:2">
      <c r="A22" t="s">
        <v>21</v>
      </c>
      <c r="B22" s="5" t="s">
        <v>68</v>
      </c>
    </row>
    <row r="23" spans="1:2">
      <c r="A23" t="s">
        <v>22</v>
      </c>
      <c r="B23" t="s">
        <v>63</v>
      </c>
    </row>
    <row r="24" spans="1:2">
      <c r="A24" t="s">
        <v>23</v>
      </c>
      <c r="B24" t="s">
        <v>64</v>
      </c>
    </row>
    <row r="25" spans="1:2">
      <c r="A25" t="s">
        <v>24</v>
      </c>
      <c r="B25" s="5" t="s">
        <v>65</v>
      </c>
    </row>
    <row r="26" spans="1:2">
      <c r="A26" t="s">
        <v>29</v>
      </c>
      <c r="B26" t="s">
        <v>60</v>
      </c>
    </row>
    <row r="27" spans="1:2">
      <c r="A27" t="s">
        <v>28</v>
      </c>
      <c r="B27" t="s">
        <v>61</v>
      </c>
    </row>
    <row r="28" spans="1:2">
      <c r="A28" t="s">
        <v>25</v>
      </c>
      <c r="B28" s="5" t="s">
        <v>62</v>
      </c>
    </row>
    <row r="30" spans="1:2">
      <c r="A30" s="3" t="s">
        <v>37</v>
      </c>
    </row>
    <row r="31" spans="1:2">
      <c r="A31" s="4">
        <v>1990</v>
      </c>
      <c r="B31" t="s">
        <v>39</v>
      </c>
    </row>
    <row r="32" spans="1:2">
      <c r="A32" s="4">
        <v>2000</v>
      </c>
      <c r="B32" t="s">
        <v>40</v>
      </c>
    </row>
    <row r="33" spans="1:2">
      <c r="A33" s="4">
        <v>2010</v>
      </c>
      <c r="B33" s="5" t="s">
        <v>41</v>
      </c>
    </row>
    <row r="34" spans="1:2">
      <c r="A34" s="4">
        <v>2017</v>
      </c>
      <c r="B34" s="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placebirth</vt:lpstr>
      <vt:lpstr>stevens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created xsi:type="dcterms:W3CDTF">2019-04-11T18:49:22Z</dcterms:created>
  <dcterms:modified xsi:type="dcterms:W3CDTF">2019-05-01T18:25:38Z</dcterms:modified>
</cp:coreProperties>
</file>