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enterprise/3_urgent/20191111-veterans/sources/data/"/>
    </mc:Choice>
  </mc:AlternateContent>
  <xr:revisionPtr revIDLastSave="0" documentId="13_ncr:1_{D2154B8A-5ACC-C541-BBC8-BE83682D9092}" xr6:coauthVersionLast="40" xr6:coauthVersionMax="40" xr10:uidLastSave="{00000000-0000-0000-0000-000000000000}"/>
  <bookViews>
    <workbookView xWindow="4140" yWindow="1760" windowWidth="27640" windowHeight="18140" activeTab="2" xr2:uid="{76C6F06B-6A7D-824D-B86A-C2ABB2359E60}"/>
  </bookViews>
  <sheets>
    <sheet name="veteran_suicides" sheetId="1" r:id="rId1"/>
    <sheet name="source" sheetId="2" r:id="rId2"/>
    <sheet name="layou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" i="1" l="1"/>
  <c r="G16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G15" i="1" l="1"/>
  <c r="G1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N15" i="1" l="1"/>
  <c r="G3" i="1"/>
  <c r="N3" i="1" s="1"/>
  <c r="G4" i="1"/>
  <c r="N4" i="1" s="1"/>
  <c r="G5" i="1"/>
  <c r="N5" i="1" s="1"/>
  <c r="G6" i="1"/>
  <c r="N6" i="1" s="1"/>
  <c r="G7" i="1"/>
  <c r="N7" i="1" s="1"/>
  <c r="G8" i="1"/>
  <c r="N8" i="1" s="1"/>
  <c r="G9" i="1"/>
  <c r="N9" i="1" s="1"/>
  <c r="G10" i="1"/>
  <c r="N10" i="1" s="1"/>
  <c r="G11" i="1"/>
  <c r="N11" i="1" s="1"/>
  <c r="G12" i="1"/>
  <c r="N12" i="1" s="1"/>
  <c r="G13" i="1"/>
  <c r="N13" i="1" s="1"/>
  <c r="N14" i="1"/>
  <c r="G2" i="1"/>
  <c r="N2" i="1" s="1"/>
</calcChain>
</file>

<file path=xl/sharedStrings.xml><?xml version="1.0" encoding="utf-8"?>
<sst xmlns="http://schemas.openxmlformats.org/spreadsheetml/2006/main" count="50" uniqueCount="35">
  <si>
    <t>year</t>
  </si>
  <si>
    <t>veteran_suicides</t>
  </si>
  <si>
    <t>Data year</t>
  </si>
  <si>
    <t>Total suicide rate in Minnesota</t>
  </si>
  <si>
    <t>tab</t>
  </si>
  <si>
    <t>description</t>
  </si>
  <si>
    <t>source</t>
  </si>
  <si>
    <t>Minnesota civilian and veteran suicide rates, 2005-2017</t>
  </si>
  <si>
    <t>vet_total</t>
  </si>
  <si>
    <t>civ_total</t>
  </si>
  <si>
    <t>adjusted_rate</t>
  </si>
  <si>
    <t>crude_rate</t>
  </si>
  <si>
    <t>vet_population</t>
  </si>
  <si>
    <t>vet_rate</t>
  </si>
  <si>
    <t>civ_rate</t>
  </si>
  <si>
    <t>civilian_population</t>
  </si>
  <si>
    <t>vet_pct</t>
  </si>
  <si>
    <t>Aged-adjusted suicide rate in Minnesota</t>
  </si>
  <si>
    <t>Total suicides in Minnesota</t>
  </si>
  <si>
    <t>Total veteran suicides in Minnesota</t>
  </si>
  <si>
    <t>Total civilian suicides In Minnesota</t>
  </si>
  <si>
    <t>Total civilian population</t>
  </si>
  <si>
    <t>Percentage of 18+ civilian population who are veterans</t>
  </si>
  <si>
    <t>Veteran suicide rate</t>
  </si>
  <si>
    <t>Civilian suicide rate</t>
  </si>
  <si>
    <t>nonvet_civilians</t>
  </si>
  <si>
    <t>Total civilian veteran population</t>
  </si>
  <si>
    <t>Total non-veteran civilian population</t>
  </si>
  <si>
    <t>total_suicides</t>
  </si>
  <si>
    <t>total_population</t>
  </si>
  <si>
    <t>Total Minnesota population</t>
  </si>
  <si>
    <t>Source: Minnesota Department of Health, U.S. Department of Veterans Affairs, U.S. Census Bureau, Minnesota Compass</t>
  </si>
  <si>
    <t>Minnesota Department of Health, U.S. Department of Veterans Affairs, U.S. Census Bureau, Minnesota Compass</t>
  </si>
  <si>
    <t>vet_total_pct</t>
  </si>
  <si>
    <t>Percentage of suicides that were individuals with prior military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</si>
</sst>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NumberFormat="1" applyFont="1" applyFill="1" applyBorder="1"/>
    <xf numFmtId="3" fontId="0" fillId="2" borderId="0" xfId="0" applyNumberFormat="1" applyFill="1"/>
    <xf numFmtId="0" fontId="0" fillId="3" borderId="0" xfId="0" applyFill="1" applyAlignment="1">
      <alignment wrapText="1"/>
    </xf>
    <xf numFmtId="0" fontId="0" fillId="3" borderId="0" xfId="0" applyFill="1"/>
    <xf numFmtId="10" fontId="0" fillId="3" borderId="0" xfId="0" applyNumberForma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1" fontId="0" fillId="4" borderId="0" xfId="0" applyNumberFormat="1" applyFill="1"/>
    <xf numFmtId="0" fontId="0" fillId="5" borderId="0" xfId="0" applyFill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64E46-F6EB-FA47-82FD-8C12E5A65700}">
  <dimension ref="A1:T21"/>
  <sheetViews>
    <sheetView workbookViewId="0">
      <selection activeCell="N1" sqref="A1:N1"/>
    </sheetView>
  </sheetViews>
  <sheetFormatPr baseColWidth="10" defaultRowHeight="16" x14ac:dyDescent="0.2"/>
  <cols>
    <col min="3" max="3" width="12.5" bestFit="1" customWidth="1"/>
    <col min="6" max="6" width="11.6640625" bestFit="1" customWidth="1"/>
    <col min="8" max="8" width="14.6640625" bestFit="1" customWidth="1"/>
    <col min="9" max="9" width="13.5" bestFit="1" customWidth="1"/>
    <col min="10" max="10" width="16.6640625" bestFit="1" customWidth="1"/>
    <col min="11" max="12" width="16.6640625" customWidth="1"/>
    <col min="13" max="13" width="11.83203125" bestFit="1" customWidth="1"/>
  </cols>
  <sheetData>
    <row r="1" spans="1:14" s="1" customFormat="1" x14ac:dyDescent="0.2">
      <c r="A1" s="1" t="s">
        <v>0</v>
      </c>
      <c r="B1" s="1" t="s">
        <v>11</v>
      </c>
      <c r="C1" s="1" t="s">
        <v>10</v>
      </c>
      <c r="D1" s="1" t="s">
        <v>28</v>
      </c>
      <c r="E1" s="1" t="s">
        <v>8</v>
      </c>
      <c r="F1" s="1" t="s">
        <v>33</v>
      </c>
      <c r="G1" s="1" t="s">
        <v>9</v>
      </c>
      <c r="H1" s="1" t="s">
        <v>29</v>
      </c>
      <c r="I1" s="1" t="s">
        <v>12</v>
      </c>
      <c r="J1" s="1" t="s">
        <v>15</v>
      </c>
      <c r="K1" s="1" t="s">
        <v>25</v>
      </c>
      <c r="L1" s="1" t="s">
        <v>16</v>
      </c>
      <c r="M1" s="1" t="s">
        <v>13</v>
      </c>
      <c r="N1" s="1" t="s">
        <v>14</v>
      </c>
    </row>
    <row r="2" spans="1:14" x14ac:dyDescent="0.2">
      <c r="A2">
        <v>2005</v>
      </c>
      <c r="B2" s="2">
        <v>10.68</v>
      </c>
      <c r="C2" s="2">
        <v>10.47</v>
      </c>
      <c r="D2" s="2">
        <v>547</v>
      </c>
      <c r="E2" s="5">
        <v>101</v>
      </c>
      <c r="F2" s="5">
        <f>E2/D2</f>
        <v>0.18464351005484461</v>
      </c>
      <c r="G2" s="8">
        <f t="shared" ref="G2:G13" si="0">D2-E2</f>
        <v>446</v>
      </c>
      <c r="H2" s="4">
        <v>5119598</v>
      </c>
      <c r="I2" s="5">
        <v>407255</v>
      </c>
      <c r="J2" s="9">
        <v>3759713</v>
      </c>
      <c r="K2" s="9">
        <f>J2-I2</f>
        <v>3352458</v>
      </c>
      <c r="L2" s="7">
        <f>I2/J2</f>
        <v>0.10832076810118219</v>
      </c>
      <c r="M2" s="6">
        <f t="shared" ref="M2:M15" si="1">(E2/I2) * 100000</f>
        <v>24.80018661526562</v>
      </c>
      <c r="N2" s="8">
        <f t="shared" ref="N2:N15" si="2">(G2/K2) * 100000</f>
        <v>13.303671515049555</v>
      </c>
    </row>
    <row r="3" spans="1:14" x14ac:dyDescent="0.2">
      <c r="A3">
        <v>2006</v>
      </c>
      <c r="B3" s="2">
        <v>10.73</v>
      </c>
      <c r="C3" s="2">
        <v>10.59</v>
      </c>
      <c r="D3" s="2">
        <v>554</v>
      </c>
      <c r="E3" s="5">
        <v>116</v>
      </c>
      <c r="F3" s="5">
        <f t="shared" ref="F3:F16" si="3">E3/D3</f>
        <v>0.20938628158844766</v>
      </c>
      <c r="G3" s="8">
        <f t="shared" si="0"/>
        <v>438</v>
      </c>
      <c r="H3" s="4">
        <v>5163555</v>
      </c>
      <c r="I3" s="5">
        <v>410003</v>
      </c>
      <c r="J3" s="9">
        <v>3905954</v>
      </c>
      <c r="K3" s="9">
        <f t="shared" ref="K3:K15" si="4">J3-I3</f>
        <v>3495951</v>
      </c>
      <c r="L3" s="7">
        <f t="shared" ref="L3:L15" si="5">I3/J3</f>
        <v>0.1049687221098866</v>
      </c>
      <c r="M3" s="6">
        <f t="shared" si="1"/>
        <v>28.292475908712866</v>
      </c>
      <c r="N3" s="8">
        <f t="shared" si="2"/>
        <v>12.528779722599086</v>
      </c>
    </row>
    <row r="4" spans="1:14" x14ac:dyDescent="0.2">
      <c r="A4">
        <v>2007</v>
      </c>
      <c r="B4" s="2">
        <v>10.98</v>
      </c>
      <c r="C4" s="2">
        <v>10.79</v>
      </c>
      <c r="D4" s="2">
        <v>572</v>
      </c>
      <c r="E4" s="5">
        <v>130</v>
      </c>
      <c r="F4" s="5">
        <f t="shared" si="3"/>
        <v>0.22727272727272727</v>
      </c>
      <c r="G4" s="8">
        <f t="shared" si="0"/>
        <v>442</v>
      </c>
      <c r="H4" s="4">
        <v>5207203</v>
      </c>
      <c r="I4" s="5">
        <v>411065</v>
      </c>
      <c r="J4" s="9">
        <v>3891615</v>
      </c>
      <c r="K4" s="9">
        <f t="shared" si="4"/>
        <v>3480550</v>
      </c>
      <c r="L4" s="7">
        <f t="shared" si="5"/>
        <v>0.10562838307489307</v>
      </c>
      <c r="M4" s="6">
        <f t="shared" si="1"/>
        <v>31.625168768929488</v>
      </c>
      <c r="N4" s="8">
        <f t="shared" si="2"/>
        <v>12.699142376923188</v>
      </c>
    </row>
    <row r="5" spans="1:14" x14ac:dyDescent="0.2">
      <c r="A5">
        <v>2008</v>
      </c>
      <c r="B5" s="2">
        <v>11.39</v>
      </c>
      <c r="C5" s="2">
        <v>11.15</v>
      </c>
      <c r="D5" s="2">
        <v>596</v>
      </c>
      <c r="E5" s="6">
        <v>112</v>
      </c>
      <c r="F5" s="5">
        <f t="shared" si="3"/>
        <v>0.18791946308724833</v>
      </c>
      <c r="G5" s="8">
        <f t="shared" si="0"/>
        <v>484</v>
      </c>
      <c r="H5" s="4">
        <v>5247018</v>
      </c>
      <c r="I5" s="5">
        <v>391485</v>
      </c>
      <c r="J5" s="9">
        <v>3966540</v>
      </c>
      <c r="K5" s="9">
        <f t="shared" si="4"/>
        <v>3575055</v>
      </c>
      <c r="L5" s="7">
        <f t="shared" si="5"/>
        <v>9.8696849143081883E-2</v>
      </c>
      <c r="M5" s="6">
        <f t="shared" si="1"/>
        <v>28.609014393910364</v>
      </c>
      <c r="N5" s="8">
        <f t="shared" si="2"/>
        <v>13.538253257642189</v>
      </c>
    </row>
    <row r="6" spans="1:14" x14ac:dyDescent="0.2">
      <c r="A6">
        <v>2009</v>
      </c>
      <c r="B6" s="2">
        <v>11.06</v>
      </c>
      <c r="C6" s="2">
        <v>10.77</v>
      </c>
      <c r="D6" s="2">
        <v>584</v>
      </c>
      <c r="E6" s="6">
        <v>102</v>
      </c>
      <c r="F6" s="5">
        <f t="shared" si="3"/>
        <v>0.17465753424657535</v>
      </c>
      <c r="G6" s="8">
        <f t="shared" si="0"/>
        <v>482</v>
      </c>
      <c r="H6" s="4">
        <v>5281203</v>
      </c>
      <c r="I6" s="5">
        <v>381202</v>
      </c>
      <c r="J6" s="9">
        <v>4004268</v>
      </c>
      <c r="K6" s="9">
        <f t="shared" si="4"/>
        <v>3623066</v>
      </c>
      <c r="L6" s="7">
        <f t="shared" si="5"/>
        <v>9.519892274942636E-2</v>
      </c>
      <c r="M6" s="6">
        <f t="shared" si="1"/>
        <v>26.757467169637096</v>
      </c>
      <c r="N6" s="8">
        <f t="shared" si="2"/>
        <v>13.303649450493037</v>
      </c>
    </row>
    <row r="7" spans="1:14" x14ac:dyDescent="0.2">
      <c r="A7">
        <v>2010</v>
      </c>
      <c r="B7" s="2">
        <v>11.43</v>
      </c>
      <c r="C7" s="2">
        <v>11.21</v>
      </c>
      <c r="D7" s="2">
        <v>606</v>
      </c>
      <c r="E7" s="6">
        <v>96</v>
      </c>
      <c r="F7" s="5">
        <f t="shared" si="3"/>
        <v>0.15841584158415842</v>
      </c>
      <c r="G7" s="8">
        <f t="shared" si="0"/>
        <v>510</v>
      </c>
      <c r="H7" s="4">
        <v>5303925</v>
      </c>
      <c r="I7" s="5">
        <v>377976</v>
      </c>
      <c r="J7" s="9">
        <v>4024747</v>
      </c>
      <c r="K7" s="9">
        <f t="shared" si="4"/>
        <v>3646771</v>
      </c>
      <c r="L7" s="7">
        <f t="shared" si="5"/>
        <v>9.391298384718344E-2</v>
      </c>
      <c r="M7" s="6">
        <f t="shared" si="1"/>
        <v>25.39843799606324</v>
      </c>
      <c r="N7" s="8">
        <f t="shared" si="2"/>
        <v>13.98497465291898</v>
      </c>
    </row>
    <row r="8" spans="1:14" x14ac:dyDescent="0.2">
      <c r="A8">
        <v>2011</v>
      </c>
      <c r="B8" s="2">
        <v>12.78</v>
      </c>
      <c r="C8" s="2">
        <v>12.42</v>
      </c>
      <c r="D8" s="2">
        <v>683</v>
      </c>
      <c r="E8" s="6">
        <v>121</v>
      </c>
      <c r="F8" s="5">
        <f t="shared" si="3"/>
        <v>0.17715959004392387</v>
      </c>
      <c r="G8" s="8">
        <f t="shared" si="0"/>
        <v>562</v>
      </c>
      <c r="H8" s="4">
        <v>5345668</v>
      </c>
      <c r="I8" s="5">
        <v>366790</v>
      </c>
      <c r="J8" s="9">
        <v>4065374</v>
      </c>
      <c r="K8" s="9">
        <f t="shared" si="4"/>
        <v>3698584</v>
      </c>
      <c r="L8" s="7">
        <f t="shared" si="5"/>
        <v>9.0222941357916892E-2</v>
      </c>
      <c r="M8" s="6">
        <f t="shared" si="1"/>
        <v>32.988903732380926</v>
      </c>
      <c r="N8" s="8">
        <f t="shared" si="2"/>
        <v>15.195004358424738</v>
      </c>
    </row>
    <row r="9" spans="1:14" x14ac:dyDescent="0.2">
      <c r="A9">
        <v>2012</v>
      </c>
      <c r="B9" s="2">
        <v>11.98</v>
      </c>
      <c r="C9" s="2">
        <v>12.2</v>
      </c>
      <c r="D9" s="2">
        <v>656</v>
      </c>
      <c r="E9" s="6">
        <v>127</v>
      </c>
      <c r="F9" s="5">
        <f t="shared" si="3"/>
        <v>0.19359756097560976</v>
      </c>
      <c r="G9" s="8">
        <f t="shared" si="0"/>
        <v>529</v>
      </c>
      <c r="H9" s="4">
        <v>5376550</v>
      </c>
      <c r="I9" s="5">
        <v>367018</v>
      </c>
      <c r="J9" s="9">
        <v>4098333</v>
      </c>
      <c r="K9" s="9">
        <f t="shared" si="4"/>
        <v>3731315</v>
      </c>
      <c r="L9" s="7">
        <f t="shared" si="5"/>
        <v>8.9552996303619056E-2</v>
      </c>
      <c r="M9" s="6">
        <f t="shared" si="1"/>
        <v>34.603207472113084</v>
      </c>
      <c r="N9" s="8">
        <f t="shared" si="2"/>
        <v>14.177307463990577</v>
      </c>
    </row>
    <row r="10" spans="1:14" x14ac:dyDescent="0.2">
      <c r="A10">
        <v>2013</v>
      </c>
      <c r="B10" s="2">
        <v>12.52</v>
      </c>
      <c r="C10" s="2">
        <v>12.09</v>
      </c>
      <c r="D10" s="2">
        <v>678</v>
      </c>
      <c r="E10" s="6">
        <v>102</v>
      </c>
      <c r="F10" s="5">
        <f t="shared" si="3"/>
        <v>0.15044247787610621</v>
      </c>
      <c r="G10" s="8">
        <f t="shared" si="0"/>
        <v>576</v>
      </c>
      <c r="H10" s="4">
        <v>5413693</v>
      </c>
      <c r="I10" s="5">
        <v>337197</v>
      </c>
      <c r="J10" s="9">
        <v>4136411</v>
      </c>
      <c r="K10" s="9">
        <f t="shared" si="4"/>
        <v>3799214</v>
      </c>
      <c r="L10" s="7">
        <f t="shared" si="5"/>
        <v>8.1519220406289408E-2</v>
      </c>
      <c r="M10" s="6">
        <f t="shared" si="1"/>
        <v>30.249379442877604</v>
      </c>
      <c r="N10" s="8">
        <f t="shared" si="2"/>
        <v>15.16103067634516</v>
      </c>
    </row>
    <row r="11" spans="1:14" x14ac:dyDescent="0.2">
      <c r="A11">
        <v>2014</v>
      </c>
      <c r="B11" s="2">
        <v>12.58</v>
      </c>
      <c r="C11" s="2">
        <v>12.26</v>
      </c>
      <c r="D11" s="2">
        <v>686</v>
      </c>
      <c r="E11" s="6">
        <v>104</v>
      </c>
      <c r="F11" s="5">
        <f t="shared" si="3"/>
        <v>0.15160349854227406</v>
      </c>
      <c r="G11" s="8">
        <f t="shared" si="0"/>
        <v>582</v>
      </c>
      <c r="H11" s="4">
        <v>5451522</v>
      </c>
      <c r="I11" s="6">
        <v>322421</v>
      </c>
      <c r="J11" s="8">
        <v>4171400</v>
      </c>
      <c r="K11" s="9">
        <f t="shared" si="4"/>
        <v>3848979</v>
      </c>
      <c r="L11" s="7">
        <f t="shared" si="5"/>
        <v>7.7293234885170453E-2</v>
      </c>
      <c r="M11" s="6">
        <f t="shared" si="1"/>
        <v>32.255963476324432</v>
      </c>
      <c r="N11" s="8">
        <f t="shared" si="2"/>
        <v>15.120893099182926</v>
      </c>
    </row>
    <row r="12" spans="1:14" x14ac:dyDescent="0.2">
      <c r="A12">
        <v>2015</v>
      </c>
      <c r="B12" s="2">
        <v>13.21</v>
      </c>
      <c r="C12" s="2">
        <v>13.31</v>
      </c>
      <c r="D12" s="2">
        <v>730</v>
      </c>
      <c r="E12" s="6">
        <v>94</v>
      </c>
      <c r="F12" s="5">
        <f t="shared" si="3"/>
        <v>0.12876712328767123</v>
      </c>
      <c r="G12" s="8">
        <f t="shared" si="0"/>
        <v>636</v>
      </c>
      <c r="H12" s="4">
        <v>5482503</v>
      </c>
      <c r="I12" s="6">
        <v>322059</v>
      </c>
      <c r="J12" s="8">
        <v>4205120</v>
      </c>
      <c r="K12" s="9">
        <f t="shared" si="4"/>
        <v>3883061</v>
      </c>
      <c r="L12" s="7">
        <f t="shared" si="5"/>
        <v>7.6587350658245193E-2</v>
      </c>
      <c r="M12" s="6">
        <f t="shared" si="1"/>
        <v>29.187198618886601</v>
      </c>
      <c r="N12" s="8">
        <f t="shared" si="2"/>
        <v>16.378831030467975</v>
      </c>
    </row>
    <row r="13" spans="1:14" x14ac:dyDescent="0.2">
      <c r="A13">
        <v>2016</v>
      </c>
      <c r="B13" s="2">
        <v>13.48</v>
      </c>
      <c r="C13" s="2">
        <v>13.17</v>
      </c>
      <c r="D13" s="3">
        <v>745</v>
      </c>
      <c r="E13" s="6">
        <v>112</v>
      </c>
      <c r="F13" s="5">
        <f t="shared" si="3"/>
        <v>0.15033557046979865</v>
      </c>
      <c r="G13" s="8">
        <f t="shared" si="0"/>
        <v>633</v>
      </c>
      <c r="H13" s="4">
        <v>5523409</v>
      </c>
      <c r="I13" s="6">
        <v>310786</v>
      </c>
      <c r="J13" s="8">
        <v>4228969</v>
      </c>
      <c r="K13" s="9">
        <f t="shared" si="4"/>
        <v>3918183</v>
      </c>
      <c r="L13" s="7">
        <f t="shared" si="5"/>
        <v>7.3489779660243434E-2</v>
      </c>
      <c r="M13" s="6">
        <f t="shared" si="1"/>
        <v>36.037659354024953</v>
      </c>
      <c r="N13" s="8">
        <f t="shared" si="2"/>
        <v>16.155447563322081</v>
      </c>
    </row>
    <row r="14" spans="1:14" x14ac:dyDescent="0.2">
      <c r="A14">
        <v>2017</v>
      </c>
      <c r="B14" s="2">
        <v>14.04</v>
      </c>
      <c r="C14" s="2">
        <v>13.87</v>
      </c>
      <c r="D14" s="3">
        <v>783</v>
      </c>
      <c r="E14" s="6">
        <v>122</v>
      </c>
      <c r="F14" s="5">
        <f t="shared" si="3"/>
        <v>0.15581098339719029</v>
      </c>
      <c r="G14" s="8">
        <f>D14-E14</f>
        <v>661</v>
      </c>
      <c r="H14" s="4">
        <v>5568155</v>
      </c>
      <c r="I14" s="6">
        <v>303524</v>
      </c>
      <c r="J14" s="10">
        <v>4276588</v>
      </c>
      <c r="K14" s="9">
        <f t="shared" si="4"/>
        <v>3973064</v>
      </c>
      <c r="L14" s="7">
        <f t="shared" si="5"/>
        <v>7.0973402160787999E-2</v>
      </c>
      <c r="M14" s="6">
        <f t="shared" si="1"/>
        <v>40.194515096005588</v>
      </c>
      <c r="N14" s="8">
        <f t="shared" si="2"/>
        <v>16.637033785511637</v>
      </c>
    </row>
    <row r="15" spans="1:14" x14ac:dyDescent="0.2">
      <c r="A15">
        <v>2018</v>
      </c>
      <c r="B15" s="11">
        <v>13.027565149999999</v>
      </c>
      <c r="C15" s="11"/>
      <c r="D15" s="2">
        <v>731</v>
      </c>
      <c r="E15" s="6">
        <v>105</v>
      </c>
      <c r="F15" s="5">
        <f t="shared" si="3"/>
        <v>0.1436388508891929</v>
      </c>
      <c r="G15" s="8">
        <f>D15-E15</f>
        <v>626</v>
      </c>
      <c r="H15" s="4">
        <v>5611179</v>
      </c>
      <c r="I15" s="6">
        <v>294377</v>
      </c>
      <c r="J15" s="10">
        <v>4306817</v>
      </c>
      <c r="K15" s="9">
        <f t="shared" si="4"/>
        <v>4012440</v>
      </c>
      <c r="L15" s="7">
        <f t="shared" si="5"/>
        <v>6.8351406618855637E-2</v>
      </c>
      <c r="M15" s="6">
        <f t="shared" si="1"/>
        <v>35.668547474836693</v>
      </c>
      <c r="N15" s="8">
        <f t="shared" si="2"/>
        <v>15.601479399068895</v>
      </c>
    </row>
    <row r="16" spans="1:14" x14ac:dyDescent="0.2">
      <c r="A16">
        <v>2019</v>
      </c>
      <c r="D16" s="2">
        <v>387</v>
      </c>
      <c r="E16" s="6">
        <v>44</v>
      </c>
      <c r="F16" s="5">
        <f t="shared" si="3"/>
        <v>0.11369509043927649</v>
      </c>
      <c r="G16" s="8">
        <f>D16-E16</f>
        <v>343</v>
      </c>
    </row>
    <row r="21" spans="7:20" x14ac:dyDescent="0.2"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C46D8-BEC1-CE4E-B8D8-35CF1881B72C}">
  <dimension ref="A2:C7"/>
  <sheetViews>
    <sheetView workbookViewId="0">
      <selection activeCell="C11" sqref="C11"/>
    </sheetView>
  </sheetViews>
  <sheetFormatPr baseColWidth="10" defaultRowHeight="16" x14ac:dyDescent="0.2"/>
  <cols>
    <col min="1" max="1" width="15.1640625" customWidth="1"/>
    <col min="2" max="2" width="47.83203125" bestFit="1" customWidth="1"/>
  </cols>
  <sheetData>
    <row r="2" spans="1:3" x14ac:dyDescent="0.2">
      <c r="A2" t="s">
        <v>31</v>
      </c>
    </row>
    <row r="6" spans="1:3" s="1" customFormat="1" x14ac:dyDescent="0.2">
      <c r="A6" s="1" t="s">
        <v>4</v>
      </c>
      <c r="B6" s="1" t="s">
        <v>5</v>
      </c>
      <c r="C6" s="1" t="s">
        <v>6</v>
      </c>
    </row>
    <row r="7" spans="1:3" x14ac:dyDescent="0.2">
      <c r="A7" t="s">
        <v>1</v>
      </c>
      <c r="B7" t="s">
        <v>7</v>
      </c>
      <c r="C7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6FE44-518A-1E49-BFD1-C1DF35D4F435}">
  <dimension ref="A2:B16"/>
  <sheetViews>
    <sheetView tabSelected="1" workbookViewId="0">
      <selection activeCell="D6" sqref="D6"/>
    </sheetView>
  </sheetViews>
  <sheetFormatPr baseColWidth="10" defaultRowHeight="16" x14ac:dyDescent="0.2"/>
  <cols>
    <col min="1" max="1" width="16.6640625" bestFit="1" customWidth="1"/>
  </cols>
  <sheetData>
    <row r="2" spans="1:2" x14ac:dyDescent="0.2">
      <c r="A2" s="1" t="s">
        <v>1</v>
      </c>
    </row>
    <row r="3" spans="1:2" x14ac:dyDescent="0.2">
      <c r="A3" t="s">
        <v>0</v>
      </c>
      <c r="B3" t="s">
        <v>2</v>
      </c>
    </row>
    <row r="4" spans="1:2" x14ac:dyDescent="0.2">
      <c r="A4" t="s">
        <v>11</v>
      </c>
      <c r="B4" t="s">
        <v>3</v>
      </c>
    </row>
    <row r="5" spans="1:2" x14ac:dyDescent="0.2">
      <c r="A5" t="s">
        <v>10</v>
      </c>
      <c r="B5" t="s">
        <v>17</v>
      </c>
    </row>
    <row r="6" spans="1:2" x14ac:dyDescent="0.2">
      <c r="A6" t="s">
        <v>28</v>
      </c>
      <c r="B6" t="s">
        <v>18</v>
      </c>
    </row>
    <row r="7" spans="1:2" x14ac:dyDescent="0.2">
      <c r="A7" t="s">
        <v>8</v>
      </c>
      <c r="B7" t="s">
        <v>19</v>
      </c>
    </row>
    <row r="8" spans="1:2" x14ac:dyDescent="0.2">
      <c r="A8" t="s">
        <v>33</v>
      </c>
      <c r="B8" t="s">
        <v>34</v>
      </c>
    </row>
    <row r="9" spans="1:2" x14ac:dyDescent="0.2">
      <c r="A9" t="s">
        <v>9</v>
      </c>
      <c r="B9" t="s">
        <v>20</v>
      </c>
    </row>
    <row r="10" spans="1:2" x14ac:dyDescent="0.2">
      <c r="A10" t="s">
        <v>29</v>
      </c>
      <c r="B10" t="s">
        <v>30</v>
      </c>
    </row>
    <row r="11" spans="1:2" x14ac:dyDescent="0.2">
      <c r="A11" t="s">
        <v>12</v>
      </c>
      <c r="B11" t="s">
        <v>26</v>
      </c>
    </row>
    <row r="12" spans="1:2" x14ac:dyDescent="0.2">
      <c r="A12" t="s">
        <v>15</v>
      </c>
      <c r="B12" t="s">
        <v>27</v>
      </c>
    </row>
    <row r="13" spans="1:2" x14ac:dyDescent="0.2">
      <c r="A13" t="s">
        <v>25</v>
      </c>
      <c r="B13" t="s">
        <v>21</v>
      </c>
    </row>
    <row r="14" spans="1:2" x14ac:dyDescent="0.2">
      <c r="A14" t="s">
        <v>16</v>
      </c>
      <c r="B14" t="s">
        <v>22</v>
      </c>
    </row>
    <row r="15" spans="1:2" x14ac:dyDescent="0.2">
      <c r="A15" t="s">
        <v>13</v>
      </c>
      <c r="B15" t="s">
        <v>23</v>
      </c>
    </row>
    <row r="16" spans="1:2" x14ac:dyDescent="0.2">
      <c r="A16" t="s">
        <v>14</v>
      </c>
      <c r="B16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veteran_suicides</vt:lpstr>
      <vt:lpstr>source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Hargarten</dc:creator>
  <cp:lastModifiedBy>Jeffrey Hargarten</cp:lastModifiedBy>
  <dcterms:created xsi:type="dcterms:W3CDTF">2019-06-13T18:07:33Z</dcterms:created>
  <dcterms:modified xsi:type="dcterms:W3CDTF">2019-10-30T16:07:16Z</dcterms:modified>
</cp:coreProperties>
</file>