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hargaja/Downloads/"/>
    </mc:Choice>
  </mc:AlternateContent>
  <xr:revisionPtr revIDLastSave="0" documentId="13_ncr:1_{5EF09F88-AEC6-D14B-B82C-DC69BB79BF9F}" xr6:coauthVersionLast="40" xr6:coauthVersionMax="40" xr10:uidLastSave="{00000000-0000-0000-0000-000000000000}"/>
  <bookViews>
    <workbookView xWindow="1420" yWindow="500" windowWidth="27640" windowHeight="16940" xr2:uid="{99AF9767-58BF-4540-882B-930A5CC053CF}"/>
  </bookViews>
  <sheets>
    <sheet name="county_scores" sheetId="1" r:id="rId1"/>
    <sheet name="age" sheetId="5" r:id="rId2"/>
    <sheet name="turnout" sheetId="4" r:id="rId3"/>
    <sheet name="sources" sheetId="2" r:id="rId4"/>
    <sheet name="layou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61" i="1" l="1"/>
  <c r="AG60" i="1"/>
  <c r="AG85" i="1"/>
  <c r="AG59" i="1"/>
  <c r="AG68" i="1"/>
  <c r="AG84" i="1"/>
  <c r="AG58" i="1"/>
  <c r="AG83" i="1"/>
  <c r="AG57" i="1"/>
  <c r="AG56" i="1"/>
  <c r="AG55" i="1"/>
  <c r="AG54" i="1"/>
  <c r="AG82" i="1"/>
  <c r="AG53" i="1"/>
  <c r="AG81" i="1"/>
  <c r="AG52" i="1"/>
  <c r="AG51" i="1"/>
  <c r="AG88" i="1"/>
  <c r="AG50" i="1"/>
  <c r="AG49" i="1"/>
  <c r="AG48" i="1"/>
  <c r="AG47" i="1"/>
  <c r="AG80" i="1"/>
  <c r="AG46" i="1"/>
  <c r="AG67" i="1"/>
  <c r="AG79" i="1"/>
  <c r="AG78" i="1"/>
  <c r="AG45" i="1"/>
  <c r="AG44" i="1"/>
  <c r="AG43" i="1"/>
  <c r="AG42" i="1"/>
  <c r="AG66" i="1"/>
  <c r="AG41" i="1"/>
  <c r="AG40" i="1"/>
  <c r="AG77" i="1"/>
  <c r="AG39" i="1"/>
  <c r="AG76" i="1"/>
  <c r="AG38" i="1"/>
  <c r="AG37" i="1"/>
  <c r="AG36" i="1"/>
  <c r="AG35" i="1"/>
  <c r="AG75" i="1"/>
  <c r="AG34" i="1"/>
  <c r="AG33" i="1"/>
  <c r="AG32" i="1"/>
  <c r="AG31" i="1"/>
  <c r="AG30" i="1"/>
  <c r="AG29" i="1"/>
  <c r="AG87" i="1"/>
  <c r="AG28" i="1"/>
  <c r="AG74" i="1"/>
  <c r="AG27" i="1"/>
  <c r="AG26" i="1"/>
  <c r="AG73" i="1"/>
  <c r="AG25" i="1"/>
  <c r="AG24" i="1"/>
  <c r="AG23" i="1"/>
  <c r="AG22" i="1"/>
  <c r="AG21" i="1"/>
  <c r="AG65" i="1"/>
  <c r="AG72" i="1"/>
  <c r="AG20" i="1"/>
  <c r="AG19" i="1"/>
  <c r="AG18" i="1"/>
  <c r="AG71" i="1"/>
  <c r="AG17" i="1"/>
  <c r="AG16" i="1"/>
  <c r="AG64" i="1"/>
  <c r="AG15" i="1"/>
  <c r="AG14" i="1"/>
  <c r="AG86" i="1"/>
  <c r="AG13" i="1"/>
  <c r="AG12" i="1"/>
  <c r="AG11" i="1"/>
  <c r="AG10" i="1"/>
  <c r="AG9" i="1"/>
  <c r="AG8" i="1"/>
  <c r="AG63" i="1"/>
  <c r="AG7" i="1"/>
  <c r="AG6" i="1"/>
  <c r="AG70" i="1"/>
  <c r="AG5" i="1"/>
  <c r="AG4" i="1"/>
  <c r="AG69" i="1"/>
  <c r="AG3" i="1"/>
  <c r="AG2" i="1"/>
  <c r="AG62" i="1"/>
  <c r="AE61" i="1"/>
  <c r="AE60" i="1"/>
  <c r="AE85" i="1"/>
  <c r="AE59" i="1"/>
  <c r="AE68" i="1"/>
  <c r="AE84" i="1"/>
  <c r="AE58" i="1"/>
  <c r="AE83" i="1"/>
  <c r="AE57" i="1"/>
  <c r="AE56" i="1"/>
  <c r="AE55" i="1"/>
  <c r="AE54" i="1"/>
  <c r="AE82" i="1"/>
  <c r="AE53" i="1"/>
  <c r="AE81" i="1"/>
  <c r="AE52" i="1"/>
  <c r="AE51" i="1"/>
  <c r="AE88" i="1"/>
  <c r="AE50" i="1"/>
  <c r="AE49" i="1"/>
  <c r="AE48" i="1"/>
  <c r="AE47" i="1"/>
  <c r="AE80" i="1"/>
  <c r="AE46" i="1"/>
  <c r="AE67" i="1"/>
  <c r="AE79" i="1"/>
  <c r="AE78" i="1"/>
  <c r="AE45" i="1"/>
  <c r="AE44" i="1"/>
  <c r="AE43" i="1"/>
  <c r="AE42" i="1"/>
  <c r="AE66" i="1"/>
  <c r="AE41" i="1"/>
  <c r="AE40" i="1"/>
  <c r="AE77" i="1"/>
  <c r="AE39" i="1"/>
  <c r="AE76" i="1"/>
  <c r="AE38" i="1"/>
  <c r="AE37" i="1"/>
  <c r="AE36" i="1"/>
  <c r="AE35" i="1"/>
  <c r="AE75" i="1"/>
  <c r="AE34" i="1"/>
  <c r="AE33" i="1"/>
  <c r="AE32" i="1"/>
  <c r="AE31" i="1"/>
  <c r="AE30" i="1"/>
  <c r="AE29" i="1"/>
  <c r="AE87" i="1"/>
  <c r="AE28" i="1"/>
  <c r="AE74" i="1"/>
  <c r="AE27" i="1"/>
  <c r="AE26" i="1"/>
  <c r="AE73" i="1"/>
  <c r="AE25" i="1"/>
  <c r="AE24" i="1"/>
  <c r="AE23" i="1"/>
  <c r="AE22" i="1"/>
  <c r="AE21" i="1"/>
  <c r="AE65" i="1"/>
  <c r="AE72" i="1"/>
  <c r="AE20" i="1"/>
  <c r="AE19" i="1"/>
  <c r="AE18" i="1"/>
  <c r="AE71" i="1"/>
  <c r="AE17" i="1"/>
  <c r="AE16" i="1"/>
  <c r="AE64" i="1"/>
  <c r="AE15" i="1"/>
  <c r="AE14" i="1"/>
  <c r="AE86" i="1"/>
  <c r="AE13" i="1"/>
  <c r="AE12" i="1"/>
  <c r="AE11" i="1"/>
  <c r="AE10" i="1"/>
  <c r="AE9" i="1"/>
  <c r="AE8" i="1"/>
  <c r="AE63" i="1"/>
  <c r="AE7" i="1"/>
  <c r="AE6" i="1"/>
  <c r="AE70" i="1"/>
  <c r="AE5" i="1"/>
  <c r="AE4" i="1"/>
  <c r="AE69" i="1"/>
  <c r="AE3" i="1"/>
  <c r="AE2" i="1"/>
  <c r="AE62" i="1"/>
  <c r="V61" i="1"/>
  <c r="V60" i="1"/>
  <c r="V85" i="1"/>
  <c r="V59" i="1"/>
  <c r="V68" i="1"/>
  <c r="V84" i="1"/>
  <c r="V58" i="1"/>
  <c r="V83" i="1"/>
  <c r="V57" i="1"/>
  <c r="V56" i="1"/>
  <c r="V55" i="1"/>
  <c r="V54" i="1"/>
  <c r="V82" i="1"/>
  <c r="V53" i="1"/>
  <c r="V81" i="1"/>
  <c r="V52" i="1"/>
  <c r="V51" i="1"/>
  <c r="V88" i="1"/>
  <c r="V50" i="1"/>
  <c r="V49" i="1"/>
  <c r="V48" i="1"/>
  <c r="V47" i="1"/>
  <c r="V80" i="1"/>
  <c r="V46" i="1"/>
  <c r="V67" i="1"/>
  <c r="V79" i="1"/>
  <c r="V78" i="1"/>
  <c r="V45" i="1"/>
  <c r="V44" i="1"/>
  <c r="V43" i="1"/>
  <c r="V42" i="1"/>
  <c r="V66" i="1"/>
  <c r="V41" i="1"/>
  <c r="V40" i="1"/>
  <c r="V77" i="1"/>
  <c r="V39" i="1"/>
  <c r="V76" i="1"/>
  <c r="V38" i="1"/>
  <c r="V37" i="1"/>
  <c r="V36" i="1"/>
  <c r="V35" i="1"/>
  <c r="V75" i="1"/>
  <c r="V34" i="1"/>
  <c r="V33" i="1"/>
  <c r="V32" i="1"/>
  <c r="V31" i="1"/>
  <c r="V30" i="1"/>
  <c r="V29" i="1"/>
  <c r="V87" i="1"/>
  <c r="V28" i="1"/>
  <c r="V74" i="1"/>
  <c r="V27" i="1"/>
  <c r="V26" i="1"/>
  <c r="V73" i="1"/>
  <c r="V25" i="1"/>
  <c r="V24" i="1"/>
  <c r="V23" i="1"/>
  <c r="V22" i="1"/>
  <c r="V21" i="1"/>
  <c r="V65" i="1"/>
  <c r="V72" i="1"/>
  <c r="V20" i="1"/>
  <c r="V19" i="1"/>
  <c r="V18" i="1"/>
  <c r="V71" i="1"/>
  <c r="V17" i="1"/>
  <c r="V16" i="1"/>
  <c r="V64" i="1"/>
  <c r="V15" i="1"/>
  <c r="V14" i="1"/>
  <c r="V86" i="1"/>
  <c r="V13" i="1"/>
  <c r="V12" i="1"/>
  <c r="V11" i="1"/>
  <c r="V10" i="1"/>
  <c r="V9" i="1"/>
  <c r="V8" i="1"/>
  <c r="V63" i="1"/>
  <c r="V7" i="1"/>
  <c r="V6" i="1"/>
  <c r="V70" i="1"/>
  <c r="V5" i="1"/>
  <c r="V4" i="1"/>
  <c r="V69" i="1"/>
  <c r="V3" i="1"/>
  <c r="V2" i="1"/>
  <c r="V62" i="1"/>
  <c r="R3" i="1"/>
  <c r="R69" i="1"/>
  <c r="R4" i="1"/>
  <c r="R5" i="1"/>
  <c r="R70" i="1"/>
  <c r="R6" i="1"/>
  <c r="R7" i="1"/>
  <c r="R63" i="1"/>
  <c r="R8" i="1"/>
  <c r="R9" i="1"/>
  <c r="R10" i="1"/>
  <c r="R11" i="1"/>
  <c r="R12" i="1"/>
  <c r="R13" i="1"/>
  <c r="R86" i="1"/>
  <c r="R14" i="1"/>
  <c r="R15" i="1"/>
  <c r="R64" i="1"/>
  <c r="R16" i="1"/>
  <c r="R17" i="1"/>
  <c r="R71" i="1"/>
  <c r="R18" i="1"/>
  <c r="R19" i="1"/>
  <c r="R20" i="1"/>
  <c r="R72" i="1"/>
  <c r="R65" i="1"/>
  <c r="R21" i="1"/>
  <c r="R22" i="1"/>
  <c r="R23" i="1"/>
  <c r="R24" i="1"/>
  <c r="R25" i="1"/>
  <c r="R73" i="1"/>
  <c r="R26" i="1"/>
  <c r="R27" i="1"/>
  <c r="R74" i="1"/>
  <c r="R28" i="1"/>
  <c r="R87" i="1"/>
  <c r="R29" i="1"/>
  <c r="R30" i="1"/>
  <c r="R31" i="1"/>
  <c r="R32" i="1"/>
  <c r="R33" i="1"/>
  <c r="R34" i="1"/>
  <c r="R75" i="1"/>
  <c r="R35" i="1"/>
  <c r="R36" i="1"/>
  <c r="R37" i="1"/>
  <c r="R38" i="1"/>
  <c r="R76" i="1"/>
  <c r="R39" i="1"/>
  <c r="R77" i="1"/>
  <c r="R40" i="1"/>
  <c r="R41" i="1"/>
  <c r="R66" i="1"/>
  <c r="R42" i="1"/>
  <c r="R43" i="1"/>
  <c r="R44" i="1"/>
  <c r="R45" i="1"/>
  <c r="R78" i="1"/>
  <c r="R79" i="1"/>
  <c r="R67" i="1"/>
  <c r="R46" i="1"/>
  <c r="R80" i="1"/>
  <c r="R47" i="1"/>
  <c r="R48" i="1"/>
  <c r="R49" i="1"/>
  <c r="R50" i="1"/>
  <c r="R88" i="1"/>
  <c r="R51" i="1"/>
  <c r="R52" i="1"/>
  <c r="R81" i="1"/>
  <c r="R53" i="1"/>
  <c r="R82" i="1"/>
  <c r="R54" i="1"/>
  <c r="R55" i="1"/>
  <c r="R56" i="1"/>
  <c r="R57" i="1"/>
  <c r="R83" i="1"/>
  <c r="R58" i="1"/>
  <c r="R84" i="1"/>
  <c r="R68" i="1"/>
  <c r="R59" i="1"/>
  <c r="R85" i="1"/>
  <c r="R60" i="1"/>
  <c r="R61" i="1"/>
  <c r="R62" i="1"/>
  <c r="R2" i="1"/>
  <c r="P3" i="1"/>
  <c r="P69" i="1"/>
  <c r="P4" i="1"/>
  <c r="P5" i="1"/>
  <c r="P70" i="1"/>
  <c r="P6" i="1"/>
  <c r="P7" i="1"/>
  <c r="P63" i="1"/>
  <c r="P8" i="1"/>
  <c r="P9" i="1"/>
  <c r="P10" i="1"/>
  <c r="P11" i="1"/>
  <c r="P12" i="1"/>
  <c r="P13" i="1"/>
  <c r="P86" i="1"/>
  <c r="P14" i="1"/>
  <c r="P15" i="1"/>
  <c r="P64" i="1"/>
  <c r="P16" i="1"/>
  <c r="P17" i="1"/>
  <c r="P71" i="1"/>
  <c r="P18" i="1"/>
  <c r="P19" i="1"/>
  <c r="P20" i="1"/>
  <c r="P72" i="1"/>
  <c r="P65" i="1"/>
  <c r="P21" i="1"/>
  <c r="P22" i="1"/>
  <c r="P23" i="1"/>
  <c r="P24" i="1"/>
  <c r="P25" i="1"/>
  <c r="P73" i="1"/>
  <c r="P26" i="1"/>
  <c r="P27" i="1"/>
  <c r="P74" i="1"/>
  <c r="P28" i="1"/>
  <c r="P87" i="1"/>
  <c r="P29" i="1"/>
  <c r="P30" i="1"/>
  <c r="P31" i="1"/>
  <c r="P32" i="1"/>
  <c r="P33" i="1"/>
  <c r="P34" i="1"/>
  <c r="P75" i="1"/>
  <c r="P35" i="1"/>
  <c r="P36" i="1"/>
  <c r="P37" i="1"/>
  <c r="P38" i="1"/>
  <c r="P76" i="1"/>
  <c r="P39" i="1"/>
  <c r="P77" i="1"/>
  <c r="P40" i="1"/>
  <c r="P41" i="1"/>
  <c r="P66" i="1"/>
  <c r="P42" i="1"/>
  <c r="P43" i="1"/>
  <c r="P44" i="1"/>
  <c r="P45" i="1"/>
  <c r="P78" i="1"/>
  <c r="P79" i="1"/>
  <c r="P67" i="1"/>
  <c r="P46" i="1"/>
  <c r="P80" i="1"/>
  <c r="P47" i="1"/>
  <c r="P48" i="1"/>
  <c r="P49" i="1"/>
  <c r="P50" i="1"/>
  <c r="P88" i="1"/>
  <c r="P51" i="1"/>
  <c r="P52" i="1"/>
  <c r="P81" i="1"/>
  <c r="P53" i="1"/>
  <c r="P82" i="1"/>
  <c r="P54" i="1"/>
  <c r="P55" i="1"/>
  <c r="P56" i="1"/>
  <c r="P57" i="1"/>
  <c r="P83" i="1"/>
  <c r="P58" i="1"/>
  <c r="P84" i="1"/>
  <c r="P68" i="1"/>
  <c r="P59" i="1"/>
  <c r="P85" i="1"/>
  <c r="P60" i="1"/>
  <c r="P61" i="1"/>
  <c r="P62" i="1"/>
  <c r="P2" i="1"/>
  <c r="M3" i="1"/>
  <c r="M69" i="1"/>
  <c r="M4" i="1"/>
  <c r="M5" i="1"/>
  <c r="M70" i="1"/>
  <c r="M6" i="1"/>
  <c r="M7" i="1"/>
  <c r="M63" i="1"/>
  <c r="M8" i="1"/>
  <c r="M9" i="1"/>
  <c r="M10" i="1"/>
  <c r="M11" i="1"/>
  <c r="M12" i="1"/>
  <c r="M13" i="1"/>
  <c r="M86" i="1"/>
  <c r="M14" i="1"/>
  <c r="M15" i="1"/>
  <c r="M64" i="1"/>
  <c r="M16" i="1"/>
  <c r="M17" i="1"/>
  <c r="M71" i="1"/>
  <c r="M18" i="1"/>
  <c r="M19" i="1"/>
  <c r="M20" i="1"/>
  <c r="M72" i="1"/>
  <c r="M65" i="1"/>
  <c r="M21" i="1"/>
  <c r="M22" i="1"/>
  <c r="M23" i="1"/>
  <c r="M24" i="1"/>
  <c r="M25" i="1"/>
  <c r="M73" i="1"/>
  <c r="M26" i="1"/>
  <c r="M27" i="1"/>
  <c r="M74" i="1"/>
  <c r="M28" i="1"/>
  <c r="M87" i="1"/>
  <c r="M29" i="1"/>
  <c r="M30" i="1"/>
  <c r="M31" i="1"/>
  <c r="M32" i="1"/>
  <c r="M33" i="1"/>
  <c r="M34" i="1"/>
  <c r="M75" i="1"/>
  <c r="M35" i="1"/>
  <c r="M36" i="1"/>
  <c r="M37" i="1"/>
  <c r="M38" i="1"/>
  <c r="M76" i="1"/>
  <c r="M39" i="1"/>
  <c r="M77" i="1"/>
  <c r="M40" i="1"/>
  <c r="M41" i="1"/>
  <c r="M66" i="1"/>
  <c r="M42" i="1"/>
  <c r="M43" i="1"/>
  <c r="M44" i="1"/>
  <c r="M45" i="1"/>
  <c r="M78" i="1"/>
  <c r="M79" i="1"/>
  <c r="M67" i="1"/>
  <c r="M46" i="1"/>
  <c r="M80" i="1"/>
  <c r="M47" i="1"/>
  <c r="M48" i="1"/>
  <c r="M49" i="1"/>
  <c r="M50" i="1"/>
  <c r="M88" i="1"/>
  <c r="M51" i="1"/>
  <c r="M52" i="1"/>
  <c r="M81" i="1"/>
  <c r="M53" i="1"/>
  <c r="M82" i="1"/>
  <c r="M54" i="1"/>
  <c r="M55" i="1"/>
  <c r="M56" i="1"/>
  <c r="M57" i="1"/>
  <c r="M83" i="1"/>
  <c r="M58" i="1"/>
  <c r="M84" i="1"/>
  <c r="M68" i="1"/>
  <c r="M59" i="1"/>
  <c r="M85" i="1"/>
  <c r="M60" i="1"/>
  <c r="M61" i="1"/>
  <c r="M62" i="1"/>
  <c r="M2" i="1"/>
  <c r="I3" i="1"/>
  <c r="I69" i="1"/>
  <c r="I4" i="1"/>
  <c r="I5" i="1"/>
  <c r="I70" i="1"/>
  <c r="I6" i="1"/>
  <c r="I7" i="1"/>
  <c r="I63" i="1"/>
  <c r="I8" i="1"/>
  <c r="I9" i="1"/>
  <c r="I10" i="1"/>
  <c r="I11" i="1"/>
  <c r="I12" i="1"/>
  <c r="I13" i="1"/>
  <c r="I86" i="1"/>
  <c r="I14" i="1"/>
  <c r="I15" i="1"/>
  <c r="I64" i="1"/>
  <c r="I16" i="1"/>
  <c r="I17" i="1"/>
  <c r="I71" i="1"/>
  <c r="I18" i="1"/>
  <c r="I19" i="1"/>
  <c r="I20" i="1"/>
  <c r="I72" i="1"/>
  <c r="I65" i="1"/>
  <c r="I21" i="1"/>
  <c r="I22" i="1"/>
  <c r="I23" i="1"/>
  <c r="I24" i="1"/>
  <c r="I25" i="1"/>
  <c r="I73" i="1"/>
  <c r="I26" i="1"/>
  <c r="I27" i="1"/>
  <c r="I74" i="1"/>
  <c r="I28" i="1"/>
  <c r="I87" i="1"/>
  <c r="I29" i="1"/>
  <c r="I30" i="1"/>
  <c r="I31" i="1"/>
  <c r="I32" i="1"/>
  <c r="I33" i="1"/>
  <c r="I34" i="1"/>
  <c r="I75" i="1"/>
  <c r="I35" i="1"/>
  <c r="I36" i="1"/>
  <c r="I37" i="1"/>
  <c r="I38" i="1"/>
  <c r="I76" i="1"/>
  <c r="I39" i="1"/>
  <c r="I77" i="1"/>
  <c r="I40" i="1"/>
  <c r="I41" i="1"/>
  <c r="I66" i="1"/>
  <c r="I42" i="1"/>
  <c r="I43" i="1"/>
  <c r="I44" i="1"/>
  <c r="I45" i="1"/>
  <c r="I78" i="1"/>
  <c r="I79" i="1"/>
  <c r="I67" i="1"/>
  <c r="I46" i="1"/>
  <c r="I80" i="1"/>
  <c r="I47" i="1"/>
  <c r="I48" i="1"/>
  <c r="I49" i="1"/>
  <c r="I50" i="1"/>
  <c r="I88" i="1"/>
  <c r="I51" i="1"/>
  <c r="I52" i="1"/>
  <c r="I81" i="1"/>
  <c r="I53" i="1"/>
  <c r="I82" i="1"/>
  <c r="I54" i="1"/>
  <c r="I55" i="1"/>
  <c r="I56" i="1"/>
  <c r="I57" i="1"/>
  <c r="I83" i="1"/>
  <c r="I58" i="1"/>
  <c r="I84" i="1"/>
  <c r="I68" i="1"/>
  <c r="I59" i="1"/>
  <c r="I85" i="1"/>
  <c r="I60" i="1"/>
  <c r="I61" i="1"/>
  <c r="I62" i="1"/>
  <c r="I2" i="1"/>
  <c r="G3" i="1"/>
  <c r="G69" i="1"/>
  <c r="G4" i="1"/>
  <c r="G5" i="1"/>
  <c r="G70" i="1"/>
  <c r="G6" i="1"/>
  <c r="G7" i="1"/>
  <c r="G63" i="1"/>
  <c r="G8" i="1"/>
  <c r="G9" i="1"/>
  <c r="G10" i="1"/>
  <c r="G11" i="1"/>
  <c r="G12" i="1"/>
  <c r="G13" i="1"/>
  <c r="G86" i="1"/>
  <c r="G14" i="1"/>
  <c r="G15" i="1"/>
  <c r="G64" i="1"/>
  <c r="G16" i="1"/>
  <c r="G17" i="1"/>
  <c r="G71" i="1"/>
  <c r="G18" i="1"/>
  <c r="G19" i="1"/>
  <c r="G20" i="1"/>
  <c r="G72" i="1"/>
  <c r="G65" i="1"/>
  <c r="G21" i="1"/>
  <c r="G22" i="1"/>
  <c r="G23" i="1"/>
  <c r="G24" i="1"/>
  <c r="G25" i="1"/>
  <c r="G73" i="1"/>
  <c r="G26" i="1"/>
  <c r="G27" i="1"/>
  <c r="G74" i="1"/>
  <c r="G28" i="1"/>
  <c r="G87" i="1"/>
  <c r="G29" i="1"/>
  <c r="G30" i="1"/>
  <c r="G31" i="1"/>
  <c r="G32" i="1"/>
  <c r="G33" i="1"/>
  <c r="G34" i="1"/>
  <c r="G75" i="1"/>
  <c r="G35" i="1"/>
  <c r="G36" i="1"/>
  <c r="G37" i="1"/>
  <c r="G38" i="1"/>
  <c r="G76" i="1"/>
  <c r="G39" i="1"/>
  <c r="G77" i="1"/>
  <c r="G40" i="1"/>
  <c r="G41" i="1"/>
  <c r="G66" i="1"/>
  <c r="G42" i="1"/>
  <c r="G43" i="1"/>
  <c r="G44" i="1"/>
  <c r="G45" i="1"/>
  <c r="G78" i="1"/>
  <c r="G79" i="1"/>
  <c r="G67" i="1"/>
  <c r="G46" i="1"/>
  <c r="G80" i="1"/>
  <c r="G47" i="1"/>
  <c r="G48" i="1"/>
  <c r="G49" i="1"/>
  <c r="G50" i="1"/>
  <c r="G88" i="1"/>
  <c r="G51" i="1"/>
  <c r="G52" i="1"/>
  <c r="G81" i="1"/>
  <c r="G53" i="1"/>
  <c r="G82" i="1"/>
  <c r="G54" i="1"/>
  <c r="G55" i="1"/>
  <c r="G56" i="1"/>
  <c r="G57" i="1"/>
  <c r="G83" i="1"/>
  <c r="G58" i="1"/>
  <c r="G84" i="1"/>
  <c r="G68" i="1"/>
  <c r="G59" i="1"/>
  <c r="G85" i="1"/>
  <c r="G60" i="1"/>
  <c r="G61" i="1"/>
  <c r="G62" i="1"/>
  <c r="G2" i="1"/>
  <c r="K57" i="1" l="1"/>
  <c r="L57" i="1"/>
  <c r="K12" i="1"/>
  <c r="L12" i="1"/>
  <c r="U28" i="1"/>
  <c r="T28" i="1"/>
  <c r="T56" i="1"/>
  <c r="U56" i="1"/>
  <c r="L56" i="1"/>
  <c r="K56" i="1"/>
  <c r="L11" i="1"/>
  <c r="K11" i="1"/>
  <c r="T35" i="1"/>
  <c r="U35" i="1"/>
  <c r="K55" i="1"/>
  <c r="L55" i="1"/>
  <c r="L34" i="1"/>
  <c r="K34" i="1"/>
  <c r="L16" i="1"/>
  <c r="K16" i="1"/>
  <c r="U18" i="1"/>
  <c r="T18" i="1"/>
  <c r="U52" i="1"/>
  <c r="T52" i="1"/>
  <c r="T7" i="1"/>
  <c r="U7" i="1"/>
  <c r="K67" i="1"/>
  <c r="L67" i="1"/>
  <c r="K87" i="1"/>
  <c r="L87" i="1"/>
  <c r="K71" i="1"/>
  <c r="L71" i="1"/>
  <c r="U22" i="1"/>
  <c r="T22" i="1"/>
  <c r="U75" i="1"/>
  <c r="T75" i="1"/>
  <c r="U79" i="1"/>
  <c r="T79" i="1"/>
  <c r="L88" i="1"/>
  <c r="K88" i="1"/>
  <c r="L75" i="1"/>
  <c r="K75" i="1"/>
  <c r="L17" i="1"/>
  <c r="K17" i="1"/>
  <c r="T70" i="1"/>
  <c r="U70" i="1"/>
  <c r="T23" i="1"/>
  <c r="U23" i="1"/>
  <c r="T67" i="1"/>
  <c r="U67" i="1"/>
  <c r="T57" i="1"/>
  <c r="U57" i="1"/>
  <c r="K4" i="1"/>
  <c r="L4" i="1"/>
  <c r="K59" i="1"/>
  <c r="L59" i="1"/>
  <c r="K49" i="1"/>
  <c r="L49" i="1"/>
  <c r="K39" i="1"/>
  <c r="L39" i="1"/>
  <c r="K27" i="1"/>
  <c r="L27" i="1"/>
  <c r="K64" i="1"/>
  <c r="L64" i="1"/>
  <c r="K69" i="1"/>
  <c r="L69" i="1"/>
  <c r="U62" i="1"/>
  <c r="T62" i="1"/>
  <c r="T19" i="1"/>
  <c r="U19" i="1"/>
  <c r="T30" i="1"/>
  <c r="U30" i="1"/>
  <c r="T42" i="1"/>
  <c r="U42" i="1"/>
  <c r="T81" i="1"/>
  <c r="U81" i="1"/>
  <c r="K82" i="1"/>
  <c r="L82" i="1"/>
  <c r="K44" i="1"/>
  <c r="L44" i="1"/>
  <c r="K32" i="1"/>
  <c r="L32" i="1"/>
  <c r="K72" i="1"/>
  <c r="L72" i="1"/>
  <c r="K8" i="1"/>
  <c r="L8" i="1"/>
  <c r="T2" i="1"/>
  <c r="U2" i="1"/>
  <c r="T14" i="1"/>
  <c r="U14" i="1"/>
  <c r="T20" i="1"/>
  <c r="U20" i="1"/>
  <c r="T31" i="1"/>
  <c r="U31" i="1"/>
  <c r="T38" i="1"/>
  <c r="U38" i="1"/>
  <c r="U43" i="1"/>
  <c r="T43" i="1"/>
  <c r="T47" i="1"/>
  <c r="U47" i="1"/>
  <c r="U84" i="1"/>
  <c r="T84" i="1"/>
  <c r="K61" i="1"/>
  <c r="L61" i="1"/>
  <c r="K41" i="1"/>
  <c r="L41" i="1"/>
  <c r="K23" i="1"/>
  <c r="L23" i="1"/>
  <c r="K70" i="1"/>
  <c r="L70" i="1"/>
  <c r="U17" i="1"/>
  <c r="T17" i="1"/>
  <c r="T40" i="1"/>
  <c r="U40" i="1"/>
  <c r="U88" i="1"/>
  <c r="T88" i="1"/>
  <c r="L79" i="1"/>
  <c r="K79" i="1"/>
  <c r="L28" i="1"/>
  <c r="K28" i="1"/>
  <c r="L5" i="1"/>
  <c r="K5" i="1"/>
  <c r="T71" i="1"/>
  <c r="U71" i="1"/>
  <c r="T41" i="1"/>
  <c r="U41" i="1"/>
  <c r="U51" i="1"/>
  <c r="T51" i="1"/>
  <c r="K85" i="1"/>
  <c r="L85" i="1"/>
  <c r="L77" i="1"/>
  <c r="K77" i="1"/>
  <c r="K21" i="1"/>
  <c r="L21" i="1"/>
  <c r="U6" i="1"/>
  <c r="T6" i="1"/>
  <c r="U24" i="1"/>
  <c r="T24" i="1"/>
  <c r="U36" i="1"/>
  <c r="T36" i="1"/>
  <c r="U46" i="1"/>
  <c r="T46" i="1"/>
  <c r="K54" i="1"/>
  <c r="L54" i="1"/>
  <c r="K45" i="1"/>
  <c r="L45" i="1"/>
  <c r="K33" i="1"/>
  <c r="L33" i="1"/>
  <c r="K65" i="1"/>
  <c r="L65" i="1"/>
  <c r="K9" i="1"/>
  <c r="L9" i="1"/>
  <c r="T86" i="1"/>
  <c r="U86" i="1"/>
  <c r="T25" i="1"/>
  <c r="U25" i="1"/>
  <c r="T37" i="1"/>
  <c r="U37" i="1"/>
  <c r="T80" i="1"/>
  <c r="U80" i="1"/>
  <c r="T58" i="1"/>
  <c r="U58" i="1"/>
  <c r="K68" i="1"/>
  <c r="L68" i="1"/>
  <c r="K48" i="1"/>
  <c r="L48" i="1"/>
  <c r="K76" i="1"/>
  <c r="L76" i="1"/>
  <c r="K26" i="1"/>
  <c r="L26" i="1"/>
  <c r="K15" i="1"/>
  <c r="L15" i="1"/>
  <c r="K3" i="1"/>
  <c r="L3" i="1"/>
  <c r="U63" i="1"/>
  <c r="T63" i="1"/>
  <c r="T73" i="1"/>
  <c r="U73" i="1"/>
  <c r="L84" i="1"/>
  <c r="K84" i="1"/>
  <c r="L53" i="1"/>
  <c r="K53" i="1"/>
  <c r="L47" i="1"/>
  <c r="K47" i="1"/>
  <c r="L43" i="1"/>
  <c r="K43" i="1"/>
  <c r="L38" i="1"/>
  <c r="K38" i="1"/>
  <c r="L31" i="1"/>
  <c r="K31" i="1"/>
  <c r="L73" i="1"/>
  <c r="K73" i="1"/>
  <c r="L20" i="1"/>
  <c r="K20" i="1"/>
  <c r="L14" i="1"/>
  <c r="K14" i="1"/>
  <c r="L63" i="1"/>
  <c r="K63" i="1"/>
  <c r="T3" i="1"/>
  <c r="U3" i="1"/>
  <c r="T8" i="1"/>
  <c r="U8" i="1"/>
  <c r="T15" i="1"/>
  <c r="U15" i="1"/>
  <c r="T72" i="1"/>
  <c r="U72" i="1"/>
  <c r="T26" i="1"/>
  <c r="U26" i="1"/>
  <c r="T32" i="1"/>
  <c r="U32" i="1"/>
  <c r="T76" i="1"/>
  <c r="U76" i="1"/>
  <c r="T44" i="1"/>
  <c r="U44" i="1"/>
  <c r="T48" i="1"/>
  <c r="U48" i="1"/>
  <c r="U82" i="1"/>
  <c r="T82" i="1"/>
  <c r="U68" i="1"/>
  <c r="T68" i="1"/>
  <c r="K35" i="1"/>
  <c r="L35" i="1"/>
  <c r="U11" i="1"/>
  <c r="T11" i="1"/>
  <c r="L40" i="1"/>
  <c r="K40" i="1"/>
  <c r="T12" i="1"/>
  <c r="U12" i="1"/>
  <c r="T61" i="1"/>
  <c r="U61" i="1"/>
  <c r="L50" i="1"/>
  <c r="K50" i="1"/>
  <c r="K74" i="1"/>
  <c r="L74" i="1"/>
  <c r="U13" i="1"/>
  <c r="T13" i="1"/>
  <c r="U29" i="1"/>
  <c r="T29" i="1"/>
  <c r="U66" i="1"/>
  <c r="T66" i="1"/>
  <c r="U83" i="1"/>
  <c r="T83" i="1"/>
  <c r="T53" i="1"/>
  <c r="U53" i="1"/>
  <c r="K2" i="1"/>
  <c r="L2" i="1"/>
  <c r="L58" i="1"/>
  <c r="K58" i="1"/>
  <c r="K81" i="1"/>
  <c r="L81" i="1"/>
  <c r="K80" i="1"/>
  <c r="L80" i="1"/>
  <c r="K42" i="1"/>
  <c r="L42" i="1"/>
  <c r="K37" i="1"/>
  <c r="L37" i="1"/>
  <c r="K30" i="1"/>
  <c r="L30" i="1"/>
  <c r="K25" i="1"/>
  <c r="L25" i="1"/>
  <c r="K19" i="1"/>
  <c r="L19" i="1"/>
  <c r="K86" i="1"/>
  <c r="L86" i="1"/>
  <c r="K7" i="1"/>
  <c r="L7" i="1"/>
  <c r="U69" i="1"/>
  <c r="T69" i="1"/>
  <c r="U9" i="1"/>
  <c r="T9" i="1"/>
  <c r="U64" i="1"/>
  <c r="T64" i="1"/>
  <c r="U65" i="1"/>
  <c r="T65" i="1"/>
  <c r="U27" i="1"/>
  <c r="T27" i="1"/>
  <c r="U33" i="1"/>
  <c r="T33" i="1"/>
  <c r="U39" i="1"/>
  <c r="T39" i="1"/>
  <c r="U45" i="1"/>
  <c r="T45" i="1"/>
  <c r="U49" i="1"/>
  <c r="T49" i="1"/>
  <c r="U54" i="1"/>
  <c r="T54" i="1"/>
  <c r="U59" i="1"/>
  <c r="T59" i="1"/>
  <c r="K51" i="1"/>
  <c r="L51" i="1"/>
  <c r="U5" i="1"/>
  <c r="T5" i="1"/>
  <c r="T60" i="1"/>
  <c r="U60" i="1"/>
  <c r="K60" i="1"/>
  <c r="L60" i="1"/>
  <c r="L22" i="1"/>
  <c r="K22" i="1"/>
  <c r="T87" i="1"/>
  <c r="U87" i="1"/>
  <c r="L78" i="1"/>
  <c r="K78" i="1"/>
  <c r="K10" i="1"/>
  <c r="L10" i="1"/>
  <c r="K62" i="1"/>
  <c r="L62" i="1"/>
  <c r="K83" i="1"/>
  <c r="L83" i="1"/>
  <c r="K52" i="1"/>
  <c r="L52" i="1"/>
  <c r="K46" i="1"/>
  <c r="L46" i="1"/>
  <c r="K66" i="1"/>
  <c r="L66" i="1"/>
  <c r="K36" i="1"/>
  <c r="L36" i="1"/>
  <c r="K29" i="1"/>
  <c r="L29" i="1"/>
  <c r="K24" i="1"/>
  <c r="L24" i="1"/>
  <c r="K18" i="1"/>
  <c r="L18" i="1"/>
  <c r="K13" i="1"/>
  <c r="L13" i="1"/>
  <c r="K6" i="1"/>
  <c r="L6" i="1"/>
  <c r="T4" i="1"/>
  <c r="U4" i="1"/>
  <c r="T10" i="1"/>
  <c r="U10" i="1"/>
  <c r="T16" i="1"/>
  <c r="U16" i="1"/>
  <c r="T21" i="1"/>
  <c r="U21" i="1"/>
  <c r="T74" i="1"/>
  <c r="U74" i="1"/>
  <c r="T34" i="1"/>
  <c r="U34" i="1"/>
  <c r="T77" i="1"/>
  <c r="U77" i="1"/>
  <c r="T78" i="1"/>
  <c r="U78" i="1"/>
  <c r="T50" i="1"/>
  <c r="U50" i="1"/>
  <c r="T55" i="1"/>
  <c r="U55" i="1"/>
  <c r="U85" i="1"/>
  <c r="T85" i="1"/>
</calcChain>
</file>

<file path=xl/sharedStrings.xml><?xml version="1.0" encoding="utf-8"?>
<sst xmlns="http://schemas.openxmlformats.org/spreadsheetml/2006/main" count="720" uniqueCount="238">
  <si>
    <t>Brown</t>
  </si>
  <si>
    <t>Isanti</t>
  </si>
  <si>
    <t>Kittson</t>
  </si>
  <si>
    <t>Lake</t>
  </si>
  <si>
    <t>Marshall</t>
  </si>
  <si>
    <t>Scott</t>
  </si>
  <si>
    <t>Stearns</t>
  </si>
  <si>
    <t>Blue Earth</t>
  </si>
  <si>
    <t>Chippewa</t>
  </si>
  <si>
    <t>Clay</t>
  </si>
  <si>
    <t>Hennepin</t>
  </si>
  <si>
    <t>Lake of the Woods</t>
  </si>
  <si>
    <t>Morrison</t>
  </si>
  <si>
    <t>Murray</t>
  </si>
  <si>
    <t>Norman</t>
  </si>
  <si>
    <t>Redwood</t>
  </si>
  <si>
    <t>St. Louis</t>
  </si>
  <si>
    <t>Washington</t>
  </si>
  <si>
    <t>Wright</t>
  </si>
  <si>
    <t>Yellow Medicine</t>
  </si>
  <si>
    <t>Big Stone</t>
  </si>
  <si>
    <t>Cass</t>
  </si>
  <si>
    <t>Cook</t>
  </si>
  <si>
    <t>Itasca</t>
  </si>
  <si>
    <t>Polk</t>
  </si>
  <si>
    <t>Steele</t>
  </si>
  <si>
    <t>Wilkin</t>
  </si>
  <si>
    <t>Renville</t>
  </si>
  <si>
    <t>Douglas</t>
  </si>
  <si>
    <t>Aitkin</t>
  </si>
  <si>
    <t>Becker</t>
  </si>
  <si>
    <t>Carver</t>
  </si>
  <si>
    <t>Crow Wing</t>
  </si>
  <si>
    <t>Houston</t>
  </si>
  <si>
    <t>McLeod</t>
  </si>
  <si>
    <t>Olmsted</t>
  </si>
  <si>
    <t>Pine</t>
  </si>
  <si>
    <t>Red Lake</t>
  </si>
  <si>
    <t>Traverse</t>
  </si>
  <si>
    <t>Wadena</t>
  </si>
  <si>
    <t>Anoka</t>
  </si>
  <si>
    <t>Beltrami</t>
  </si>
  <si>
    <t>Carlton</t>
  </si>
  <si>
    <t>Cottonwood</t>
  </si>
  <si>
    <t>Dakota</t>
  </si>
  <si>
    <t>Hubbard</t>
  </si>
  <si>
    <t>Jackson</t>
  </si>
  <si>
    <t>Kandiyohi</t>
  </si>
  <si>
    <t>Lincoln</t>
  </si>
  <si>
    <t>Lyon</t>
  </si>
  <si>
    <t>Mahnomen</t>
  </si>
  <si>
    <t>Martin</t>
  </si>
  <si>
    <t>Meeker</t>
  </si>
  <si>
    <t>Nicollet</t>
  </si>
  <si>
    <t>Pipestone</t>
  </si>
  <si>
    <t>Pope</t>
  </si>
  <si>
    <t>Ramsey</t>
  </si>
  <si>
    <t>Rice</t>
  </si>
  <si>
    <t>Rock</t>
  </si>
  <si>
    <t>Sherburne</t>
  </si>
  <si>
    <t>Swift</t>
  </si>
  <si>
    <t>Todd</t>
  </si>
  <si>
    <t>Koochiching</t>
  </si>
  <si>
    <t>Le Sueur</t>
  </si>
  <si>
    <t>Mille Lacs</t>
  </si>
  <si>
    <t>Nobles</t>
  </si>
  <si>
    <t>Roseau</t>
  </si>
  <si>
    <t>Stevens</t>
  </si>
  <si>
    <t>Wabasha</t>
  </si>
  <si>
    <t>Watonwan</t>
  </si>
  <si>
    <t>Benton</t>
  </si>
  <si>
    <t>Chisago</t>
  </si>
  <si>
    <t>Dodge</t>
  </si>
  <si>
    <t>Goodhue</t>
  </si>
  <si>
    <t>Grant</t>
  </si>
  <si>
    <t>Kanabec</t>
  </si>
  <si>
    <t>Clearwater</t>
  </si>
  <si>
    <t>Mower</t>
  </si>
  <si>
    <t>Winona</t>
  </si>
  <si>
    <t>Fillmore</t>
  </si>
  <si>
    <t>Otter Tail</t>
  </si>
  <si>
    <t>Sibley</t>
  </si>
  <si>
    <t>Faribault</t>
  </si>
  <si>
    <t>Pennington</t>
  </si>
  <si>
    <t>Waseca</t>
  </si>
  <si>
    <t>Freeborn</t>
  </si>
  <si>
    <t>statefp</t>
  </si>
  <si>
    <t>county</t>
  </si>
  <si>
    <t>fips</t>
  </si>
  <si>
    <t>dVotes_2016</t>
  </si>
  <si>
    <t>rVotes_2016</t>
  </si>
  <si>
    <t>votes_2016</t>
  </si>
  <si>
    <t>dVotes_2012</t>
  </si>
  <si>
    <t>rVotes_2012</t>
  </si>
  <si>
    <t>votes_2012</t>
  </si>
  <si>
    <t>dPct_2012</t>
  </si>
  <si>
    <t>rPct_2012</t>
  </si>
  <si>
    <t>partisanVotes_2012</t>
  </si>
  <si>
    <t>dPct_2016</t>
  </si>
  <si>
    <t>rPct_2016</t>
  </si>
  <si>
    <t>cpvi_score</t>
  </si>
  <si>
    <t>cpvi_rating</t>
  </si>
  <si>
    <t>flipped</t>
  </si>
  <si>
    <t>turnout_2012</t>
  </si>
  <si>
    <t>turnout_2016</t>
  </si>
  <si>
    <t>turnout_2018</t>
  </si>
  <si>
    <t>classification</t>
  </si>
  <si>
    <t>population2018</t>
  </si>
  <si>
    <t>d_gov_2018</t>
  </si>
  <si>
    <t>r_gov_2018</t>
  </si>
  <si>
    <t>votes_gov_2018</t>
  </si>
  <si>
    <t>partisanVotes_2016</t>
  </si>
  <si>
    <t>winner_2012</t>
  </si>
  <si>
    <t>winner_2016</t>
  </si>
  <si>
    <t>D</t>
  </si>
  <si>
    <t>R</t>
  </si>
  <si>
    <t>State FP Code</t>
  </si>
  <si>
    <t>County name</t>
  </si>
  <si>
    <t>County FIPS code</t>
  </si>
  <si>
    <t>2018 ACS population</t>
  </si>
  <si>
    <t>Classification (urban, suburban, rural)</t>
  </si>
  <si>
    <t>Democratic votes in 2012 presidential election</t>
  </si>
  <si>
    <t>Democratic vote percentage in 2012 presidential election</t>
  </si>
  <si>
    <t>Republican votes in 2012 presidential election</t>
  </si>
  <si>
    <t>Republican vote percentage in 2012 presidential election</t>
  </si>
  <si>
    <t>Total votes in 2012 presidential election</t>
  </si>
  <si>
    <t>Total partisan votes (just Democratic and Republican) in 2012 presidential election</t>
  </si>
  <si>
    <t>Winner of county in 2012 presidential election</t>
  </si>
  <si>
    <t>Democratic votes in 2016 presidential election</t>
  </si>
  <si>
    <t>Democratic vote percentage in 2016 presidential election</t>
  </si>
  <si>
    <t>Republican votes in 2016 presidential election</t>
  </si>
  <si>
    <t>Republican vote percentage in 2016 presidential election</t>
  </si>
  <si>
    <t>Total votes in 2016 presidential election</t>
  </si>
  <si>
    <t>Total partisan votes (just Democratic and Republican) in 2016 presidential election</t>
  </si>
  <si>
    <t>Winner of county in 2016 presidential election</t>
  </si>
  <si>
    <t>Did county flip parties from 2012 to 2016? (1 or 0)</t>
  </si>
  <si>
    <t>CPVI score</t>
  </si>
  <si>
    <t>CPVI rating</t>
  </si>
  <si>
    <t>2012 voter turnout</t>
  </si>
  <si>
    <t>2016 voter turnout</t>
  </si>
  <si>
    <t>2018 voter turnout</t>
  </si>
  <si>
    <t>Total gubernatorial votes in 2018 midterm election</t>
  </si>
  <si>
    <t>Republican gubernatorial votes in 2018 midterm election</t>
  </si>
  <si>
    <t>Democratic gubernatorial votes in 2018 midterm election</t>
  </si>
  <si>
    <t>d_gov_pct_2018</t>
  </si>
  <si>
    <t>r_gov_pct_2018</t>
  </si>
  <si>
    <t>Democratic gubernatorial vote percentage in 2018 midterm election</t>
  </si>
  <si>
    <t>Republican gubernatorial vote percentage in 2018 midterm election</t>
  </si>
  <si>
    <t>description</t>
  </si>
  <si>
    <t>label</t>
  </si>
  <si>
    <t>Minnesota State General Election Statistics, 1950-2018</t>
  </si>
  <si>
    <t>Year</t>
  </si>
  <si>
    <t>Estimate of Eligible Voters</t>
  </si>
  <si>
    <t>Number of Voters</t>
  </si>
  <si>
    <t>Percent Turnout</t>
  </si>
  <si>
    <t>Number of Election Day Registrations</t>
  </si>
  <si>
    <t>Percent of Voters Registering on Election Day</t>
  </si>
  <si>
    <t>No data</t>
  </si>
  <si>
    <t xml:space="preserve">Total turnout shows, for each age group, voters in that year's general election as a percentage of estimated population. Within total turnout, method of voting (polling place, absentee, and mail ballot) is also shown, but sums may not equal total column due to rounding. Voter history data is from Statewide Voter Registration System. Voters with unknown age were removed from this analysis. Yearly population estimates from US Census. Population estimates do not account for all voter eligibility factors. 2018 calculations use the 2017 population estimate, which is the most up-to-date data currently available. Mail ballot data not available for 2008. </t>
  </si>
  <si>
    <t>Age Group</t>
  </si>
  <si>
    <t>2018 Total Turnout</t>
  </si>
  <si>
    <t>2018 Polling Place Turnout</t>
  </si>
  <si>
    <t>2018 Absentee Voting Turnout</t>
  </si>
  <si>
    <t>2018 Mail Ballot Turnout</t>
  </si>
  <si>
    <t>2016 Total Turnout</t>
  </si>
  <si>
    <t>2016 Polling Place Turnout</t>
  </si>
  <si>
    <t>2016 Absentee Voting Turnout</t>
  </si>
  <si>
    <t>2016 Mail Ballot Turnout</t>
  </si>
  <si>
    <t>2014 Total Turnout</t>
  </si>
  <si>
    <t>2014 Polling Place Turnout</t>
  </si>
  <si>
    <t>2014 Absentee Voting Turnout</t>
  </si>
  <si>
    <t>2014 Mail Ballot Turnout</t>
  </si>
  <si>
    <t>2012 Total Turnout</t>
  </si>
  <si>
    <t>2012 Polling Place Turnout</t>
  </si>
  <si>
    <t>2012 Absentee Voting Turnout</t>
  </si>
  <si>
    <t>2012 Mail Ballot Turnout</t>
  </si>
  <si>
    <t>2010 Total Turnout</t>
  </si>
  <si>
    <t>2010 Polling Place Turnout</t>
  </si>
  <si>
    <t>2010 Absentee Voting Turnout</t>
  </si>
  <si>
    <t>2010 Mail Ballot Turnout</t>
  </si>
  <si>
    <t>2008 Total Turnout</t>
  </si>
  <si>
    <t>2008 Polling Place Turnout</t>
  </si>
  <si>
    <t>2008 Absentee Voting Turnout</t>
  </si>
  <si>
    <t>2008 Mail Ballot Turnout</t>
  </si>
  <si>
    <t>18-19</t>
  </si>
  <si>
    <t>Not available</t>
  </si>
  <si>
    <t>20-24</t>
  </si>
  <si>
    <t>25-29</t>
  </si>
  <si>
    <t>30-34</t>
  </si>
  <si>
    <t>35-39</t>
  </si>
  <si>
    <t>40-44</t>
  </si>
  <si>
    <t>45-49</t>
  </si>
  <si>
    <t>50-54</t>
  </si>
  <si>
    <t>55-59</t>
  </si>
  <si>
    <t>60-64</t>
  </si>
  <si>
    <t>65-69</t>
  </si>
  <si>
    <t>70-74</t>
  </si>
  <si>
    <t>75-79</t>
  </si>
  <si>
    <t>80-84</t>
  </si>
  <si>
    <t>85+</t>
  </si>
  <si>
    <t>TOTAL</t>
  </si>
  <si>
    <t>End of worksheet</t>
  </si>
  <si>
    <t>Source: Associated Press, Minnesota Secretary of State, Minnesota State Demographic Center</t>
  </si>
  <si>
    <t>winner_2018</t>
  </si>
  <si>
    <t>Winner of county in 2018 gubernatorial election</t>
  </si>
  <si>
    <t>Lac Qui Parle</t>
  </si>
  <si>
    <t>R+9</t>
  </si>
  <si>
    <t>R+5</t>
  </si>
  <si>
    <t>R+2</t>
  </si>
  <si>
    <t>R+15</t>
  </si>
  <si>
    <t>EVEN</t>
  </si>
  <si>
    <t>D+6</t>
  </si>
  <si>
    <t>R+10</t>
  </si>
  <si>
    <t>R+13</t>
  </si>
  <si>
    <t>R+7</t>
  </si>
  <si>
    <t>R+4</t>
  </si>
  <si>
    <t>R+3</t>
  </si>
  <si>
    <t>R+6</t>
  </si>
  <si>
    <t>R+8</t>
  </si>
  <si>
    <t>D+5</t>
  </si>
  <si>
    <t>R+11</t>
  </si>
  <si>
    <t>R+12</t>
  </si>
  <si>
    <t>D+3</t>
  </si>
  <si>
    <t>D+2</t>
  </si>
  <si>
    <t>R+1</t>
  </si>
  <si>
    <t>D+1</t>
  </si>
  <si>
    <t>d_two_party_2016</t>
  </si>
  <si>
    <t>r_two_party_2016</t>
  </si>
  <si>
    <t>d_two_party_2012</t>
  </si>
  <si>
    <t>r_two_party_2012</t>
  </si>
  <si>
    <t>Democratic share of two-party vote in 2012 presidential election</t>
  </si>
  <si>
    <t>Republican share of two-party vote in 2012 presidential election</t>
  </si>
  <si>
    <t>Democratic share of two-party vote in 2016 presidential election</t>
  </si>
  <si>
    <t>Republican share of two-party vote in 2016 presidential election</t>
  </si>
  <si>
    <t>urban</t>
  </si>
  <si>
    <t>suburban</t>
  </si>
  <si>
    <t>outstate city</t>
  </si>
  <si>
    <t>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</si>
</sst>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0" borderId="0" xfId="0" applyFont="1"/>
    <xf numFmtId="164" fontId="1" fillId="0" borderId="0" xfId="0" applyNumberFormat="1" applyFont="1"/>
    <xf numFmtId="164" fontId="0" fillId="0" borderId="0" xfId="0" applyNumberFormat="1"/>
    <xf numFmtId="0" fontId="2" fillId="2" borderId="1" xfId="0" applyFont="1" applyFill="1" applyBorder="1" applyAlignment="1">
      <alignment vertical="center" wrapText="1"/>
    </xf>
    <xf numFmtId="0" fontId="0" fillId="2" borderId="1" xfId="0" applyFill="1" applyBorder="1" applyAlignment="1">
      <alignment vertical="center" wrapText="1"/>
    </xf>
    <xf numFmtId="3" fontId="0" fillId="2" borderId="1" xfId="0" applyNumberFormat="1" applyFill="1" applyBorder="1" applyAlignment="1">
      <alignment horizontal="right" vertical="center" wrapText="1"/>
    </xf>
    <xf numFmtId="10" fontId="0" fillId="2" borderId="1" xfId="0" applyNumberFormat="1" applyFill="1" applyBorder="1" applyAlignment="1">
      <alignment horizontal="right" vertical="center" wrapText="1"/>
    </xf>
    <xf numFmtId="0" fontId="3" fillId="2" borderId="1" xfId="0" applyFont="1" applyFill="1" applyBorder="1" applyAlignment="1">
      <alignment horizontal="right" vertical="center" wrapText="1"/>
    </xf>
    <xf numFmtId="0" fontId="0" fillId="2" borderId="1" xfId="0" applyFill="1" applyBorder="1"/>
    <xf numFmtId="3" fontId="0" fillId="2" borderId="1" xfId="0" applyNumberFormat="1" applyFill="1" applyBorder="1"/>
    <xf numFmtId="10" fontId="0" fillId="2" borderId="1" xfId="0" applyNumberFormat="1" applyFill="1" applyBorder="1"/>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0" fillId="0" borderId="3" xfId="0" applyBorder="1"/>
    <xf numFmtId="0" fontId="0" fillId="0" borderId="4" xfId="0" applyBorder="1"/>
    <xf numFmtId="0" fontId="0" fillId="0" borderId="2" xfId="0" applyBorder="1"/>
    <xf numFmtId="0" fontId="0" fillId="0" borderId="0" xfId="0" applyBorder="1"/>
    <xf numFmtId="3" fontId="0" fillId="0" borderId="0" xfId="0" applyNumberFormat="1"/>
    <xf numFmtId="1" fontId="1" fillId="0" borderId="0" xfId="0" applyNumberFormat="1" applyFont="1"/>
    <xf numFmtId="1" fontId="0" fillId="0" borderId="0" xfId="0" applyNumberFormat="1"/>
    <xf numFmtId="0" fontId="0" fillId="0" borderId="0" xfId="0" applyAlignment="1">
      <alignment horizontal="left" wrapText="1"/>
    </xf>
    <xf numFmtId="0" fontId="0" fillId="0" borderId="0" xfId="0"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48B-2F49-0246-AA17-F1DEEF45E49D}">
  <dimension ref="A1:AI88"/>
  <sheetViews>
    <sheetView tabSelected="1" topLeftCell="T1" workbookViewId="0">
      <selection activeCell="AI1" sqref="AI1"/>
    </sheetView>
  </sheetViews>
  <sheetFormatPr baseColWidth="10" defaultRowHeight="16" x14ac:dyDescent="0.2"/>
  <cols>
    <col min="4" max="4" width="19.6640625" bestFit="1" customWidth="1"/>
    <col min="5" max="5" width="11.83203125" style="3" customWidth="1"/>
    <col min="6" max="6" width="11.5" bestFit="1" customWidth="1"/>
    <col min="7" max="7" width="11.5" style="3" customWidth="1"/>
    <col min="9" max="9" width="17.6640625" bestFit="1" customWidth="1"/>
    <col min="10" max="10" width="11.83203125" bestFit="1" customWidth="1"/>
    <col min="11" max="11" width="16.83203125" bestFit="1" customWidth="1"/>
    <col min="12" max="12" width="16.5" bestFit="1" customWidth="1"/>
    <col min="13" max="13" width="11.83203125" bestFit="1" customWidth="1"/>
    <col min="14" max="14" width="11.83203125" style="3" customWidth="1"/>
    <col min="15" max="15" width="11.5" bestFit="1" customWidth="1"/>
    <col min="16" max="16" width="11.5" style="3" customWidth="1"/>
    <col min="17" max="17" width="10.5" bestFit="1" customWidth="1"/>
    <col min="18" max="18" width="17.6640625" bestFit="1" customWidth="1"/>
    <col min="19" max="21" width="17.6640625" customWidth="1"/>
    <col min="22" max="22" width="17.6640625" bestFit="1" customWidth="1"/>
    <col min="25" max="25" width="10.83203125" style="21"/>
    <col min="27" max="29" width="12.1640625" bestFit="1" customWidth="1"/>
    <col min="31" max="31" width="14.6640625" bestFit="1" customWidth="1"/>
    <col min="33" max="33" width="14.33203125" bestFit="1" customWidth="1"/>
    <col min="34" max="34" width="14.6640625" bestFit="1" customWidth="1"/>
  </cols>
  <sheetData>
    <row r="1" spans="1:35" s="1" customFormat="1" x14ac:dyDescent="0.2">
      <c r="A1" s="1" t="s">
        <v>86</v>
      </c>
      <c r="B1" s="1" t="s">
        <v>87</v>
      </c>
      <c r="C1" s="1" t="s">
        <v>88</v>
      </c>
      <c r="D1" s="1" t="s">
        <v>107</v>
      </c>
      <c r="E1" s="1" t="s">
        <v>106</v>
      </c>
      <c r="F1" s="1" t="s">
        <v>92</v>
      </c>
      <c r="G1" s="2" t="s">
        <v>95</v>
      </c>
      <c r="H1" s="1" t="s">
        <v>93</v>
      </c>
      <c r="I1" s="2" t="s">
        <v>96</v>
      </c>
      <c r="J1" s="1" t="s">
        <v>94</v>
      </c>
      <c r="K1" s="1" t="s">
        <v>228</v>
      </c>
      <c r="L1" s="1" t="s">
        <v>229</v>
      </c>
      <c r="M1" s="1" t="s">
        <v>97</v>
      </c>
      <c r="N1" s="1" t="s">
        <v>112</v>
      </c>
      <c r="O1" s="1" t="s">
        <v>89</v>
      </c>
      <c r="P1" s="2" t="s">
        <v>98</v>
      </c>
      <c r="Q1" s="1" t="s">
        <v>90</v>
      </c>
      <c r="R1" s="2" t="s">
        <v>99</v>
      </c>
      <c r="S1" s="1" t="s">
        <v>91</v>
      </c>
      <c r="T1" s="1" t="s">
        <v>226</v>
      </c>
      <c r="U1" s="1" t="s">
        <v>227</v>
      </c>
      <c r="V1" s="1" t="s">
        <v>111</v>
      </c>
      <c r="W1" s="1" t="s">
        <v>113</v>
      </c>
      <c r="X1" s="1" t="s">
        <v>102</v>
      </c>
      <c r="Y1" s="20" t="s">
        <v>100</v>
      </c>
      <c r="Z1" s="1" t="s">
        <v>101</v>
      </c>
      <c r="AA1" s="1" t="s">
        <v>103</v>
      </c>
      <c r="AB1" s="1" t="s">
        <v>104</v>
      </c>
      <c r="AC1" s="1" t="s">
        <v>105</v>
      </c>
      <c r="AD1" s="1" t="s">
        <v>108</v>
      </c>
      <c r="AE1" s="1" t="s">
        <v>144</v>
      </c>
      <c r="AF1" s="1" t="s">
        <v>109</v>
      </c>
      <c r="AG1" s="1" t="s">
        <v>145</v>
      </c>
      <c r="AH1" s="1" t="s">
        <v>110</v>
      </c>
      <c r="AI1" s="1" t="s">
        <v>203</v>
      </c>
    </row>
    <row r="2" spans="1:35" x14ac:dyDescent="0.2">
      <c r="A2">
        <v>27</v>
      </c>
      <c r="B2" t="s">
        <v>29</v>
      </c>
      <c r="C2">
        <v>27001</v>
      </c>
      <c r="D2">
        <v>15896</v>
      </c>
      <c r="E2" t="s">
        <v>237</v>
      </c>
      <c r="F2">
        <v>4412</v>
      </c>
      <c r="G2" s="3">
        <f>F2/J2</f>
        <v>0.48435613129871558</v>
      </c>
      <c r="H2">
        <v>4533</v>
      </c>
      <c r="I2" s="3">
        <f>H2/J2</f>
        <v>0.49763969700296412</v>
      </c>
      <c r="J2">
        <v>9109</v>
      </c>
      <c r="K2" s="3">
        <f>F2/M2</f>
        <v>0.49323644494130797</v>
      </c>
      <c r="L2" s="3">
        <f>H2/M2</f>
        <v>0.50676355505869197</v>
      </c>
      <c r="M2">
        <f>F2+H2</f>
        <v>8945</v>
      </c>
      <c r="N2" t="s">
        <v>115</v>
      </c>
      <c r="O2">
        <v>3134</v>
      </c>
      <c r="P2" s="3">
        <f>O2/S2</f>
        <v>0.34120849210669568</v>
      </c>
      <c r="Q2">
        <v>5516</v>
      </c>
      <c r="R2" s="3">
        <f>Q2/S2</f>
        <v>0.60054436581382686</v>
      </c>
      <c r="S2">
        <v>9185</v>
      </c>
      <c r="T2" s="3">
        <f>O2/V2</f>
        <v>0.36231213872832368</v>
      </c>
      <c r="U2" s="3">
        <f>Q2/V2</f>
        <v>0.63768786127167632</v>
      </c>
      <c r="V2">
        <f>O2+Q2</f>
        <v>8650</v>
      </c>
      <c r="W2" t="s">
        <v>115</v>
      </c>
      <c r="X2">
        <v>0</v>
      </c>
      <c r="Y2" s="21">
        <v>6.0756270447110072</v>
      </c>
      <c r="Z2" t="s">
        <v>217</v>
      </c>
      <c r="AA2">
        <v>69.150000000000006</v>
      </c>
      <c r="AB2">
        <v>68.7</v>
      </c>
      <c r="AC2">
        <v>56.8</v>
      </c>
      <c r="AD2">
        <v>1641</v>
      </c>
      <c r="AE2">
        <f>AD2/AH2</f>
        <v>0.38056586270871984</v>
      </c>
      <c r="AF2">
        <v>2544</v>
      </c>
      <c r="AG2">
        <f>AF2/AH2</f>
        <v>0.58998144712430423</v>
      </c>
      <c r="AH2">
        <v>4312</v>
      </c>
      <c r="AI2" t="s">
        <v>115</v>
      </c>
    </row>
    <row r="3" spans="1:35" x14ac:dyDescent="0.2">
      <c r="A3">
        <v>27</v>
      </c>
      <c r="B3" t="s">
        <v>40</v>
      </c>
      <c r="C3">
        <v>27003</v>
      </c>
      <c r="D3">
        <v>357851</v>
      </c>
      <c r="E3" t="s">
        <v>235</v>
      </c>
      <c r="F3">
        <v>88611</v>
      </c>
      <c r="G3" s="3">
        <f>F3/J3</f>
        <v>0.47713688790290448</v>
      </c>
      <c r="H3">
        <v>93430</v>
      </c>
      <c r="I3" s="3">
        <f>H3/J3</f>
        <v>0.50308538936213743</v>
      </c>
      <c r="J3">
        <v>185714</v>
      </c>
      <c r="K3" s="3">
        <f>F3/M3</f>
        <v>0.48676397075384115</v>
      </c>
      <c r="L3" s="3">
        <f>H3/M3</f>
        <v>0.51323602924615885</v>
      </c>
      <c r="M3">
        <f>F3+H3</f>
        <v>182041</v>
      </c>
      <c r="N3" t="s">
        <v>115</v>
      </c>
      <c r="O3">
        <v>75499</v>
      </c>
      <c r="P3" s="3">
        <f>O3/S3</f>
        <v>0.41013341735294756</v>
      </c>
      <c r="Q3">
        <v>93341</v>
      </c>
      <c r="R3" s="3">
        <f>Q3/S3</f>
        <v>0.50705656113513398</v>
      </c>
      <c r="S3">
        <v>184084</v>
      </c>
      <c r="T3" s="3">
        <f>O3/V3</f>
        <v>0.44716299455105424</v>
      </c>
      <c r="U3" s="3">
        <f>Q3/V3</f>
        <v>0.55283700544894576</v>
      </c>
      <c r="V3">
        <f>O3+Q3</f>
        <v>168840</v>
      </c>
      <c r="W3" t="s">
        <v>115</v>
      </c>
      <c r="X3">
        <v>0</v>
      </c>
      <c r="Y3" s="21">
        <v>4.2648128624143355</v>
      </c>
      <c r="Z3" t="s">
        <v>215</v>
      </c>
      <c r="AA3">
        <v>76.47</v>
      </c>
      <c r="AB3">
        <v>78.8</v>
      </c>
      <c r="AC3">
        <v>65.7</v>
      </c>
      <c r="AD3">
        <v>21834</v>
      </c>
      <c r="AE3">
        <f>AD3/AH3</f>
        <v>0.3685498708708202</v>
      </c>
      <c r="AF3">
        <v>34992</v>
      </c>
      <c r="AG3">
        <f>AF3/AH3</f>
        <v>0.59065206015900618</v>
      </c>
      <c r="AH3">
        <v>59243</v>
      </c>
      <c r="AI3" t="s">
        <v>115</v>
      </c>
    </row>
    <row r="4" spans="1:35" x14ac:dyDescent="0.2">
      <c r="A4">
        <v>27</v>
      </c>
      <c r="B4" t="s">
        <v>41</v>
      </c>
      <c r="C4">
        <v>27007</v>
      </c>
      <c r="D4">
        <v>46834</v>
      </c>
      <c r="E4" t="s">
        <v>237</v>
      </c>
      <c r="F4">
        <v>11818</v>
      </c>
      <c r="G4" s="3">
        <f>F4/J4</f>
        <v>0.53842999681078862</v>
      </c>
      <c r="H4">
        <v>9637</v>
      </c>
      <c r="I4" s="3">
        <f>H4/J4</f>
        <v>0.43906328306528769</v>
      </c>
      <c r="J4">
        <v>21949</v>
      </c>
      <c r="K4" s="3">
        <f>F4/M4</f>
        <v>0.55082731298065724</v>
      </c>
      <c r="L4" s="3">
        <f>H4/M4</f>
        <v>0.44917268701934282</v>
      </c>
      <c r="M4">
        <f>F4+H4</f>
        <v>21455</v>
      </c>
      <c r="N4" t="s">
        <v>114</v>
      </c>
      <c r="O4">
        <v>8688</v>
      </c>
      <c r="P4" s="3">
        <f>O4/S4</f>
        <v>0.40758115969224995</v>
      </c>
      <c r="Q4">
        <v>10783</v>
      </c>
      <c r="R4" s="3">
        <f>Q4/S4</f>
        <v>0.5058641396134359</v>
      </c>
      <c r="S4">
        <v>21316</v>
      </c>
      <c r="T4" s="3">
        <f>O4/V4</f>
        <v>0.44620204406553338</v>
      </c>
      <c r="U4" s="3">
        <f>Q4/V4</f>
        <v>0.55379795593446668</v>
      </c>
      <c r="V4">
        <f>O4+Q4</f>
        <v>19471</v>
      </c>
      <c r="W4" t="s">
        <v>115</v>
      </c>
      <c r="X4">
        <v>1</v>
      </c>
      <c r="Y4" s="21">
        <v>2.5964522715671179</v>
      </c>
      <c r="Z4" t="s">
        <v>216</v>
      </c>
      <c r="AA4">
        <v>64.540000000000006</v>
      </c>
      <c r="AB4">
        <v>66.7</v>
      </c>
      <c r="AC4">
        <v>52.4</v>
      </c>
      <c r="AD4">
        <v>925</v>
      </c>
      <c r="AE4">
        <f>AD4/AH4</f>
        <v>0.36175205318732889</v>
      </c>
      <c r="AF4">
        <v>1528</v>
      </c>
      <c r="AG4">
        <f>AF4/AH4</f>
        <v>0.59757528353539302</v>
      </c>
      <c r="AH4">
        <v>2557</v>
      </c>
      <c r="AI4" t="s">
        <v>115</v>
      </c>
    </row>
    <row r="5" spans="1:35" x14ac:dyDescent="0.2">
      <c r="A5">
        <v>27</v>
      </c>
      <c r="B5" t="s">
        <v>70</v>
      </c>
      <c r="C5">
        <v>27009</v>
      </c>
      <c r="D5">
        <v>40452</v>
      </c>
      <c r="E5" t="s">
        <v>237</v>
      </c>
      <c r="F5">
        <v>8173</v>
      </c>
      <c r="G5" s="3">
        <f>F5/J5</f>
        <v>0.41867732185851136</v>
      </c>
      <c r="H5">
        <v>10849</v>
      </c>
      <c r="I5" s="3">
        <f>H5/J5</f>
        <v>0.55576046309103022</v>
      </c>
      <c r="J5">
        <v>19521</v>
      </c>
      <c r="K5" s="3">
        <f>F5/M5</f>
        <v>0.42966039322889288</v>
      </c>
      <c r="L5" s="3">
        <f>H5/M5</f>
        <v>0.57033960677110718</v>
      </c>
      <c r="M5">
        <f>F5+H5</f>
        <v>19022</v>
      </c>
      <c r="N5" t="s">
        <v>115</v>
      </c>
      <c r="O5">
        <v>5640</v>
      </c>
      <c r="P5" s="3">
        <f>O5/S5</f>
        <v>0.28326050926623475</v>
      </c>
      <c r="Q5">
        <v>12872</v>
      </c>
      <c r="R5" s="3">
        <f>Q5/S5</f>
        <v>0.64647682185726485</v>
      </c>
      <c r="S5">
        <v>19911</v>
      </c>
      <c r="T5" s="3">
        <f>O5/V5</f>
        <v>0.30466724286949004</v>
      </c>
      <c r="U5" s="3">
        <f>Q5/V5</f>
        <v>0.6953327571305099</v>
      </c>
      <c r="V5">
        <f>O5+Q5</f>
        <v>18512</v>
      </c>
      <c r="W5" t="s">
        <v>115</v>
      </c>
      <c r="X5">
        <v>0</v>
      </c>
      <c r="Y5" s="21">
        <v>9.9271161704611703</v>
      </c>
      <c r="Z5" t="s">
        <v>212</v>
      </c>
      <c r="AA5">
        <v>61.47</v>
      </c>
      <c r="AB5">
        <v>67.900000000000006</v>
      </c>
      <c r="AC5">
        <v>55.9</v>
      </c>
      <c r="AD5">
        <v>2005</v>
      </c>
      <c r="AE5">
        <f>AD5/AH5</f>
        <v>0.4854721549636804</v>
      </c>
      <c r="AF5">
        <v>2018</v>
      </c>
      <c r="AG5">
        <f>AF5/AH5</f>
        <v>0.48861985472154962</v>
      </c>
      <c r="AH5">
        <v>4130</v>
      </c>
      <c r="AI5" t="s">
        <v>115</v>
      </c>
    </row>
    <row r="6" spans="1:35" x14ac:dyDescent="0.2">
      <c r="A6">
        <v>27</v>
      </c>
      <c r="B6" t="s">
        <v>7</v>
      </c>
      <c r="C6">
        <v>27013</v>
      </c>
      <c r="D6">
        <v>67785</v>
      </c>
      <c r="E6" t="s">
        <v>236</v>
      </c>
      <c r="F6">
        <v>18164</v>
      </c>
      <c r="G6" s="3">
        <f>F6/J6</f>
        <v>0.53362319692117866</v>
      </c>
      <c r="H6">
        <v>14916</v>
      </c>
      <c r="I6" s="3">
        <f>H6/J6</f>
        <v>0.43820323746291018</v>
      </c>
      <c r="J6">
        <v>34039</v>
      </c>
      <c r="K6" s="3">
        <f>F6/M6</f>
        <v>0.54909310761789598</v>
      </c>
      <c r="L6" s="3">
        <f>H6/M6</f>
        <v>0.45090689238210396</v>
      </c>
      <c r="M6">
        <f>F6+H6</f>
        <v>33080</v>
      </c>
      <c r="N6" t="s">
        <v>114</v>
      </c>
      <c r="O6">
        <v>14428</v>
      </c>
      <c r="P6" s="3">
        <f>O6/S6</f>
        <v>0.43384652393553041</v>
      </c>
      <c r="Q6">
        <v>15667</v>
      </c>
      <c r="R6" s="3">
        <f>Q6/S6</f>
        <v>0.47110295886456577</v>
      </c>
      <c r="S6">
        <v>33256</v>
      </c>
      <c r="T6" s="3">
        <f>O6/V6</f>
        <v>0.47941518524671872</v>
      </c>
      <c r="U6" s="3">
        <f>Q6/V6</f>
        <v>0.52058481475328122</v>
      </c>
      <c r="V6">
        <f>O6+Q6</f>
        <v>30095</v>
      </c>
      <c r="W6" t="s">
        <v>115</v>
      </c>
      <c r="X6">
        <v>1</v>
      </c>
      <c r="Y6" s="21">
        <v>1.9786434694906707</v>
      </c>
      <c r="Z6" t="s">
        <v>208</v>
      </c>
      <c r="AA6">
        <v>66.709999999999994</v>
      </c>
      <c r="AB6">
        <v>69.400000000000006</v>
      </c>
      <c r="AC6">
        <v>57.6</v>
      </c>
      <c r="AD6">
        <v>3500</v>
      </c>
      <c r="AE6">
        <f>AD6/AH6</f>
        <v>0.42928983196369436</v>
      </c>
      <c r="AF6">
        <v>4406</v>
      </c>
      <c r="AG6">
        <f>AF6/AH6</f>
        <v>0.54041457132343917</v>
      </c>
      <c r="AH6">
        <v>8153</v>
      </c>
      <c r="AI6" t="s">
        <v>115</v>
      </c>
    </row>
    <row r="7" spans="1:35" x14ac:dyDescent="0.2">
      <c r="A7">
        <v>27</v>
      </c>
      <c r="B7" t="s">
        <v>0</v>
      </c>
      <c r="C7">
        <v>27015</v>
      </c>
      <c r="D7">
        <v>25325</v>
      </c>
      <c r="E7" t="s">
        <v>237</v>
      </c>
      <c r="F7">
        <v>5630</v>
      </c>
      <c r="G7" s="3">
        <f>F7/J7</f>
        <v>0.40556115833453393</v>
      </c>
      <c r="H7">
        <v>7938</v>
      </c>
      <c r="I7" s="3">
        <f>H7/J7</f>
        <v>0.57181962253277629</v>
      </c>
      <c r="J7">
        <v>13882</v>
      </c>
      <c r="K7" s="3">
        <f>F7/M7</f>
        <v>0.41494693396226418</v>
      </c>
      <c r="L7" s="3">
        <f>H7/M7</f>
        <v>0.58505306603773588</v>
      </c>
      <c r="M7">
        <f>F7+H7</f>
        <v>13568</v>
      </c>
      <c r="N7" t="s">
        <v>115</v>
      </c>
      <c r="O7">
        <v>3763</v>
      </c>
      <c r="P7" s="3">
        <f>O7/S7</f>
        <v>0.27541535533923733</v>
      </c>
      <c r="Q7">
        <v>8708</v>
      </c>
      <c r="R7" s="3">
        <f>Q7/S7</f>
        <v>0.63734172582888093</v>
      </c>
      <c r="S7">
        <v>13663</v>
      </c>
      <c r="T7" s="3">
        <f>O7/V7</f>
        <v>0.30174003688557455</v>
      </c>
      <c r="U7" s="3">
        <f>Q7/V7</f>
        <v>0.69825996311442551</v>
      </c>
      <c r="V7">
        <f>O7+Q7</f>
        <v>12471</v>
      </c>
      <c r="W7" t="s">
        <v>115</v>
      </c>
      <c r="X7">
        <v>0</v>
      </c>
      <c r="Y7" s="21">
        <v>10.721597633136092</v>
      </c>
      <c r="Z7" t="s">
        <v>220</v>
      </c>
      <c r="AA7">
        <v>65.33</v>
      </c>
      <c r="AB7">
        <v>67.400000000000006</v>
      </c>
      <c r="AC7">
        <v>53.9</v>
      </c>
      <c r="AD7">
        <v>1731</v>
      </c>
      <c r="AE7">
        <f>AD7/AH7</f>
        <v>0.31222943722943725</v>
      </c>
      <c r="AF7">
        <v>3667</v>
      </c>
      <c r="AG7">
        <f>AF7/AH7</f>
        <v>0.66143578643578649</v>
      </c>
      <c r="AH7">
        <v>5544</v>
      </c>
      <c r="AI7" t="s">
        <v>115</v>
      </c>
    </row>
    <row r="8" spans="1:35" x14ac:dyDescent="0.2">
      <c r="A8">
        <v>27</v>
      </c>
      <c r="B8" t="s">
        <v>31</v>
      </c>
      <c r="C8">
        <v>27019</v>
      </c>
      <c r="D8">
        <v>105970</v>
      </c>
      <c r="E8" t="s">
        <v>235</v>
      </c>
      <c r="F8">
        <v>20745</v>
      </c>
      <c r="G8" s="3">
        <f>F8/J8</f>
        <v>0.39329250952660816</v>
      </c>
      <c r="H8">
        <v>31155</v>
      </c>
      <c r="I8" s="3">
        <f>H8/J8</f>
        <v>0.59064970519650406</v>
      </c>
      <c r="J8">
        <v>52747</v>
      </c>
      <c r="K8" s="3">
        <f>F8/M8</f>
        <v>0.39971098265895955</v>
      </c>
      <c r="L8" s="3">
        <f>H8/M8</f>
        <v>0.60028901734104045</v>
      </c>
      <c r="M8">
        <f>F8+H8</f>
        <v>51900</v>
      </c>
      <c r="N8" t="s">
        <v>115</v>
      </c>
      <c r="O8">
        <v>21514</v>
      </c>
      <c r="P8" s="3">
        <f>O8/S8</f>
        <v>0.39035453786696667</v>
      </c>
      <c r="Q8">
        <v>29063</v>
      </c>
      <c r="R8" s="3">
        <f>Q8/S8</f>
        <v>0.5273251805348913</v>
      </c>
      <c r="S8">
        <v>55114</v>
      </c>
      <c r="T8" s="3">
        <f>O8/V8</f>
        <v>0.42537121616545071</v>
      </c>
      <c r="U8" s="3">
        <f>Q8/V8</f>
        <v>0.57462878383454929</v>
      </c>
      <c r="V8">
        <f>O8+Q8</f>
        <v>50577</v>
      </c>
      <c r="W8" t="s">
        <v>115</v>
      </c>
      <c r="X8">
        <v>0</v>
      </c>
      <c r="Y8" s="21">
        <v>7.4159217877094896</v>
      </c>
      <c r="Z8" t="s">
        <v>214</v>
      </c>
      <c r="AA8">
        <v>67.209999999999994</v>
      </c>
      <c r="AB8">
        <v>67.3</v>
      </c>
      <c r="AC8">
        <v>57.6</v>
      </c>
      <c r="AD8">
        <v>649</v>
      </c>
      <c r="AE8">
        <f>AD8/AH8</f>
        <v>0.42951687624090007</v>
      </c>
      <c r="AF8">
        <v>806</v>
      </c>
      <c r="AG8">
        <f>AF8/AH8</f>
        <v>0.53342157511581734</v>
      </c>
      <c r="AH8">
        <v>1511</v>
      </c>
      <c r="AI8" t="s">
        <v>115</v>
      </c>
    </row>
    <row r="9" spans="1:35" x14ac:dyDescent="0.2">
      <c r="A9">
        <v>27</v>
      </c>
      <c r="B9" t="s">
        <v>21</v>
      </c>
      <c r="C9">
        <v>27021</v>
      </c>
      <c r="D9">
        <v>29470</v>
      </c>
      <c r="E9" t="s">
        <v>237</v>
      </c>
      <c r="F9">
        <v>6858</v>
      </c>
      <c r="G9" s="3">
        <f>F9/J9</f>
        <v>0.42649253731343284</v>
      </c>
      <c r="H9">
        <v>8957</v>
      </c>
      <c r="I9" s="3">
        <f>H9/J9</f>
        <v>0.55702736318407964</v>
      </c>
      <c r="J9">
        <v>16080</v>
      </c>
      <c r="K9" s="3">
        <f>F9/M9</f>
        <v>0.43363895036357886</v>
      </c>
      <c r="L9" s="3">
        <f>H9/M9</f>
        <v>0.56636104963642109</v>
      </c>
      <c r="M9">
        <f>F9+H9</f>
        <v>15815</v>
      </c>
      <c r="N9" t="s">
        <v>115</v>
      </c>
      <c r="O9">
        <v>4949</v>
      </c>
      <c r="P9" s="3">
        <f>O9/S9</f>
        <v>0.31155177840730247</v>
      </c>
      <c r="Q9">
        <v>9982</v>
      </c>
      <c r="R9" s="3">
        <f>Q9/S9</f>
        <v>0.62839156436890153</v>
      </c>
      <c r="S9">
        <v>15885</v>
      </c>
      <c r="T9" s="3">
        <f>O9/V9</f>
        <v>0.33145804031879983</v>
      </c>
      <c r="U9" s="3">
        <f>Q9/V9</f>
        <v>0.66854195968120023</v>
      </c>
      <c r="V9">
        <f>O9+Q9</f>
        <v>14931</v>
      </c>
      <c r="W9" t="s">
        <v>115</v>
      </c>
      <c r="X9">
        <v>0</v>
      </c>
      <c r="Y9" s="21">
        <v>8.8237686139747922</v>
      </c>
      <c r="Z9" t="s">
        <v>206</v>
      </c>
      <c r="AA9">
        <v>63.3</v>
      </c>
      <c r="AB9">
        <v>66.8</v>
      </c>
      <c r="AC9">
        <v>54.1</v>
      </c>
      <c r="AD9">
        <v>3058</v>
      </c>
      <c r="AE9">
        <f>AD9/AH9</f>
        <v>0.31847531764215786</v>
      </c>
      <c r="AF9">
        <v>6244</v>
      </c>
      <c r="AG9">
        <f>AF9/AH9</f>
        <v>0.65028119141845453</v>
      </c>
      <c r="AH9">
        <v>9602</v>
      </c>
      <c r="AI9" t="s">
        <v>115</v>
      </c>
    </row>
    <row r="10" spans="1:35" x14ac:dyDescent="0.2">
      <c r="A10">
        <v>27</v>
      </c>
      <c r="B10" t="s">
        <v>8</v>
      </c>
      <c r="C10">
        <v>27023</v>
      </c>
      <c r="D10">
        <v>11965</v>
      </c>
      <c r="E10" t="s">
        <v>237</v>
      </c>
      <c r="F10">
        <v>3083</v>
      </c>
      <c r="G10" s="3">
        <f>F10/J10</f>
        <v>0.49919041450777202</v>
      </c>
      <c r="H10">
        <v>2967</v>
      </c>
      <c r="I10" s="3">
        <f>H10/J10</f>
        <v>0.48040803108808289</v>
      </c>
      <c r="J10">
        <v>6176</v>
      </c>
      <c r="K10" s="3">
        <f>F10/M10</f>
        <v>0.50958677685950415</v>
      </c>
      <c r="L10" s="3">
        <f>H10/M10</f>
        <v>0.49041322314049585</v>
      </c>
      <c r="M10">
        <f>F10+H10</f>
        <v>6050</v>
      </c>
      <c r="N10" t="s">
        <v>114</v>
      </c>
      <c r="O10">
        <v>1978</v>
      </c>
      <c r="P10" s="3">
        <f>O10/S10</f>
        <v>0.31996117761242315</v>
      </c>
      <c r="Q10">
        <v>3764</v>
      </c>
      <c r="R10" s="3">
        <f>Q10/S10</f>
        <v>0.60886444516337757</v>
      </c>
      <c r="S10">
        <v>6182</v>
      </c>
      <c r="T10" s="3">
        <f>O10/V10</f>
        <v>0.34447927551375829</v>
      </c>
      <c r="U10" s="3">
        <f>Q10/V10</f>
        <v>0.65552072448624177</v>
      </c>
      <c r="V10">
        <f>O10+Q10</f>
        <v>5742</v>
      </c>
      <c r="W10" t="s">
        <v>115</v>
      </c>
      <c r="X10">
        <v>1</v>
      </c>
      <c r="Y10" s="21">
        <v>6.1948087431693999</v>
      </c>
      <c r="Z10" t="s">
        <v>217</v>
      </c>
      <c r="AA10">
        <v>71.95</v>
      </c>
      <c r="AB10">
        <v>68.2</v>
      </c>
      <c r="AC10">
        <v>55.9</v>
      </c>
      <c r="AD10">
        <v>1751</v>
      </c>
      <c r="AE10">
        <f>AD10/AH10</f>
        <v>0.43330858698341995</v>
      </c>
      <c r="AF10">
        <v>2179</v>
      </c>
      <c r="AG10">
        <f>AF10/AH10</f>
        <v>0.53922296461271957</v>
      </c>
      <c r="AH10">
        <v>4041</v>
      </c>
      <c r="AI10" t="s">
        <v>115</v>
      </c>
    </row>
    <row r="11" spans="1:35" x14ac:dyDescent="0.2">
      <c r="A11">
        <v>27</v>
      </c>
      <c r="B11" t="s">
        <v>71</v>
      </c>
      <c r="C11">
        <v>27025</v>
      </c>
      <c r="D11">
        <v>55955</v>
      </c>
      <c r="E11" t="s">
        <v>237</v>
      </c>
      <c r="F11">
        <v>12524</v>
      </c>
      <c r="G11" s="3">
        <f>F11/J11</f>
        <v>0.42698851044969488</v>
      </c>
      <c r="H11">
        <v>16227</v>
      </c>
      <c r="I11" s="3">
        <f>H11/J11</f>
        <v>0.55323718932187793</v>
      </c>
      <c r="J11">
        <v>29331</v>
      </c>
      <c r="K11" s="3">
        <f>F11/M11</f>
        <v>0.43560223992208968</v>
      </c>
      <c r="L11" s="3">
        <f>H11/M11</f>
        <v>0.56439776007791032</v>
      </c>
      <c r="M11">
        <f>F11+H11</f>
        <v>28751</v>
      </c>
      <c r="N11" t="s">
        <v>115</v>
      </c>
      <c r="O11">
        <v>9279</v>
      </c>
      <c r="P11" s="3">
        <f>O11/S11</f>
        <v>0.30920723782865139</v>
      </c>
      <c r="Q11">
        <v>18441</v>
      </c>
      <c r="R11" s="3">
        <f>Q11/S11</f>
        <v>0.61451564530640812</v>
      </c>
      <c r="S11">
        <v>30009</v>
      </c>
      <c r="T11" s="3">
        <f>O11/V11</f>
        <v>0.33474025974025973</v>
      </c>
      <c r="U11" s="3">
        <f>Q11/V11</f>
        <v>0.66525974025974022</v>
      </c>
      <c r="V11">
        <f>O11+Q11</f>
        <v>27720</v>
      </c>
      <c r="W11" t="s">
        <v>115</v>
      </c>
      <c r="X11">
        <v>0</v>
      </c>
      <c r="Y11" s="21">
        <v>8.8565902578796489</v>
      </c>
      <c r="Z11" t="s">
        <v>206</v>
      </c>
      <c r="AA11">
        <v>73.53</v>
      </c>
      <c r="AB11">
        <v>73.099999999999994</v>
      </c>
      <c r="AC11">
        <v>59.5</v>
      </c>
      <c r="AD11">
        <v>1916</v>
      </c>
      <c r="AE11">
        <f>AD11/AH11</f>
        <v>0.43764275925079943</v>
      </c>
      <c r="AF11">
        <v>2306</v>
      </c>
      <c r="AG11">
        <f>AF11/AH11</f>
        <v>0.52672453174965739</v>
      </c>
      <c r="AH11">
        <v>4378</v>
      </c>
      <c r="AI11" t="s">
        <v>115</v>
      </c>
    </row>
    <row r="12" spans="1:35" x14ac:dyDescent="0.2">
      <c r="A12">
        <v>27</v>
      </c>
      <c r="B12" t="s">
        <v>9</v>
      </c>
      <c r="C12">
        <v>27027</v>
      </c>
      <c r="D12">
        <v>63963</v>
      </c>
      <c r="E12" t="s">
        <v>237</v>
      </c>
      <c r="F12">
        <v>15210</v>
      </c>
      <c r="G12" s="3">
        <f>F12/J12</f>
        <v>0.52865732856000835</v>
      </c>
      <c r="H12">
        <v>12920</v>
      </c>
      <c r="I12" s="3">
        <f>H12/J12</f>
        <v>0.4490632928990998</v>
      </c>
      <c r="J12">
        <v>28771</v>
      </c>
      <c r="K12" s="3">
        <f>F12/M12</f>
        <v>0.54070387486669036</v>
      </c>
      <c r="L12" s="3">
        <f>H12/M12</f>
        <v>0.45929612513330964</v>
      </c>
      <c r="M12">
        <f>F12+H12</f>
        <v>28130</v>
      </c>
      <c r="N12" t="s">
        <v>114</v>
      </c>
      <c r="O12">
        <v>12945</v>
      </c>
      <c r="P12" s="3">
        <f>O12/S12</f>
        <v>0.44556500189309195</v>
      </c>
      <c r="Q12">
        <v>13522</v>
      </c>
      <c r="R12" s="3">
        <f>Q12/S12</f>
        <v>0.46542525728840395</v>
      </c>
      <c r="S12">
        <v>29053</v>
      </c>
      <c r="T12" s="3">
        <f>O12/V12</f>
        <v>0.48909963350587526</v>
      </c>
      <c r="U12" s="3">
        <f>Q12/V12</f>
        <v>0.51090036649412474</v>
      </c>
      <c r="V12">
        <f>O12+Q12</f>
        <v>26467</v>
      </c>
      <c r="W12" t="s">
        <v>115</v>
      </c>
      <c r="X12">
        <v>1</v>
      </c>
      <c r="Y12" s="21">
        <v>1.8771263210870637</v>
      </c>
      <c r="Z12" t="s">
        <v>208</v>
      </c>
      <c r="AA12">
        <v>71.260000000000005</v>
      </c>
      <c r="AB12">
        <v>73.2</v>
      </c>
      <c r="AC12">
        <v>61.5</v>
      </c>
      <c r="AD12">
        <v>6991</v>
      </c>
      <c r="AE12">
        <f>AD12/AH12</f>
        <v>0.42821266691167464</v>
      </c>
      <c r="AF12">
        <v>8733</v>
      </c>
      <c r="AG12">
        <f>AF12/AH12</f>
        <v>0.53491363469312758</v>
      </c>
      <c r="AH12">
        <v>16326</v>
      </c>
      <c r="AI12" t="s">
        <v>115</v>
      </c>
    </row>
    <row r="13" spans="1:35" x14ac:dyDescent="0.2">
      <c r="A13">
        <v>27</v>
      </c>
      <c r="B13" t="s">
        <v>76</v>
      </c>
      <c r="C13">
        <v>27029</v>
      </c>
      <c r="D13">
        <v>8815</v>
      </c>
      <c r="E13" t="s">
        <v>237</v>
      </c>
      <c r="F13">
        <v>1753</v>
      </c>
      <c r="G13" s="3">
        <f>F13/J13</f>
        <v>0.41907721730815206</v>
      </c>
      <c r="H13">
        <v>2359</v>
      </c>
      <c r="I13" s="3">
        <f>H13/J13</f>
        <v>0.56394931867081044</v>
      </c>
      <c r="J13">
        <v>4183</v>
      </c>
      <c r="K13" s="3">
        <f>F13/M13</f>
        <v>0.42631322957198442</v>
      </c>
      <c r="L13" s="3">
        <f>H13/M13</f>
        <v>0.57368677042801552</v>
      </c>
      <c r="M13">
        <f>F13+H13</f>
        <v>4112</v>
      </c>
      <c r="N13" t="s">
        <v>115</v>
      </c>
      <c r="O13">
        <v>1100</v>
      </c>
      <c r="P13" s="3">
        <f>O13/S13</f>
        <v>0.26035502958579881</v>
      </c>
      <c r="Q13">
        <v>2925</v>
      </c>
      <c r="R13" s="3">
        <f>Q13/S13</f>
        <v>0.69230769230769229</v>
      </c>
      <c r="S13">
        <v>4225</v>
      </c>
      <c r="T13" s="3">
        <f>O13/V13</f>
        <v>0.27329192546583853</v>
      </c>
      <c r="U13" s="3">
        <f>Q13/V13</f>
        <v>0.72670807453416153</v>
      </c>
      <c r="V13">
        <f>O13+Q13</f>
        <v>4025</v>
      </c>
      <c r="W13" t="s">
        <v>115</v>
      </c>
      <c r="X13">
        <v>0</v>
      </c>
      <c r="Y13" s="21">
        <v>10.861981020166066</v>
      </c>
      <c r="Z13" t="s">
        <v>220</v>
      </c>
      <c r="AA13">
        <v>67.489999999999995</v>
      </c>
      <c r="AB13">
        <v>70.7</v>
      </c>
      <c r="AC13">
        <v>58.2</v>
      </c>
      <c r="AD13">
        <v>26707</v>
      </c>
      <c r="AE13">
        <f>AD13/AH13</f>
        <v>0.40511186954872963</v>
      </c>
      <c r="AF13">
        <v>36830</v>
      </c>
      <c r="AG13">
        <f>AF13/AH13</f>
        <v>0.55866514979142967</v>
      </c>
      <c r="AH13">
        <v>65925</v>
      </c>
      <c r="AI13" t="s">
        <v>115</v>
      </c>
    </row>
    <row r="14" spans="1:35" x14ac:dyDescent="0.2">
      <c r="A14">
        <v>27</v>
      </c>
      <c r="B14" t="s">
        <v>43</v>
      </c>
      <c r="C14">
        <v>27033</v>
      </c>
      <c r="D14">
        <v>11293</v>
      </c>
      <c r="E14" t="s">
        <v>237</v>
      </c>
      <c r="F14">
        <v>2433</v>
      </c>
      <c r="G14" s="3">
        <f>F14/J14</f>
        <v>0.41603967168262657</v>
      </c>
      <c r="H14">
        <v>3316</v>
      </c>
      <c r="I14" s="3">
        <f>H14/J14</f>
        <v>0.56703146374829005</v>
      </c>
      <c r="J14">
        <v>5848</v>
      </c>
      <c r="K14" s="3">
        <f>F14/M14</f>
        <v>0.42320403548443208</v>
      </c>
      <c r="L14" s="3">
        <f>H14/M14</f>
        <v>0.57679596451556792</v>
      </c>
      <c r="M14">
        <f>F14+H14</f>
        <v>5749</v>
      </c>
      <c r="N14" t="s">
        <v>115</v>
      </c>
      <c r="O14">
        <v>1678</v>
      </c>
      <c r="P14" s="3">
        <f>O14/S14</f>
        <v>0.29454098648411442</v>
      </c>
      <c r="Q14">
        <v>3679</v>
      </c>
      <c r="R14" s="3">
        <f>Q14/S14</f>
        <v>0.64577847990170267</v>
      </c>
      <c r="S14">
        <v>5697</v>
      </c>
      <c r="T14" s="3">
        <f>O14/V14</f>
        <v>0.31323501960052269</v>
      </c>
      <c r="U14" s="3">
        <f>Q14/V14</f>
        <v>0.68676498039947731</v>
      </c>
      <c r="V14">
        <f>O14+Q14</f>
        <v>5357</v>
      </c>
      <c r="W14" t="s">
        <v>115</v>
      </c>
      <c r="X14">
        <v>0</v>
      </c>
      <c r="Y14" s="21">
        <v>9.7572176949941696</v>
      </c>
      <c r="Z14" t="s">
        <v>212</v>
      </c>
      <c r="AA14">
        <v>73.17</v>
      </c>
      <c r="AB14">
        <v>76.599999999999994</v>
      </c>
      <c r="AC14">
        <v>60.8</v>
      </c>
      <c r="AD14">
        <v>2387</v>
      </c>
      <c r="AE14">
        <f>AD14/AH14</f>
        <v>0.36370562242876731</v>
      </c>
      <c r="AF14">
        <v>3936</v>
      </c>
      <c r="AG14">
        <f>AF14/AH14</f>
        <v>0.59972573518208139</v>
      </c>
      <c r="AH14">
        <v>6563</v>
      </c>
      <c r="AI14" t="s">
        <v>115</v>
      </c>
    </row>
    <row r="15" spans="1:35" x14ac:dyDescent="0.2">
      <c r="A15">
        <v>27</v>
      </c>
      <c r="B15" t="s">
        <v>32</v>
      </c>
      <c r="C15">
        <v>27035</v>
      </c>
      <c r="D15">
        <v>64975</v>
      </c>
      <c r="E15" t="s">
        <v>237</v>
      </c>
      <c r="F15">
        <v>14760</v>
      </c>
      <c r="G15" s="3">
        <f>F15/J15</f>
        <v>0.42413793103448277</v>
      </c>
      <c r="H15">
        <v>19415</v>
      </c>
      <c r="I15" s="3">
        <f>H15/J15</f>
        <v>0.55790229885057474</v>
      </c>
      <c r="J15">
        <v>34800</v>
      </c>
      <c r="K15" s="3">
        <f>F15/M15</f>
        <v>0.43189465983906367</v>
      </c>
      <c r="L15" s="3">
        <f>H15/M15</f>
        <v>0.56810534016093639</v>
      </c>
      <c r="M15">
        <f>F15+H15</f>
        <v>34175</v>
      </c>
      <c r="N15" t="s">
        <v>115</v>
      </c>
      <c r="O15">
        <v>10982</v>
      </c>
      <c r="P15" s="3">
        <f>O15/S15</f>
        <v>0.30876068376068377</v>
      </c>
      <c r="Q15">
        <v>22287</v>
      </c>
      <c r="R15" s="3">
        <f>Q15/S15</f>
        <v>0.6266025641025641</v>
      </c>
      <c r="S15">
        <v>35568</v>
      </c>
      <c r="T15" s="3">
        <f>O15/V15</f>
        <v>0.3300970873786408</v>
      </c>
      <c r="U15" s="3">
        <f>Q15/V15</f>
        <v>0.66990291262135926</v>
      </c>
      <c r="V15">
        <f>O15+Q15</f>
        <v>33269</v>
      </c>
      <c r="W15" t="s">
        <v>115</v>
      </c>
      <c r="X15">
        <v>0</v>
      </c>
      <c r="Y15" s="21">
        <v>8.9882538770821299</v>
      </c>
      <c r="Z15" t="s">
        <v>206</v>
      </c>
      <c r="AA15">
        <v>77.239999999999995</v>
      </c>
      <c r="AB15">
        <v>83.3</v>
      </c>
      <c r="AC15">
        <v>69.900000000000006</v>
      </c>
      <c r="AD15">
        <v>13851</v>
      </c>
      <c r="AE15">
        <f>AD15/AH15</f>
        <v>0.35306262904335856</v>
      </c>
      <c r="AF15">
        <v>23721</v>
      </c>
      <c r="AG15">
        <f>AF15/AH15</f>
        <v>0.60464938441538574</v>
      </c>
      <c r="AH15">
        <v>39231</v>
      </c>
      <c r="AI15" t="s">
        <v>115</v>
      </c>
    </row>
    <row r="16" spans="1:35" x14ac:dyDescent="0.2">
      <c r="A16">
        <v>27</v>
      </c>
      <c r="B16" t="s">
        <v>72</v>
      </c>
      <c r="C16">
        <v>27039</v>
      </c>
      <c r="D16">
        <v>20842</v>
      </c>
      <c r="E16" t="s">
        <v>237</v>
      </c>
      <c r="F16">
        <v>4487</v>
      </c>
      <c r="G16" s="3">
        <f>F16/J16</f>
        <v>0.4368185358255452</v>
      </c>
      <c r="H16">
        <v>5522</v>
      </c>
      <c r="I16" s="3">
        <f>H16/J16</f>
        <v>0.53757788161993769</v>
      </c>
      <c r="J16">
        <v>10272</v>
      </c>
      <c r="K16" s="3">
        <f>F16/M16</f>
        <v>0.44829653312019185</v>
      </c>
      <c r="L16" s="3">
        <f>H16/M16</f>
        <v>0.5517034668798082</v>
      </c>
      <c r="M16">
        <f>F16+H16</f>
        <v>10009</v>
      </c>
      <c r="N16" t="s">
        <v>115</v>
      </c>
      <c r="O16">
        <v>3102</v>
      </c>
      <c r="P16" s="3">
        <f>O16/S16</f>
        <v>0.29363877319197274</v>
      </c>
      <c r="Q16">
        <v>6527</v>
      </c>
      <c r="R16" s="3">
        <f>Q16/S16</f>
        <v>0.61785308595229083</v>
      </c>
      <c r="S16">
        <v>10564</v>
      </c>
      <c r="T16" s="3">
        <f>O16/V16</f>
        <v>0.3221518330044657</v>
      </c>
      <c r="U16" s="3">
        <f>Q16/V16</f>
        <v>0.6778481669955343</v>
      </c>
      <c r="V16">
        <f>O16+Q16</f>
        <v>9629</v>
      </c>
      <c r="W16" t="s">
        <v>115</v>
      </c>
      <c r="X16">
        <v>0</v>
      </c>
      <c r="Y16" s="21">
        <v>8.9552812858783035</v>
      </c>
      <c r="Z16" t="s">
        <v>206</v>
      </c>
      <c r="AA16">
        <v>64.349999999999994</v>
      </c>
      <c r="AB16">
        <v>69</v>
      </c>
      <c r="AC16">
        <v>57</v>
      </c>
      <c r="AD16">
        <v>1915</v>
      </c>
      <c r="AE16">
        <f>AD16/AH16</f>
        <v>0.29726792921452966</v>
      </c>
      <c r="AF16">
        <v>4335</v>
      </c>
      <c r="AG16">
        <f>AF16/AH16</f>
        <v>0.67292766221670286</v>
      </c>
      <c r="AH16">
        <v>6442</v>
      </c>
      <c r="AI16" t="s">
        <v>115</v>
      </c>
    </row>
    <row r="17" spans="1:35" x14ac:dyDescent="0.2">
      <c r="A17">
        <v>27</v>
      </c>
      <c r="B17" t="s">
        <v>28</v>
      </c>
      <c r="C17">
        <v>27041</v>
      </c>
      <c r="D17">
        <v>38041</v>
      </c>
      <c r="E17" t="s">
        <v>237</v>
      </c>
      <c r="F17">
        <v>8665</v>
      </c>
      <c r="G17" s="3">
        <f>F17/J17</f>
        <v>0.41425634651240617</v>
      </c>
      <c r="H17">
        <v>11905</v>
      </c>
      <c r="I17" s="3">
        <f>H17/J17</f>
        <v>0.56915427642587368</v>
      </c>
      <c r="J17">
        <v>20917</v>
      </c>
      <c r="K17" s="3">
        <f>F17/M17</f>
        <v>0.42124453087019931</v>
      </c>
      <c r="L17" s="3">
        <f>H17/M17</f>
        <v>0.57875546912980069</v>
      </c>
      <c r="M17">
        <f>F17+H17</f>
        <v>20570</v>
      </c>
      <c r="N17" t="s">
        <v>115</v>
      </c>
      <c r="O17">
        <v>6227</v>
      </c>
      <c r="P17" s="3">
        <f>O17/S17</f>
        <v>0.28798039125005781</v>
      </c>
      <c r="Q17">
        <v>13966</v>
      </c>
      <c r="R17" s="3">
        <f>Q17/S17</f>
        <v>0.64588632474679741</v>
      </c>
      <c r="S17">
        <v>21623</v>
      </c>
      <c r="T17" s="3">
        <f>O17/V17</f>
        <v>0.30837418907542219</v>
      </c>
      <c r="U17" s="3">
        <f>Q17/V17</f>
        <v>0.69162581092457787</v>
      </c>
      <c r="V17">
        <f>O17+Q17</f>
        <v>20193</v>
      </c>
      <c r="W17" t="s">
        <v>115</v>
      </c>
      <c r="X17">
        <v>0</v>
      </c>
      <c r="Y17" s="21">
        <v>10.063750731421884</v>
      </c>
      <c r="Z17" t="s">
        <v>212</v>
      </c>
      <c r="AA17">
        <v>68.31</v>
      </c>
      <c r="AB17">
        <v>69.5</v>
      </c>
      <c r="AC17">
        <v>53.8</v>
      </c>
      <c r="AD17">
        <v>1390</v>
      </c>
      <c r="AE17">
        <f>AD17/AH17</f>
        <v>0.36918990703851262</v>
      </c>
      <c r="AF17">
        <v>2288</v>
      </c>
      <c r="AG17">
        <f>AF17/AH17</f>
        <v>0.60770252324037188</v>
      </c>
      <c r="AH17">
        <v>3765</v>
      </c>
      <c r="AI17" t="s">
        <v>115</v>
      </c>
    </row>
    <row r="18" spans="1:35" x14ac:dyDescent="0.2">
      <c r="A18">
        <v>27</v>
      </c>
      <c r="B18" t="s">
        <v>79</v>
      </c>
      <c r="C18">
        <v>27045</v>
      </c>
      <c r="D18">
        <v>21063</v>
      </c>
      <c r="E18" t="s">
        <v>237</v>
      </c>
      <c r="F18">
        <v>5713</v>
      </c>
      <c r="G18" s="3">
        <f>F18/J18</f>
        <v>0.5263497328173945</v>
      </c>
      <c r="H18">
        <v>4913</v>
      </c>
      <c r="I18" s="3">
        <f>H18/J18</f>
        <v>0.45264418647503224</v>
      </c>
      <c r="J18">
        <v>10854</v>
      </c>
      <c r="K18" s="3">
        <f>F18/M18</f>
        <v>0.53764351590438542</v>
      </c>
      <c r="L18" s="3">
        <f>H18/M18</f>
        <v>0.46235648409561453</v>
      </c>
      <c r="M18">
        <f>F18+H18</f>
        <v>10626</v>
      </c>
      <c r="N18" t="s">
        <v>114</v>
      </c>
      <c r="O18">
        <v>3872</v>
      </c>
      <c r="P18" s="3">
        <f>O18/S18</f>
        <v>0.35276967930029157</v>
      </c>
      <c r="Q18">
        <v>6271</v>
      </c>
      <c r="R18" s="3">
        <f>Q18/S18</f>
        <v>0.57133746355685133</v>
      </c>
      <c r="S18">
        <v>10976</v>
      </c>
      <c r="T18" s="3">
        <f>O18/V18</f>
        <v>0.38174110223799662</v>
      </c>
      <c r="U18" s="3">
        <f>Q18/V18</f>
        <v>0.61825889776200338</v>
      </c>
      <c r="V18">
        <f>O18+Q18</f>
        <v>10143</v>
      </c>
      <c r="W18" t="s">
        <v>115</v>
      </c>
      <c r="X18">
        <v>1</v>
      </c>
      <c r="Y18" s="21">
        <v>4.4320729772607041</v>
      </c>
      <c r="Z18" t="s">
        <v>215</v>
      </c>
      <c r="AA18">
        <v>64.67</v>
      </c>
      <c r="AB18">
        <v>66</v>
      </c>
      <c r="AC18">
        <v>55.6</v>
      </c>
      <c r="AD18">
        <v>2470</v>
      </c>
      <c r="AE18">
        <f>AD18/AH18</f>
        <v>0.39393939393939392</v>
      </c>
      <c r="AF18">
        <v>3562</v>
      </c>
      <c r="AG18">
        <f>AF18/AH18</f>
        <v>0.56810207336523122</v>
      </c>
      <c r="AH18">
        <v>6270</v>
      </c>
      <c r="AI18" t="s">
        <v>115</v>
      </c>
    </row>
    <row r="19" spans="1:35" x14ac:dyDescent="0.2">
      <c r="A19">
        <v>27</v>
      </c>
      <c r="B19" t="s">
        <v>85</v>
      </c>
      <c r="C19">
        <v>27047</v>
      </c>
      <c r="D19">
        <v>30495</v>
      </c>
      <c r="E19" t="s">
        <v>237</v>
      </c>
      <c r="F19">
        <v>9327</v>
      </c>
      <c r="G19" s="3">
        <f>F19/J19</f>
        <v>0.56034845298888558</v>
      </c>
      <c r="H19">
        <v>6970</v>
      </c>
      <c r="I19" s="3">
        <f>H19/J19</f>
        <v>0.4187443676779814</v>
      </c>
      <c r="J19">
        <v>16645</v>
      </c>
      <c r="K19" s="3">
        <f>F19/M19</f>
        <v>0.57231392280787874</v>
      </c>
      <c r="L19" s="3">
        <f>H19/M19</f>
        <v>0.42768607719212126</v>
      </c>
      <c r="M19">
        <f>F19+H19</f>
        <v>16297</v>
      </c>
      <c r="N19" t="s">
        <v>114</v>
      </c>
      <c r="O19">
        <v>6041</v>
      </c>
      <c r="P19" s="3">
        <f>O19/S19</f>
        <v>0.37924540146901875</v>
      </c>
      <c r="Q19">
        <v>8808</v>
      </c>
      <c r="R19" s="3">
        <f>Q19/S19</f>
        <v>0.55295373218657795</v>
      </c>
      <c r="S19">
        <v>15929</v>
      </c>
      <c r="T19" s="3">
        <f>O19/V19</f>
        <v>0.4068287426762745</v>
      </c>
      <c r="U19" s="3">
        <f>Q19/V19</f>
        <v>0.59317125732372555</v>
      </c>
      <c r="V19">
        <f>O19+Q19</f>
        <v>14849</v>
      </c>
      <c r="W19" t="s">
        <v>115</v>
      </c>
      <c r="X19">
        <v>1</v>
      </c>
      <c r="Y19" s="21">
        <v>2.8057662737057787</v>
      </c>
      <c r="Z19" t="s">
        <v>216</v>
      </c>
      <c r="AA19">
        <v>65.09</v>
      </c>
      <c r="AB19">
        <v>65.400000000000006</v>
      </c>
      <c r="AC19">
        <v>54.1</v>
      </c>
      <c r="AD19">
        <v>2154</v>
      </c>
      <c r="AE19">
        <f>AD19/AH19</f>
        <v>0.34708346761198838</v>
      </c>
      <c r="AF19">
        <v>3855</v>
      </c>
      <c r="AG19">
        <f>AF19/AH19</f>
        <v>0.62117305833064773</v>
      </c>
      <c r="AH19">
        <v>6206</v>
      </c>
      <c r="AI19" t="s">
        <v>115</v>
      </c>
    </row>
    <row r="20" spans="1:35" x14ac:dyDescent="0.2">
      <c r="A20">
        <v>27</v>
      </c>
      <c r="B20" t="s">
        <v>73</v>
      </c>
      <c r="C20">
        <v>27049</v>
      </c>
      <c r="D20">
        <v>46540</v>
      </c>
      <c r="E20" t="s">
        <v>237</v>
      </c>
      <c r="F20">
        <v>12212</v>
      </c>
      <c r="G20" s="3">
        <f>F20/J20</f>
        <v>0.47515660869226878</v>
      </c>
      <c r="H20">
        <v>12986</v>
      </c>
      <c r="I20" s="3">
        <f>H20/J20</f>
        <v>0.50527216839811684</v>
      </c>
      <c r="J20">
        <v>25701</v>
      </c>
      <c r="K20" s="3">
        <f>F20/M20</f>
        <v>0.48464163822525597</v>
      </c>
      <c r="L20" s="3">
        <f>H20/M20</f>
        <v>0.51535836177474403</v>
      </c>
      <c r="M20">
        <f>F20+H20</f>
        <v>25198</v>
      </c>
      <c r="N20" t="s">
        <v>115</v>
      </c>
      <c r="O20">
        <v>9446</v>
      </c>
      <c r="P20" s="3">
        <f>O20/S20</f>
        <v>0.36988017855744382</v>
      </c>
      <c r="Q20">
        <v>14041</v>
      </c>
      <c r="R20" s="3">
        <f>Q20/S20</f>
        <v>0.54980812906257337</v>
      </c>
      <c r="S20">
        <v>25538</v>
      </c>
      <c r="T20" s="3">
        <f>O20/V20</f>
        <v>0.40217992932260399</v>
      </c>
      <c r="U20" s="3">
        <f>Q20/V20</f>
        <v>0.59782007067739595</v>
      </c>
      <c r="V20">
        <f>O20+Q20</f>
        <v>23487</v>
      </c>
      <c r="W20" t="s">
        <v>115</v>
      </c>
      <c r="X20">
        <v>0</v>
      </c>
      <c r="Y20" s="21">
        <v>5.4583557951482398</v>
      </c>
      <c r="Z20" t="s">
        <v>207</v>
      </c>
      <c r="AA20">
        <v>64.42</v>
      </c>
      <c r="AB20">
        <v>63.1</v>
      </c>
      <c r="AC20">
        <v>56.1</v>
      </c>
      <c r="AD20">
        <v>724</v>
      </c>
      <c r="AE20">
        <f>AD20/AH20</f>
        <v>0.44065733414485697</v>
      </c>
      <c r="AF20">
        <v>855</v>
      </c>
      <c r="AG20">
        <f>AF20/AH20</f>
        <v>0.52038953134510046</v>
      </c>
      <c r="AH20">
        <v>1643</v>
      </c>
      <c r="AI20" t="s">
        <v>115</v>
      </c>
    </row>
    <row r="21" spans="1:35" x14ac:dyDescent="0.2">
      <c r="A21">
        <v>27</v>
      </c>
      <c r="B21" t="s">
        <v>33</v>
      </c>
      <c r="C21">
        <v>27055</v>
      </c>
      <c r="D21">
        <v>18659</v>
      </c>
      <c r="E21" t="s">
        <v>237</v>
      </c>
      <c r="F21">
        <v>5281</v>
      </c>
      <c r="G21" s="3">
        <f>F21/J21</f>
        <v>0.50671656112070618</v>
      </c>
      <c r="H21">
        <v>4951</v>
      </c>
      <c r="I21" s="3">
        <f>H21/J21</f>
        <v>0.47505277298023413</v>
      </c>
      <c r="J21">
        <v>10422</v>
      </c>
      <c r="K21" s="3">
        <f>F21/M21</f>
        <v>0.51612587959343237</v>
      </c>
      <c r="L21" s="3">
        <f>H21/M21</f>
        <v>0.48387412040656763</v>
      </c>
      <c r="M21">
        <f>F21+H21</f>
        <v>10232</v>
      </c>
      <c r="N21" t="s">
        <v>114</v>
      </c>
      <c r="O21">
        <v>4145</v>
      </c>
      <c r="P21" s="3">
        <f>O21/S21</f>
        <v>0.39419876367094625</v>
      </c>
      <c r="Q21">
        <v>5616</v>
      </c>
      <c r="R21" s="3">
        <f>Q21/S21</f>
        <v>0.53409415121255355</v>
      </c>
      <c r="S21">
        <v>10515</v>
      </c>
      <c r="T21" s="3">
        <f>O21/V21</f>
        <v>0.42464911382030529</v>
      </c>
      <c r="U21" s="3">
        <f>Q21/V21</f>
        <v>0.57535088617969465</v>
      </c>
      <c r="V21">
        <f>O21+Q21</f>
        <v>9761</v>
      </c>
      <c r="W21" t="s">
        <v>115</v>
      </c>
      <c r="X21">
        <v>1</v>
      </c>
      <c r="Y21" s="21">
        <v>3.9060209424083725</v>
      </c>
      <c r="Z21" t="s">
        <v>215</v>
      </c>
      <c r="AA21">
        <v>61.36</v>
      </c>
      <c r="AB21">
        <v>63</v>
      </c>
      <c r="AC21">
        <v>50.8</v>
      </c>
      <c r="AD21">
        <v>4642</v>
      </c>
      <c r="AE21">
        <f>AD21/AH21</f>
        <v>0.39352322821295355</v>
      </c>
      <c r="AF21">
        <v>6736</v>
      </c>
      <c r="AG21">
        <f>AF21/AH21</f>
        <v>0.57104103085791791</v>
      </c>
      <c r="AH21">
        <v>11796</v>
      </c>
      <c r="AI21" t="s">
        <v>115</v>
      </c>
    </row>
    <row r="22" spans="1:35" x14ac:dyDescent="0.2">
      <c r="A22">
        <v>27</v>
      </c>
      <c r="B22" t="s">
        <v>45</v>
      </c>
      <c r="C22">
        <v>27057</v>
      </c>
      <c r="D22">
        <v>21350</v>
      </c>
      <c r="E22" t="s">
        <v>237</v>
      </c>
      <c r="F22">
        <v>4676</v>
      </c>
      <c r="G22" s="3">
        <f>F22/J22</f>
        <v>0.40724612436857688</v>
      </c>
      <c r="H22">
        <v>6622</v>
      </c>
      <c r="I22" s="3">
        <f>H22/J22</f>
        <v>0.57672879289322421</v>
      </c>
      <c r="J22">
        <v>11482</v>
      </c>
      <c r="K22" s="3">
        <f>F22/M22</f>
        <v>0.41387856257744732</v>
      </c>
      <c r="L22" s="3">
        <f>H22/M22</f>
        <v>0.58612143742255263</v>
      </c>
      <c r="M22">
        <f>F22+H22</f>
        <v>11298</v>
      </c>
      <c r="N22" t="s">
        <v>115</v>
      </c>
      <c r="O22">
        <v>3432</v>
      </c>
      <c r="P22" s="3">
        <f>O22/S22</f>
        <v>0.30044646765298083</v>
      </c>
      <c r="Q22">
        <v>7269</v>
      </c>
      <c r="R22" s="3">
        <f>Q22/S22</f>
        <v>0.63634771951326274</v>
      </c>
      <c r="S22">
        <v>11423</v>
      </c>
      <c r="T22" s="3">
        <f>O22/V22</f>
        <v>0.32071768993552002</v>
      </c>
      <c r="U22" s="3">
        <f>Q22/V22</f>
        <v>0.67928231006447992</v>
      </c>
      <c r="V22">
        <f>O22+Q22</f>
        <v>10701</v>
      </c>
      <c r="W22" t="s">
        <v>115</v>
      </c>
      <c r="X22">
        <v>0</v>
      </c>
      <c r="Y22" s="21">
        <v>9.8930571761960291</v>
      </c>
      <c r="Z22" t="s">
        <v>212</v>
      </c>
      <c r="AA22">
        <v>65.430000000000007</v>
      </c>
      <c r="AB22">
        <v>69.599999999999994</v>
      </c>
      <c r="AC22">
        <v>55.5</v>
      </c>
      <c r="AD22">
        <v>1228</v>
      </c>
      <c r="AE22">
        <f>AD22/AH22</f>
        <v>0.33090811102128809</v>
      </c>
      <c r="AF22">
        <v>2379</v>
      </c>
      <c r="AG22">
        <f>AF22/AH22</f>
        <v>0.64106709781729987</v>
      </c>
      <c r="AH22">
        <v>3711</v>
      </c>
      <c r="AI22" t="s">
        <v>115</v>
      </c>
    </row>
    <row r="23" spans="1:35" x14ac:dyDescent="0.2">
      <c r="A23">
        <v>27</v>
      </c>
      <c r="B23" t="s">
        <v>1</v>
      </c>
      <c r="C23">
        <v>27059</v>
      </c>
      <c r="D23">
        <v>39932</v>
      </c>
      <c r="E23" t="s">
        <v>237</v>
      </c>
      <c r="F23">
        <v>8024</v>
      </c>
      <c r="G23" s="3">
        <f>F23/J23</f>
        <v>0.39858924047488947</v>
      </c>
      <c r="H23">
        <v>11675</v>
      </c>
      <c r="I23" s="3">
        <f>H23/J23</f>
        <v>0.57995131886145745</v>
      </c>
      <c r="J23">
        <v>20131</v>
      </c>
      <c r="K23" s="3">
        <f>F23/M23</f>
        <v>0.40733032133610841</v>
      </c>
      <c r="L23" s="3">
        <f>H23/M23</f>
        <v>0.59266967866389153</v>
      </c>
      <c r="M23">
        <f>F23+H23</f>
        <v>19699</v>
      </c>
      <c r="N23" t="s">
        <v>115</v>
      </c>
      <c r="O23">
        <v>5656</v>
      </c>
      <c r="P23" s="3">
        <f>O23/S23</f>
        <v>0.27094610778443112</v>
      </c>
      <c r="Q23">
        <v>13635</v>
      </c>
      <c r="R23" s="3">
        <f>Q23/S23</f>
        <v>0.65317365269461081</v>
      </c>
      <c r="S23">
        <v>20875</v>
      </c>
      <c r="T23" s="3">
        <f>O23/V23</f>
        <v>0.29319371727748689</v>
      </c>
      <c r="U23" s="3">
        <f>Q23/V23</f>
        <v>0.70680628272251311</v>
      </c>
      <c r="V23">
        <f>O23+Q23</f>
        <v>19291</v>
      </c>
      <c r="W23" t="s">
        <v>115</v>
      </c>
      <c r="X23">
        <v>0</v>
      </c>
      <c r="Y23" s="21">
        <v>11.144755661501781</v>
      </c>
      <c r="Z23" t="s">
        <v>220</v>
      </c>
      <c r="AA23">
        <v>60.66</v>
      </c>
      <c r="AB23">
        <v>61.1</v>
      </c>
      <c r="AC23">
        <v>51.1</v>
      </c>
      <c r="AD23">
        <v>4793</v>
      </c>
      <c r="AE23">
        <f>AD23/AH23</f>
        <v>0.4147270052781864</v>
      </c>
      <c r="AF23">
        <v>6240</v>
      </c>
      <c r="AG23">
        <f>AF23/AH23</f>
        <v>0.53993250843644547</v>
      </c>
      <c r="AH23">
        <v>11557</v>
      </c>
      <c r="AI23" t="s">
        <v>115</v>
      </c>
    </row>
    <row r="24" spans="1:35" x14ac:dyDescent="0.2">
      <c r="A24">
        <v>27</v>
      </c>
      <c r="B24" t="s">
        <v>23</v>
      </c>
      <c r="C24">
        <v>27061</v>
      </c>
      <c r="D24">
        <v>45191</v>
      </c>
      <c r="E24" t="s">
        <v>237</v>
      </c>
      <c r="F24">
        <v>12852</v>
      </c>
      <c r="G24" s="3">
        <f>F24/J24</f>
        <v>0.5392522972349264</v>
      </c>
      <c r="H24">
        <v>10500</v>
      </c>
      <c r="I24" s="3">
        <f>H24/J24</f>
        <v>0.4405656023161163</v>
      </c>
      <c r="J24">
        <v>23833</v>
      </c>
      <c r="K24" s="3">
        <f>F24/M24</f>
        <v>0.55035971223021585</v>
      </c>
      <c r="L24" s="3">
        <f>H24/M24</f>
        <v>0.44964028776978415</v>
      </c>
      <c r="M24">
        <f>F24+H24</f>
        <v>23352</v>
      </c>
      <c r="N24" t="s">
        <v>114</v>
      </c>
      <c r="O24">
        <v>9015</v>
      </c>
      <c r="P24" s="3">
        <f>O24/S24</f>
        <v>0.38118393234672304</v>
      </c>
      <c r="Q24">
        <v>12920</v>
      </c>
      <c r="R24" s="3">
        <f>Q24/S24</f>
        <v>0.54630021141649043</v>
      </c>
      <c r="S24">
        <v>23650</v>
      </c>
      <c r="T24" s="3">
        <f>O24/V24</f>
        <v>0.41098700706633234</v>
      </c>
      <c r="U24" s="3">
        <f>Q24/V24</f>
        <v>0.5890129929336676</v>
      </c>
      <c r="V24">
        <f>O24+Q24</f>
        <v>21935</v>
      </c>
      <c r="W24" t="s">
        <v>115</v>
      </c>
      <c r="X24">
        <v>1</v>
      </c>
      <c r="Y24" s="21">
        <v>3.3366390471258334</v>
      </c>
      <c r="Z24" t="s">
        <v>216</v>
      </c>
      <c r="AA24">
        <v>60.95</v>
      </c>
      <c r="AB24">
        <v>64</v>
      </c>
      <c r="AC24">
        <v>50.1</v>
      </c>
      <c r="AD24">
        <v>2183</v>
      </c>
      <c r="AE24">
        <f>AD24/AH24</f>
        <v>0.40735211793245008</v>
      </c>
      <c r="AF24">
        <v>2949</v>
      </c>
      <c r="AG24">
        <f>AF24/AH24</f>
        <v>0.55028923306587052</v>
      </c>
      <c r="AH24">
        <v>5359</v>
      </c>
      <c r="AI24" t="s">
        <v>115</v>
      </c>
    </row>
    <row r="25" spans="1:35" x14ac:dyDescent="0.2">
      <c r="A25">
        <v>27</v>
      </c>
      <c r="B25" t="s">
        <v>46</v>
      </c>
      <c r="C25">
        <v>27063</v>
      </c>
      <c r="D25">
        <v>9934</v>
      </c>
      <c r="E25" t="s">
        <v>237</v>
      </c>
      <c r="F25">
        <v>2268</v>
      </c>
      <c r="G25" s="3">
        <f>F25/J25</f>
        <v>0.41883656509695288</v>
      </c>
      <c r="H25">
        <v>3044</v>
      </c>
      <c r="I25" s="3">
        <f>H25/J25</f>
        <v>0.56214219759926132</v>
      </c>
      <c r="J25">
        <v>5415</v>
      </c>
      <c r="K25" s="3">
        <f>F25/M25</f>
        <v>0.42695783132530118</v>
      </c>
      <c r="L25" s="3">
        <f>H25/M25</f>
        <v>0.57304216867469882</v>
      </c>
      <c r="M25">
        <f>F25+H25</f>
        <v>5312</v>
      </c>
      <c r="N25" t="s">
        <v>115</v>
      </c>
      <c r="O25">
        <v>1492</v>
      </c>
      <c r="P25" s="3">
        <f>O25/S25</f>
        <v>0.27361085640931598</v>
      </c>
      <c r="Q25">
        <v>3609</v>
      </c>
      <c r="R25" s="3">
        <f>Q25/S25</f>
        <v>0.66183752063084544</v>
      </c>
      <c r="S25">
        <v>5453</v>
      </c>
      <c r="T25" s="3">
        <f>O25/V25</f>
        <v>0.29249166830033324</v>
      </c>
      <c r="U25" s="3">
        <f>Q25/V25</f>
        <v>0.70750833169966676</v>
      </c>
      <c r="V25">
        <f>O25+Q25</f>
        <v>5101</v>
      </c>
      <c r="W25" t="s">
        <v>115</v>
      </c>
      <c r="X25">
        <v>0</v>
      </c>
      <c r="Y25" s="21">
        <v>10.338947677836563</v>
      </c>
      <c r="Z25" t="s">
        <v>212</v>
      </c>
      <c r="AA25">
        <v>70.7</v>
      </c>
      <c r="AB25">
        <v>73.8</v>
      </c>
      <c r="AC25">
        <v>62</v>
      </c>
      <c r="AD25">
        <v>9873</v>
      </c>
      <c r="AE25">
        <f>AD25/AH25</f>
        <v>0.3607893294354102</v>
      </c>
      <c r="AF25">
        <v>16622</v>
      </c>
      <c r="AG25">
        <f>AF25/AH25</f>
        <v>0.60741823497167913</v>
      </c>
      <c r="AH25">
        <v>27365</v>
      </c>
      <c r="AI25" t="s">
        <v>115</v>
      </c>
    </row>
    <row r="26" spans="1:35" x14ac:dyDescent="0.2">
      <c r="A26">
        <v>27</v>
      </c>
      <c r="B26" t="s">
        <v>47</v>
      </c>
      <c r="C26">
        <v>27067</v>
      </c>
      <c r="D26">
        <v>42924</v>
      </c>
      <c r="E26" t="s">
        <v>237</v>
      </c>
      <c r="F26">
        <v>9806</v>
      </c>
      <c r="G26" s="3">
        <f>F26/J26</f>
        <v>0.45816007101808159</v>
      </c>
      <c r="H26">
        <v>11239</v>
      </c>
      <c r="I26" s="3">
        <f>H26/J26</f>
        <v>0.52511330187356908</v>
      </c>
      <c r="J26">
        <v>21403</v>
      </c>
      <c r="K26" s="3">
        <f>F26/M26</f>
        <v>0.46595390829175576</v>
      </c>
      <c r="L26" s="3">
        <f>H26/M26</f>
        <v>0.53404609170824424</v>
      </c>
      <c r="M26">
        <f>F26+H26</f>
        <v>21045</v>
      </c>
      <c r="N26" t="s">
        <v>115</v>
      </c>
      <c r="O26">
        <v>7266</v>
      </c>
      <c r="P26" s="3">
        <f>O26/S26</f>
        <v>0.33564301552106429</v>
      </c>
      <c r="Q26">
        <v>12785</v>
      </c>
      <c r="R26" s="3">
        <f>Q26/S26</f>
        <v>0.59058573540280856</v>
      </c>
      <c r="S26">
        <v>21648</v>
      </c>
      <c r="T26" s="3">
        <f>O26/V26</f>
        <v>0.36237594134955864</v>
      </c>
      <c r="U26" s="3">
        <f>Q26/V26</f>
        <v>0.63762405865044136</v>
      </c>
      <c r="V26">
        <f>O26+Q26</f>
        <v>20051</v>
      </c>
      <c r="W26" t="s">
        <v>115</v>
      </c>
      <c r="X26">
        <v>0</v>
      </c>
      <c r="Y26" s="21">
        <v>7.0438956714761414</v>
      </c>
      <c r="Z26" t="s">
        <v>214</v>
      </c>
      <c r="AA26">
        <v>62.12</v>
      </c>
      <c r="AB26">
        <v>64.599999999999994</v>
      </c>
      <c r="AC26">
        <v>54.2</v>
      </c>
      <c r="AD26">
        <v>1280</v>
      </c>
      <c r="AE26">
        <f>AD26/AH26</f>
        <v>0.4772557792692021</v>
      </c>
      <c r="AF26">
        <v>1280</v>
      </c>
      <c r="AG26">
        <f>AF26/AH26</f>
        <v>0.4772557792692021</v>
      </c>
      <c r="AH26">
        <v>2682</v>
      </c>
      <c r="AI26" t="s">
        <v>115</v>
      </c>
    </row>
    <row r="27" spans="1:35" x14ac:dyDescent="0.2">
      <c r="A27">
        <v>27</v>
      </c>
      <c r="B27" t="s">
        <v>2</v>
      </c>
      <c r="C27">
        <v>27069</v>
      </c>
      <c r="D27">
        <v>4260</v>
      </c>
      <c r="E27" t="s">
        <v>237</v>
      </c>
      <c r="F27">
        <v>1241</v>
      </c>
      <c r="G27" s="3">
        <f>F27/J27</f>
        <v>0.51600831600831598</v>
      </c>
      <c r="H27">
        <v>1095</v>
      </c>
      <c r="I27" s="3">
        <f>H27/J27</f>
        <v>0.45530145530145533</v>
      </c>
      <c r="J27">
        <v>2405</v>
      </c>
      <c r="K27" s="3">
        <f>F27/M27</f>
        <v>0.53125</v>
      </c>
      <c r="L27" s="3">
        <f>H27/M27</f>
        <v>0.46875</v>
      </c>
      <c r="M27">
        <f>F27+H27</f>
        <v>2336</v>
      </c>
      <c r="N27" t="s">
        <v>114</v>
      </c>
      <c r="O27">
        <v>823</v>
      </c>
      <c r="P27" s="3">
        <f>O27/S27</f>
        <v>0.34828607702073633</v>
      </c>
      <c r="Q27">
        <v>1349</v>
      </c>
      <c r="R27" s="3">
        <f>Q27/S27</f>
        <v>0.57088446889547184</v>
      </c>
      <c r="S27">
        <v>2363</v>
      </c>
      <c r="T27" s="3">
        <f>O27/V27</f>
        <v>0.37891344383057091</v>
      </c>
      <c r="U27" s="3">
        <f>Q27/V27</f>
        <v>0.62108655616942909</v>
      </c>
      <c r="V27">
        <f>O27+Q27</f>
        <v>2172</v>
      </c>
      <c r="W27" t="s">
        <v>115</v>
      </c>
      <c r="X27">
        <v>1</v>
      </c>
      <c r="Y27" s="21">
        <v>4.7697977647684908</v>
      </c>
      <c r="Z27" t="s">
        <v>207</v>
      </c>
      <c r="AA27">
        <v>54.33</v>
      </c>
      <c r="AB27">
        <v>66.599999999999994</v>
      </c>
      <c r="AC27">
        <v>55.1</v>
      </c>
      <c r="AD27">
        <v>3000</v>
      </c>
      <c r="AE27">
        <f>AD27/AH27</f>
        <v>0.43035432506096688</v>
      </c>
      <c r="AF27">
        <v>3734</v>
      </c>
      <c r="AG27">
        <f>AF27/AH27</f>
        <v>0.53564768325921674</v>
      </c>
      <c r="AH27">
        <v>6971</v>
      </c>
      <c r="AI27" t="s">
        <v>115</v>
      </c>
    </row>
    <row r="28" spans="1:35" x14ac:dyDescent="0.2">
      <c r="A28">
        <v>27</v>
      </c>
      <c r="B28" t="s">
        <v>205</v>
      </c>
      <c r="C28">
        <v>27073</v>
      </c>
      <c r="D28">
        <v>6662</v>
      </c>
      <c r="E28" t="s">
        <v>237</v>
      </c>
      <c r="F28">
        <v>1974</v>
      </c>
      <c r="G28" s="3">
        <f>F28/J28</f>
        <v>0.49672873678912932</v>
      </c>
      <c r="H28">
        <v>1938</v>
      </c>
      <c r="I28" s="3">
        <f>H28/J28</f>
        <v>0.48766985405133367</v>
      </c>
      <c r="J28">
        <v>3974</v>
      </c>
      <c r="K28" s="3">
        <f>F28/M28</f>
        <v>0.504601226993865</v>
      </c>
      <c r="L28" s="3">
        <f>H28/M28</f>
        <v>0.495398773006135</v>
      </c>
      <c r="M28">
        <f>F28+H28</f>
        <v>3912</v>
      </c>
      <c r="N28" t="s">
        <v>114</v>
      </c>
      <c r="O28">
        <v>1301</v>
      </c>
      <c r="P28" s="3">
        <f>O28/S28</f>
        <v>0.33924380704041723</v>
      </c>
      <c r="Q28">
        <v>2294</v>
      </c>
      <c r="R28" s="3">
        <f>Q28/S28</f>
        <v>0.59817470664928296</v>
      </c>
      <c r="S28">
        <v>3835</v>
      </c>
      <c r="T28" s="3">
        <f>O28/V28</f>
        <v>0.3618915159944367</v>
      </c>
      <c r="U28" s="3">
        <f>Q28/V28</f>
        <v>0.6381084840055633</v>
      </c>
      <c r="V28">
        <f>O28+Q28</f>
        <v>3595</v>
      </c>
      <c r="W28" t="s">
        <v>115</v>
      </c>
      <c r="X28">
        <v>1</v>
      </c>
      <c r="Y28" s="21">
        <v>5.7799349240780895</v>
      </c>
      <c r="Z28" t="s">
        <v>217</v>
      </c>
      <c r="AA28">
        <v>71.400000000000006</v>
      </c>
      <c r="AB28">
        <v>71.8</v>
      </c>
      <c r="AC28">
        <v>64.400000000000006</v>
      </c>
      <c r="AD28">
        <v>1676</v>
      </c>
      <c r="AE28">
        <f>AD28/AH28</f>
        <v>0.40659873847646771</v>
      </c>
      <c r="AF28">
        <v>2323</v>
      </c>
      <c r="AG28">
        <f>AF28/AH28</f>
        <v>0.56356137797185835</v>
      </c>
      <c r="AH28">
        <v>4122</v>
      </c>
      <c r="AI28" t="s">
        <v>115</v>
      </c>
    </row>
    <row r="29" spans="1:35" x14ac:dyDescent="0.2">
      <c r="A29">
        <v>27</v>
      </c>
      <c r="B29" t="s">
        <v>11</v>
      </c>
      <c r="C29">
        <v>27077</v>
      </c>
      <c r="D29">
        <v>3801</v>
      </c>
      <c r="E29" t="s">
        <v>237</v>
      </c>
      <c r="F29">
        <v>859</v>
      </c>
      <c r="G29" s="3">
        <f>F29/J29</f>
        <v>0.38693693693693693</v>
      </c>
      <c r="H29">
        <v>1306</v>
      </c>
      <c r="I29" s="3">
        <f>H29/J29</f>
        <v>0.58828828828828827</v>
      </c>
      <c r="J29">
        <v>2220</v>
      </c>
      <c r="K29" s="3">
        <f>F29/M29</f>
        <v>0.39676674364896075</v>
      </c>
      <c r="L29" s="3">
        <f>H29/M29</f>
        <v>0.6032332563510393</v>
      </c>
      <c r="M29">
        <f>F29+H29</f>
        <v>2165</v>
      </c>
      <c r="N29" t="s">
        <v>115</v>
      </c>
      <c r="O29">
        <v>553</v>
      </c>
      <c r="P29" s="3">
        <f>O29/S29</f>
        <v>0.24798206278026905</v>
      </c>
      <c r="Q29">
        <v>1540</v>
      </c>
      <c r="R29" s="3">
        <f>Q29/S29</f>
        <v>0.6905829596412556</v>
      </c>
      <c r="S29">
        <v>2230</v>
      </c>
      <c r="T29" s="3">
        <f>O29/V29</f>
        <v>0.26421404682274247</v>
      </c>
      <c r="U29" s="3">
        <f>Q29/V29</f>
        <v>0.73578595317725748</v>
      </c>
      <c r="V29">
        <f>O29+Q29</f>
        <v>2093</v>
      </c>
      <c r="W29" t="s">
        <v>115</v>
      </c>
      <c r="X29">
        <v>0</v>
      </c>
      <c r="Y29" s="21">
        <v>12.340273556230997</v>
      </c>
      <c r="Z29" t="s">
        <v>221</v>
      </c>
      <c r="AA29">
        <v>66.900000000000006</v>
      </c>
      <c r="AB29">
        <v>71.099999999999994</v>
      </c>
      <c r="AC29">
        <v>57.8</v>
      </c>
      <c r="AD29">
        <v>4123</v>
      </c>
      <c r="AE29">
        <f>AD29/AH29</f>
        <v>0.28860422791544171</v>
      </c>
      <c r="AF29">
        <v>9711</v>
      </c>
      <c r="AG29">
        <f>AF29/AH29</f>
        <v>0.67975640487190259</v>
      </c>
      <c r="AH29">
        <v>14286</v>
      </c>
      <c r="AI29" t="s">
        <v>115</v>
      </c>
    </row>
    <row r="30" spans="1:35" x14ac:dyDescent="0.2">
      <c r="A30">
        <v>27</v>
      </c>
      <c r="B30" t="s">
        <v>63</v>
      </c>
      <c r="C30">
        <v>27079</v>
      </c>
      <c r="D30">
        <v>28432</v>
      </c>
      <c r="E30" t="s">
        <v>237</v>
      </c>
      <c r="F30">
        <v>6753</v>
      </c>
      <c r="G30" s="3">
        <f>F30/J30</f>
        <v>0.4584521384928717</v>
      </c>
      <c r="H30">
        <v>7714</v>
      </c>
      <c r="I30" s="3">
        <f>H30/J30</f>
        <v>0.5236931432450781</v>
      </c>
      <c r="J30">
        <v>14730</v>
      </c>
      <c r="K30" s="3">
        <f>F30/M30</f>
        <v>0.46678647957420338</v>
      </c>
      <c r="L30" s="3">
        <f>H30/M30</f>
        <v>0.53321352042579662</v>
      </c>
      <c r="M30">
        <f>F30+H30</f>
        <v>14467</v>
      </c>
      <c r="N30" t="s">
        <v>115</v>
      </c>
      <c r="O30">
        <v>4623</v>
      </c>
      <c r="P30" s="3">
        <f>O30/S30</f>
        <v>0.31095715342705321</v>
      </c>
      <c r="Q30">
        <v>9182</v>
      </c>
      <c r="R30" s="3">
        <f>Q30/S30</f>
        <v>0.61760947063967175</v>
      </c>
      <c r="S30">
        <v>14867</v>
      </c>
      <c r="T30" s="3">
        <f>O30/V30</f>
        <v>0.33487866714958348</v>
      </c>
      <c r="U30" s="3">
        <f>Q30/V30</f>
        <v>0.66512133285041652</v>
      </c>
      <c r="V30">
        <f>O30+Q30</f>
        <v>13805</v>
      </c>
      <c r="W30" t="s">
        <v>115</v>
      </c>
      <c r="X30">
        <v>0</v>
      </c>
      <c r="Y30" s="21">
        <v>7.7929696287963974</v>
      </c>
      <c r="Z30" t="s">
        <v>218</v>
      </c>
      <c r="AA30">
        <v>67.739999999999995</v>
      </c>
      <c r="AB30">
        <v>67.5</v>
      </c>
      <c r="AC30">
        <v>55.7</v>
      </c>
      <c r="AD30">
        <v>3927</v>
      </c>
      <c r="AE30">
        <f>AD30/AH30</f>
        <v>0.36642717178314826</v>
      </c>
      <c r="AF30">
        <v>6292</v>
      </c>
      <c r="AG30">
        <f>AF30/AH30</f>
        <v>0.5871046001679574</v>
      </c>
      <c r="AH30">
        <v>10717</v>
      </c>
      <c r="AI30" t="s">
        <v>115</v>
      </c>
    </row>
    <row r="31" spans="1:35" x14ac:dyDescent="0.2">
      <c r="A31">
        <v>27</v>
      </c>
      <c r="B31" t="s">
        <v>48</v>
      </c>
      <c r="C31">
        <v>27081</v>
      </c>
      <c r="D31">
        <v>5679</v>
      </c>
      <c r="E31" t="s">
        <v>237</v>
      </c>
      <c r="F31">
        <v>1428</v>
      </c>
      <c r="G31" s="3">
        <f>F31/J31</f>
        <v>0.45872149052361066</v>
      </c>
      <c r="H31">
        <v>1594</v>
      </c>
      <c r="I31" s="3">
        <f>H31/J31</f>
        <v>0.51204625762929645</v>
      </c>
      <c r="J31">
        <v>3113</v>
      </c>
      <c r="K31" s="3">
        <f>F31/M31</f>
        <v>0.47253474520185307</v>
      </c>
      <c r="L31" s="3">
        <f>H31/M31</f>
        <v>0.52746525479814688</v>
      </c>
      <c r="M31">
        <f>F31+H31</f>
        <v>3022</v>
      </c>
      <c r="N31" t="s">
        <v>115</v>
      </c>
      <c r="O31">
        <v>860</v>
      </c>
      <c r="P31" s="3">
        <f>O31/S31</f>
        <v>0.28647568287808128</v>
      </c>
      <c r="Q31">
        <v>1930</v>
      </c>
      <c r="R31" s="3">
        <f>Q31/S31</f>
        <v>0.64290473017988004</v>
      </c>
      <c r="S31">
        <v>3002</v>
      </c>
      <c r="T31" s="3">
        <f>O31/V31</f>
        <v>0.30824372759856633</v>
      </c>
      <c r="U31" s="3">
        <f>Q31/V31</f>
        <v>0.69175627240143367</v>
      </c>
      <c r="V31">
        <f>O31+Q31</f>
        <v>2790</v>
      </c>
      <c r="W31" t="s">
        <v>115</v>
      </c>
      <c r="X31">
        <v>0</v>
      </c>
      <c r="Y31" s="21">
        <v>8.4004832291074365</v>
      </c>
      <c r="Z31" t="s">
        <v>218</v>
      </c>
      <c r="AA31">
        <v>70.59</v>
      </c>
      <c r="AB31">
        <v>72.7</v>
      </c>
      <c r="AC31">
        <v>60.8</v>
      </c>
      <c r="AD31">
        <v>3584</v>
      </c>
      <c r="AE31">
        <f>AD31/AH31</f>
        <v>0.34772484719122926</v>
      </c>
      <c r="AF31">
        <v>6325</v>
      </c>
      <c r="AG31">
        <f>AF31/AH31</f>
        <v>0.61366061899679825</v>
      </c>
      <c r="AH31">
        <v>10307</v>
      </c>
      <c r="AI31" t="s">
        <v>115</v>
      </c>
    </row>
    <row r="32" spans="1:35" x14ac:dyDescent="0.2">
      <c r="A32">
        <v>27</v>
      </c>
      <c r="B32" t="s">
        <v>49</v>
      </c>
      <c r="C32">
        <v>27083</v>
      </c>
      <c r="D32">
        <v>25700</v>
      </c>
      <c r="E32" t="s">
        <v>237</v>
      </c>
      <c r="F32">
        <v>5465</v>
      </c>
      <c r="G32" s="3">
        <f>F32/J32</f>
        <v>0.44308415761310199</v>
      </c>
      <c r="H32">
        <v>6595</v>
      </c>
      <c r="I32" s="3">
        <f>H32/J32</f>
        <v>0.53470082698232524</v>
      </c>
      <c r="J32">
        <v>12334</v>
      </c>
      <c r="K32" s="3">
        <f>F32/M32</f>
        <v>0.45315091210613601</v>
      </c>
      <c r="L32" s="3">
        <f>H32/M32</f>
        <v>0.54684908789386399</v>
      </c>
      <c r="M32">
        <f>F32+H32</f>
        <v>12060</v>
      </c>
      <c r="N32" t="s">
        <v>115</v>
      </c>
      <c r="O32">
        <v>3825</v>
      </c>
      <c r="P32" s="3">
        <f>O32/S32</f>
        <v>0.31533388293487224</v>
      </c>
      <c r="Q32">
        <v>7257</v>
      </c>
      <c r="R32" s="3">
        <f>Q32/S32</f>
        <v>0.59826875515251443</v>
      </c>
      <c r="S32">
        <v>12130</v>
      </c>
      <c r="T32" s="3">
        <f>O32/V32</f>
        <v>0.34515430427720628</v>
      </c>
      <c r="U32" s="3">
        <f>Q32/V32</f>
        <v>0.65484569572279372</v>
      </c>
      <c r="V32">
        <f>O32+Q32</f>
        <v>11082</v>
      </c>
      <c r="W32" t="s">
        <v>115</v>
      </c>
      <c r="X32">
        <v>0</v>
      </c>
      <c r="Y32" s="21">
        <v>8.1110859728506739</v>
      </c>
      <c r="Z32" t="s">
        <v>218</v>
      </c>
      <c r="AA32">
        <v>68.23</v>
      </c>
      <c r="AB32">
        <v>67.400000000000006</v>
      </c>
      <c r="AC32">
        <v>56.8</v>
      </c>
      <c r="AD32">
        <v>5241</v>
      </c>
      <c r="AE32">
        <f>AD32/AH32</f>
        <v>0.35169775869010872</v>
      </c>
      <c r="AF32">
        <v>9065</v>
      </c>
      <c r="AG32">
        <f>AF32/AH32</f>
        <v>0.60830760971681652</v>
      </c>
      <c r="AH32">
        <v>14902</v>
      </c>
      <c r="AI32" t="s">
        <v>115</v>
      </c>
    </row>
    <row r="33" spans="1:35" x14ac:dyDescent="0.2">
      <c r="A33">
        <v>27</v>
      </c>
      <c r="B33" t="s">
        <v>34</v>
      </c>
      <c r="C33">
        <v>27085</v>
      </c>
      <c r="D33">
        <v>35959</v>
      </c>
      <c r="E33" t="s">
        <v>237</v>
      </c>
      <c r="F33">
        <v>6970</v>
      </c>
      <c r="G33" s="3">
        <f>F33/J33</f>
        <v>0.37767542671362775</v>
      </c>
      <c r="H33">
        <v>11069</v>
      </c>
      <c r="I33" s="3">
        <f>H33/J33</f>
        <v>0.59978325657003517</v>
      </c>
      <c r="J33">
        <v>18455</v>
      </c>
      <c r="K33" s="3">
        <f>F33/M33</f>
        <v>0.38638505460391376</v>
      </c>
      <c r="L33" s="3">
        <f>H33/M33</f>
        <v>0.6136149453960863</v>
      </c>
      <c r="M33">
        <f>F33+H33</f>
        <v>18039</v>
      </c>
      <c r="N33" t="s">
        <v>115</v>
      </c>
      <c r="O33">
        <v>4978</v>
      </c>
      <c r="P33" s="3">
        <f>O33/S33</f>
        <v>0.2664311710554485</v>
      </c>
      <c r="Q33">
        <v>12155</v>
      </c>
      <c r="R33" s="3">
        <f>Q33/S33</f>
        <v>0.65055662599015196</v>
      </c>
      <c r="S33">
        <v>18684</v>
      </c>
      <c r="T33" s="3">
        <f>O33/V33</f>
        <v>0.29055039981322595</v>
      </c>
      <c r="U33" s="3">
        <f>Q33/V33</f>
        <v>0.70944960018677405</v>
      </c>
      <c r="V33">
        <f>O33+Q33</f>
        <v>17133</v>
      </c>
      <c r="W33" t="s">
        <v>115</v>
      </c>
      <c r="X33">
        <v>0</v>
      </c>
      <c r="Y33" s="21">
        <v>12.082687651331714</v>
      </c>
      <c r="Z33" t="s">
        <v>221</v>
      </c>
      <c r="AA33">
        <v>67.53</v>
      </c>
      <c r="AB33">
        <v>68.400000000000006</v>
      </c>
      <c r="AC33">
        <v>58.2</v>
      </c>
      <c r="AD33">
        <v>3232</v>
      </c>
      <c r="AE33">
        <f>AD33/AH33</f>
        <v>0.37026005269790352</v>
      </c>
      <c r="AF33">
        <v>5190</v>
      </c>
      <c r="AG33">
        <f>AF33/AH33</f>
        <v>0.59456982472219044</v>
      </c>
      <c r="AH33">
        <v>8729</v>
      </c>
      <c r="AI33" t="s">
        <v>115</v>
      </c>
    </row>
    <row r="34" spans="1:35" x14ac:dyDescent="0.2">
      <c r="A34">
        <v>27</v>
      </c>
      <c r="B34" t="s">
        <v>50</v>
      </c>
      <c r="C34">
        <v>27087</v>
      </c>
      <c r="D34">
        <v>5526</v>
      </c>
      <c r="E34" t="s">
        <v>237</v>
      </c>
      <c r="F34">
        <v>1276</v>
      </c>
      <c r="G34" s="3">
        <f>F34/J34</f>
        <v>0.58558972005507115</v>
      </c>
      <c r="H34">
        <v>871</v>
      </c>
      <c r="I34" s="3">
        <f>H34/J34</f>
        <v>0.39972464433226251</v>
      </c>
      <c r="J34">
        <v>2179</v>
      </c>
      <c r="K34" s="3">
        <f>F34/M34</f>
        <v>0.59431765253842572</v>
      </c>
      <c r="L34" s="3">
        <f>H34/M34</f>
        <v>0.40568234746157428</v>
      </c>
      <c r="M34">
        <f>F34+H34</f>
        <v>2147</v>
      </c>
      <c r="N34" t="s">
        <v>114</v>
      </c>
      <c r="O34">
        <v>930</v>
      </c>
      <c r="P34" s="3">
        <f>O34/S34</f>
        <v>0.44840887174541949</v>
      </c>
      <c r="Q34">
        <v>991</v>
      </c>
      <c r="R34" s="3">
        <f>Q34/S34</f>
        <v>0.47782063645130185</v>
      </c>
      <c r="S34">
        <v>2074</v>
      </c>
      <c r="T34" s="3">
        <f>O34/V34</f>
        <v>0.48412285268089539</v>
      </c>
      <c r="U34" s="3">
        <f>Q34/V34</f>
        <v>0.51587714731910461</v>
      </c>
      <c r="V34">
        <f>O34+Q34</f>
        <v>1921</v>
      </c>
      <c r="W34" t="s">
        <v>115</v>
      </c>
      <c r="X34">
        <v>1</v>
      </c>
      <c r="Y34" s="21">
        <v>0.52159647404505516</v>
      </c>
      <c r="Z34" t="s">
        <v>224</v>
      </c>
      <c r="AA34">
        <v>67.53</v>
      </c>
      <c r="AB34">
        <v>55.5</v>
      </c>
      <c r="AC34">
        <v>52</v>
      </c>
      <c r="AD34">
        <v>1436</v>
      </c>
      <c r="AE34">
        <f>AD34/AH34</f>
        <v>0.35127201565557731</v>
      </c>
      <c r="AF34">
        <v>2512</v>
      </c>
      <c r="AG34">
        <f>AF34/AH34</f>
        <v>0.61448140900195691</v>
      </c>
      <c r="AH34">
        <v>4088</v>
      </c>
      <c r="AI34" t="s">
        <v>115</v>
      </c>
    </row>
    <row r="35" spans="1:35" x14ac:dyDescent="0.2">
      <c r="A35">
        <v>27</v>
      </c>
      <c r="B35" t="s">
        <v>51</v>
      </c>
      <c r="C35">
        <v>27091</v>
      </c>
      <c r="D35">
        <v>19822</v>
      </c>
      <c r="E35" t="s">
        <v>237</v>
      </c>
      <c r="F35">
        <v>4054</v>
      </c>
      <c r="G35" s="3">
        <f>F35/J35</f>
        <v>0.3710075958634575</v>
      </c>
      <c r="H35">
        <v>6657</v>
      </c>
      <c r="I35" s="3">
        <f>H35/J35</f>
        <v>0.60922485586162711</v>
      </c>
      <c r="J35">
        <v>10927</v>
      </c>
      <c r="K35" s="3">
        <f>F35/M35</f>
        <v>0.3784894034170479</v>
      </c>
      <c r="L35" s="3">
        <f>H35/M35</f>
        <v>0.62151059658295216</v>
      </c>
      <c r="M35">
        <f>F35+H35</f>
        <v>10711</v>
      </c>
      <c r="N35" t="s">
        <v>115</v>
      </c>
      <c r="O35">
        <v>2733</v>
      </c>
      <c r="P35" s="3">
        <f>O35/S35</f>
        <v>0.26105645238322667</v>
      </c>
      <c r="Q35">
        <v>7062</v>
      </c>
      <c r="R35" s="3">
        <f>Q35/S35</f>
        <v>0.67456299551055499</v>
      </c>
      <c r="S35">
        <v>10469</v>
      </c>
      <c r="T35" s="3">
        <f>O35/V35</f>
        <v>0.27901990811638588</v>
      </c>
      <c r="U35" s="3">
        <f>Q35/V35</f>
        <v>0.72098009188361412</v>
      </c>
      <c r="V35">
        <f>O35+Q35</f>
        <v>9795</v>
      </c>
      <c r="W35" t="s">
        <v>115</v>
      </c>
      <c r="X35">
        <v>0</v>
      </c>
      <c r="Y35" s="21">
        <v>12.562812690665048</v>
      </c>
      <c r="Z35" t="s">
        <v>213</v>
      </c>
      <c r="AA35">
        <v>63.43</v>
      </c>
      <c r="AB35">
        <v>66.400000000000006</v>
      </c>
      <c r="AC35">
        <v>54.2</v>
      </c>
      <c r="AD35">
        <v>4143</v>
      </c>
      <c r="AE35">
        <f>AD35/AH35</f>
        <v>0.41613097629570106</v>
      </c>
      <c r="AF35">
        <v>5468</v>
      </c>
      <c r="AG35">
        <f>AF35/AH35</f>
        <v>0.54921655283246285</v>
      </c>
      <c r="AH35">
        <v>9956</v>
      </c>
      <c r="AI35" t="s">
        <v>115</v>
      </c>
    </row>
    <row r="36" spans="1:35" x14ac:dyDescent="0.2">
      <c r="A36">
        <v>27</v>
      </c>
      <c r="B36" t="s">
        <v>52</v>
      </c>
      <c r="C36">
        <v>27093</v>
      </c>
      <c r="D36">
        <v>23169</v>
      </c>
      <c r="E36" t="s">
        <v>237</v>
      </c>
      <c r="F36">
        <v>4969</v>
      </c>
      <c r="G36" s="3">
        <f>F36/J36</f>
        <v>0.40839976986931864</v>
      </c>
      <c r="H36">
        <v>6913</v>
      </c>
      <c r="I36" s="3">
        <f>H36/J36</f>
        <v>0.56817621435029175</v>
      </c>
      <c r="J36">
        <v>12167</v>
      </c>
      <c r="K36" s="3">
        <f>F36/M36</f>
        <v>0.41819558996801887</v>
      </c>
      <c r="L36" s="3">
        <f>H36/M36</f>
        <v>0.58180441003198113</v>
      </c>
      <c r="M36">
        <f>F36+H36</f>
        <v>11882</v>
      </c>
      <c r="N36" t="s">
        <v>115</v>
      </c>
      <c r="O36">
        <v>3192</v>
      </c>
      <c r="P36" s="3">
        <f>O36/S36</f>
        <v>0.26166079186818592</v>
      </c>
      <c r="Q36">
        <v>8103</v>
      </c>
      <c r="R36" s="3">
        <f>Q36/S36</f>
        <v>0.66423477334207726</v>
      </c>
      <c r="S36">
        <v>12199</v>
      </c>
      <c r="T36" s="3">
        <f>O36/V36</f>
        <v>0.28260292164674633</v>
      </c>
      <c r="U36" s="3">
        <f>Q36/V36</f>
        <v>0.71739707835325361</v>
      </c>
      <c r="V36">
        <f>O36+Q36</f>
        <v>11295</v>
      </c>
      <c r="W36" t="s">
        <v>115</v>
      </c>
      <c r="X36">
        <v>0</v>
      </c>
      <c r="Y36" s="21">
        <v>11.073809523809519</v>
      </c>
      <c r="Z36" t="s">
        <v>220</v>
      </c>
      <c r="AA36">
        <v>69.45</v>
      </c>
      <c r="AB36">
        <v>67.5</v>
      </c>
      <c r="AC36">
        <v>54.7</v>
      </c>
      <c r="AD36">
        <v>1049</v>
      </c>
      <c r="AE36">
        <f>AD36/AH36</f>
        <v>0.43150966680378444</v>
      </c>
      <c r="AF36">
        <v>1326</v>
      </c>
      <c r="AG36">
        <f>AF36/AH36</f>
        <v>0.54545454545454541</v>
      </c>
      <c r="AH36">
        <v>2431</v>
      </c>
      <c r="AI36" t="s">
        <v>115</v>
      </c>
    </row>
    <row r="37" spans="1:35" x14ac:dyDescent="0.2">
      <c r="A37">
        <v>27</v>
      </c>
      <c r="B37" t="s">
        <v>64</v>
      </c>
      <c r="C37">
        <v>27095</v>
      </c>
      <c r="D37">
        <v>26080</v>
      </c>
      <c r="E37" t="s">
        <v>237</v>
      </c>
      <c r="F37">
        <v>5829</v>
      </c>
      <c r="G37" s="3">
        <f>F37/J37</f>
        <v>0.44676937226948726</v>
      </c>
      <c r="H37">
        <v>6951</v>
      </c>
      <c r="I37" s="3">
        <f>H37/J37</f>
        <v>0.53276615313865261</v>
      </c>
      <c r="J37">
        <v>13047</v>
      </c>
      <c r="K37" s="3">
        <f>F37/M37</f>
        <v>0.45610328638497655</v>
      </c>
      <c r="L37" s="3">
        <f>H37/M37</f>
        <v>0.54389671361502345</v>
      </c>
      <c r="M37">
        <f>F37+H37</f>
        <v>12780</v>
      </c>
      <c r="N37" t="s">
        <v>115</v>
      </c>
      <c r="O37">
        <v>3709</v>
      </c>
      <c r="P37" s="3">
        <f>O37/S37</f>
        <v>0.28645350633302441</v>
      </c>
      <c r="Q37">
        <v>8340</v>
      </c>
      <c r="R37" s="3">
        <f>Q37/S37</f>
        <v>0.64411492122335501</v>
      </c>
      <c r="S37">
        <v>12948</v>
      </c>
      <c r="T37" s="3">
        <f>O37/V37</f>
        <v>0.30782637563283261</v>
      </c>
      <c r="U37" s="3">
        <f>Q37/V37</f>
        <v>0.69217362436716745</v>
      </c>
      <c r="V37">
        <f>O37+Q37</f>
        <v>12049</v>
      </c>
      <c r="W37" t="s">
        <v>115</v>
      </c>
      <c r="X37">
        <v>0</v>
      </c>
      <c r="Y37" s="21">
        <v>8.9552812858783035</v>
      </c>
      <c r="Z37" t="s">
        <v>206</v>
      </c>
      <c r="AA37">
        <v>71.709999999999994</v>
      </c>
      <c r="AB37">
        <v>73.8</v>
      </c>
      <c r="AC37">
        <v>63.5</v>
      </c>
      <c r="AD37">
        <v>5533</v>
      </c>
      <c r="AE37">
        <f>AD37/AH37</f>
        <v>0.43213058419243988</v>
      </c>
      <c r="AF37">
        <v>6827</v>
      </c>
      <c r="AG37">
        <f>AF37/AH37</f>
        <v>0.53319275226491725</v>
      </c>
      <c r="AH37">
        <v>12804</v>
      </c>
      <c r="AI37" t="s">
        <v>115</v>
      </c>
    </row>
    <row r="38" spans="1:35" x14ac:dyDescent="0.2">
      <c r="A38">
        <v>27</v>
      </c>
      <c r="B38" t="s">
        <v>12</v>
      </c>
      <c r="C38">
        <v>27097</v>
      </c>
      <c r="D38">
        <v>33191</v>
      </c>
      <c r="E38" t="s">
        <v>237</v>
      </c>
      <c r="F38">
        <v>6153</v>
      </c>
      <c r="G38" s="3">
        <f>F38/J38</f>
        <v>0.36928339935181853</v>
      </c>
      <c r="H38">
        <v>10159</v>
      </c>
      <c r="I38" s="3">
        <f>H38/J38</f>
        <v>0.60971071900132034</v>
      </c>
      <c r="J38">
        <v>16662</v>
      </c>
      <c r="K38" s="3">
        <f>F38/M38</f>
        <v>0.37720696419813632</v>
      </c>
      <c r="L38" s="3">
        <f>H38/M38</f>
        <v>0.62279303580186363</v>
      </c>
      <c r="M38">
        <f>F38+H38</f>
        <v>16312</v>
      </c>
      <c r="N38" t="s">
        <v>115</v>
      </c>
      <c r="O38">
        <v>3637</v>
      </c>
      <c r="P38" s="3">
        <f>O38/S38</f>
        <v>0.20742557317212273</v>
      </c>
      <c r="Q38">
        <v>12925</v>
      </c>
      <c r="R38" s="3">
        <f>Q38/S38</f>
        <v>0.73713927227101628</v>
      </c>
      <c r="S38">
        <v>17534</v>
      </c>
      <c r="T38" s="3">
        <f>O38/V38</f>
        <v>0.21959908223644486</v>
      </c>
      <c r="U38" s="3">
        <f>Q38/V38</f>
        <v>0.78040091776355514</v>
      </c>
      <c r="V38">
        <f>O38+Q38</f>
        <v>16562</v>
      </c>
      <c r="W38" t="s">
        <v>115</v>
      </c>
      <c r="X38">
        <v>0</v>
      </c>
      <c r="Y38" s="21">
        <v>14.681313131313123</v>
      </c>
      <c r="Z38" t="s">
        <v>209</v>
      </c>
      <c r="AA38">
        <v>69.87</v>
      </c>
      <c r="AB38">
        <v>71.8</v>
      </c>
      <c r="AC38">
        <v>59.6</v>
      </c>
      <c r="AD38">
        <v>601</v>
      </c>
      <c r="AE38">
        <f>AD38/AH38</f>
        <v>0.32787779596290234</v>
      </c>
      <c r="AF38">
        <v>1171</v>
      </c>
      <c r="AG38">
        <f>AF38/AH38</f>
        <v>0.63884342607746858</v>
      </c>
      <c r="AH38">
        <v>1833</v>
      </c>
      <c r="AI38" t="s">
        <v>115</v>
      </c>
    </row>
    <row r="39" spans="1:35" x14ac:dyDescent="0.2">
      <c r="A39">
        <v>27</v>
      </c>
      <c r="B39" t="s">
        <v>13</v>
      </c>
      <c r="C39">
        <v>27101</v>
      </c>
      <c r="D39">
        <v>8293</v>
      </c>
      <c r="E39" t="s">
        <v>237</v>
      </c>
      <c r="F39">
        <v>2160</v>
      </c>
      <c r="G39" s="3">
        <f>F39/J39</f>
        <v>0.45435422801851072</v>
      </c>
      <c r="H39">
        <v>2504</v>
      </c>
      <c r="I39" s="3">
        <f>H39/J39</f>
        <v>0.5267143458140513</v>
      </c>
      <c r="J39">
        <v>4754</v>
      </c>
      <c r="K39" s="3">
        <f>F39/M39</f>
        <v>0.46312178387650088</v>
      </c>
      <c r="L39" s="3">
        <f>H39/M39</f>
        <v>0.53687821612349917</v>
      </c>
      <c r="M39">
        <f>F39+H39</f>
        <v>4664</v>
      </c>
      <c r="N39" t="s">
        <v>115</v>
      </c>
      <c r="O39">
        <v>1295</v>
      </c>
      <c r="P39" s="3">
        <f>O39/S39</f>
        <v>0.27897457992244723</v>
      </c>
      <c r="Q39">
        <v>2974</v>
      </c>
      <c r="R39" s="3">
        <f>Q39/S39</f>
        <v>0.6406721240844464</v>
      </c>
      <c r="S39">
        <v>4642</v>
      </c>
      <c r="T39" s="3">
        <f>O39/V39</f>
        <v>0.30334973061606935</v>
      </c>
      <c r="U39" s="3">
        <f>Q39/V39</f>
        <v>0.69665026938393071</v>
      </c>
      <c r="V39">
        <f>O39+Q39</f>
        <v>4269</v>
      </c>
      <c r="W39" t="s">
        <v>115</v>
      </c>
      <c r="X39">
        <v>0</v>
      </c>
      <c r="Y39" s="21">
        <v>8.9552812858783035</v>
      </c>
      <c r="Z39" t="s">
        <v>206</v>
      </c>
      <c r="AA39">
        <v>70.37</v>
      </c>
      <c r="AB39">
        <v>70.400000000000006</v>
      </c>
      <c r="AC39">
        <v>61.9</v>
      </c>
      <c r="AD39">
        <v>1461</v>
      </c>
      <c r="AE39">
        <f>AD39/AH39</f>
        <v>0.43598925693822738</v>
      </c>
      <c r="AF39">
        <v>1776</v>
      </c>
      <c r="AG39">
        <f>AF39/AH39</f>
        <v>0.52999104744852288</v>
      </c>
      <c r="AH39">
        <v>3351</v>
      </c>
      <c r="AI39" t="s">
        <v>115</v>
      </c>
    </row>
    <row r="40" spans="1:35" x14ac:dyDescent="0.2">
      <c r="A40">
        <v>27</v>
      </c>
      <c r="B40" t="s">
        <v>65</v>
      </c>
      <c r="C40">
        <v>27105</v>
      </c>
      <c r="D40">
        <v>22021</v>
      </c>
      <c r="E40" t="s">
        <v>237</v>
      </c>
      <c r="F40">
        <v>3793</v>
      </c>
      <c r="G40" s="3">
        <f>F40/J40</f>
        <v>0.44660308489344164</v>
      </c>
      <c r="H40">
        <v>4581</v>
      </c>
      <c r="I40" s="3">
        <f>H40/J40</f>
        <v>0.53938537619215821</v>
      </c>
      <c r="J40">
        <v>8493</v>
      </c>
      <c r="K40" s="3">
        <f>F40/M40</f>
        <v>0.4529496059230953</v>
      </c>
      <c r="L40" s="3">
        <f>H40/M40</f>
        <v>0.5470503940769047</v>
      </c>
      <c r="M40">
        <f>F40+H40</f>
        <v>8374</v>
      </c>
      <c r="N40" t="s">
        <v>115</v>
      </c>
      <c r="O40">
        <v>2733</v>
      </c>
      <c r="P40" s="3">
        <f>O40/S40</f>
        <v>0.31808659217877094</v>
      </c>
      <c r="Q40">
        <v>5299</v>
      </c>
      <c r="R40" s="3">
        <f>Q40/S40</f>
        <v>0.61673649906890127</v>
      </c>
      <c r="S40">
        <v>8592</v>
      </c>
      <c r="T40" s="3">
        <f>O40/V40</f>
        <v>0.34026394422310757</v>
      </c>
      <c r="U40" s="3">
        <f>Q40/V40</f>
        <v>0.65973605577689243</v>
      </c>
      <c r="V40">
        <f>O40+Q40</f>
        <v>8032</v>
      </c>
      <c r="W40" t="s">
        <v>115</v>
      </c>
      <c r="X40">
        <v>0</v>
      </c>
      <c r="Y40" s="21">
        <v>8.0152738565781974</v>
      </c>
      <c r="Z40" t="s">
        <v>218</v>
      </c>
      <c r="AA40">
        <v>69.290000000000006</v>
      </c>
      <c r="AB40">
        <v>69.900000000000006</v>
      </c>
      <c r="AC40">
        <v>70.099999999999994</v>
      </c>
      <c r="AD40">
        <v>1085</v>
      </c>
      <c r="AE40">
        <f>AD40/AH40</f>
        <v>0.46486718080548417</v>
      </c>
      <c r="AF40">
        <v>1149</v>
      </c>
      <c r="AG40">
        <f>AF40/AH40</f>
        <v>0.49228791773778918</v>
      </c>
      <c r="AH40">
        <v>2334</v>
      </c>
      <c r="AI40" t="s">
        <v>115</v>
      </c>
    </row>
    <row r="41" spans="1:35" x14ac:dyDescent="0.2">
      <c r="A41">
        <v>27</v>
      </c>
      <c r="B41" t="s">
        <v>14</v>
      </c>
      <c r="C41">
        <v>27107</v>
      </c>
      <c r="D41">
        <v>6518</v>
      </c>
      <c r="E41" t="s">
        <v>237</v>
      </c>
      <c r="F41">
        <v>1730</v>
      </c>
      <c r="G41" s="3">
        <f>F41/J41</f>
        <v>0.54079399812441387</v>
      </c>
      <c r="H41">
        <v>1384</v>
      </c>
      <c r="I41" s="3">
        <f>H41/J41</f>
        <v>0.43263519849953108</v>
      </c>
      <c r="J41">
        <v>3199</v>
      </c>
      <c r="K41" s="3">
        <f>F41/M41</f>
        <v>0.55555555555555558</v>
      </c>
      <c r="L41" s="3">
        <f>H41/M41</f>
        <v>0.44444444444444442</v>
      </c>
      <c r="M41">
        <f>F41+H41</f>
        <v>3114</v>
      </c>
      <c r="N41" t="s">
        <v>114</v>
      </c>
      <c r="O41">
        <v>1264</v>
      </c>
      <c r="P41" s="3">
        <f>O41/S41</f>
        <v>0.3910891089108911</v>
      </c>
      <c r="Q41">
        <v>1699</v>
      </c>
      <c r="R41" s="3">
        <f>Q41/S41</f>
        <v>0.52568069306930698</v>
      </c>
      <c r="S41">
        <v>3232</v>
      </c>
      <c r="T41" s="3">
        <f>O41/V41</f>
        <v>0.42659466756665543</v>
      </c>
      <c r="U41" s="3">
        <f>Q41/V41</f>
        <v>0.57340533243334457</v>
      </c>
      <c r="V41">
        <f>O41+Q41</f>
        <v>2963</v>
      </c>
      <c r="W41" t="s">
        <v>115</v>
      </c>
      <c r="X41">
        <v>1</v>
      </c>
      <c r="Y41" s="21">
        <v>2.9110683102208545</v>
      </c>
      <c r="Z41" t="s">
        <v>216</v>
      </c>
      <c r="AA41">
        <v>66.94</v>
      </c>
      <c r="AB41">
        <v>70.8</v>
      </c>
      <c r="AC41">
        <v>61.2</v>
      </c>
      <c r="AD41">
        <v>7490</v>
      </c>
      <c r="AE41">
        <f>AD41/AH41</f>
        <v>0.40260159105568694</v>
      </c>
      <c r="AF41">
        <v>10438</v>
      </c>
      <c r="AG41">
        <f>AF41/AH41</f>
        <v>0.56106213717480113</v>
      </c>
      <c r="AH41">
        <v>18604</v>
      </c>
      <c r="AI41" t="s">
        <v>115</v>
      </c>
    </row>
    <row r="42" spans="1:35" x14ac:dyDescent="0.2">
      <c r="A42">
        <v>27</v>
      </c>
      <c r="B42" t="s">
        <v>80</v>
      </c>
      <c r="C42">
        <v>27111</v>
      </c>
      <c r="D42">
        <v>58735</v>
      </c>
      <c r="E42" t="s">
        <v>237</v>
      </c>
      <c r="F42">
        <v>12165</v>
      </c>
      <c r="G42" s="3">
        <f>F42/J42</f>
        <v>0.38543184842532158</v>
      </c>
      <c r="H42">
        <v>18860</v>
      </c>
      <c r="I42" s="3">
        <f>H42/J42</f>
        <v>0.59755402065775298</v>
      </c>
      <c r="J42">
        <v>31562</v>
      </c>
      <c r="K42" s="3">
        <f>F42/M42</f>
        <v>0.39210314262691376</v>
      </c>
      <c r="L42" s="3">
        <f>H42/M42</f>
        <v>0.60789685737308619</v>
      </c>
      <c r="M42">
        <f>F42+H42</f>
        <v>31025</v>
      </c>
      <c r="N42" t="s">
        <v>115</v>
      </c>
      <c r="O42">
        <v>9339</v>
      </c>
      <c r="P42" s="3">
        <f>O42/S42</f>
        <v>0.28927642175690743</v>
      </c>
      <c r="Q42">
        <v>20939</v>
      </c>
      <c r="R42" s="3">
        <f>Q42/S42</f>
        <v>0.6485875356213604</v>
      </c>
      <c r="S42">
        <v>32284</v>
      </c>
      <c r="T42" s="3">
        <f>O42/V42</f>
        <v>0.30844177290441904</v>
      </c>
      <c r="U42" s="3">
        <f>Q42/V42</f>
        <v>0.6915582270955809</v>
      </c>
      <c r="V42">
        <f>O42+Q42</f>
        <v>30278</v>
      </c>
      <c r="W42" t="s">
        <v>115</v>
      </c>
      <c r="X42">
        <v>0</v>
      </c>
      <c r="Y42" s="21">
        <v>11.038399762046403</v>
      </c>
      <c r="Z42" t="s">
        <v>220</v>
      </c>
      <c r="AA42">
        <v>69.34</v>
      </c>
      <c r="AB42">
        <v>70.8</v>
      </c>
      <c r="AC42">
        <v>60.9</v>
      </c>
      <c r="AD42">
        <v>1879</v>
      </c>
      <c r="AE42">
        <f>AD42/AH42</f>
        <v>0.40313237502681826</v>
      </c>
      <c r="AF42">
        <v>2594</v>
      </c>
      <c r="AG42">
        <f>AF42/AH42</f>
        <v>0.55653293284702854</v>
      </c>
      <c r="AH42">
        <v>4661</v>
      </c>
      <c r="AI42" t="s">
        <v>115</v>
      </c>
    </row>
    <row r="43" spans="1:35" x14ac:dyDescent="0.2">
      <c r="A43">
        <v>27</v>
      </c>
      <c r="B43" t="s">
        <v>83</v>
      </c>
      <c r="C43">
        <v>27113</v>
      </c>
      <c r="D43">
        <v>14276</v>
      </c>
      <c r="E43" t="s">
        <v>237</v>
      </c>
      <c r="F43">
        <v>3024</v>
      </c>
      <c r="G43" s="3">
        <f>F43/J43</f>
        <v>0.46573232712151547</v>
      </c>
      <c r="H43">
        <v>3304</v>
      </c>
      <c r="I43" s="3">
        <f>H43/J43</f>
        <v>0.50885569074387804</v>
      </c>
      <c r="J43">
        <v>6493</v>
      </c>
      <c r="K43" s="3">
        <f>F43/M43</f>
        <v>0.47787610619469029</v>
      </c>
      <c r="L43" s="3">
        <f>H43/M43</f>
        <v>0.52212389380530977</v>
      </c>
      <c r="M43">
        <f>F43+H43</f>
        <v>6328</v>
      </c>
      <c r="N43" t="s">
        <v>115</v>
      </c>
      <c r="O43">
        <v>2146</v>
      </c>
      <c r="P43" s="3">
        <f>O43/S43</f>
        <v>0.32169090091440561</v>
      </c>
      <c r="Q43">
        <v>4000</v>
      </c>
      <c r="R43" s="3">
        <f>Q43/S43</f>
        <v>0.59961025333533202</v>
      </c>
      <c r="S43">
        <v>6671</v>
      </c>
      <c r="T43" s="3">
        <f>O43/V43</f>
        <v>0.34917019199479338</v>
      </c>
      <c r="U43" s="3">
        <f>Q43/V43</f>
        <v>0.65082980800520662</v>
      </c>
      <c r="V43">
        <f>O43+Q43</f>
        <v>6146</v>
      </c>
      <c r="W43" t="s">
        <v>115</v>
      </c>
      <c r="X43">
        <v>0</v>
      </c>
      <c r="Y43" s="21">
        <v>7.1055555555555543</v>
      </c>
      <c r="Z43" t="s">
        <v>214</v>
      </c>
      <c r="AA43">
        <v>68.12</v>
      </c>
      <c r="AB43">
        <v>69</v>
      </c>
      <c r="AC43">
        <v>61.3</v>
      </c>
      <c r="AD43">
        <v>10130</v>
      </c>
      <c r="AE43">
        <f>AD43/AH43</f>
        <v>0.46980799554772285</v>
      </c>
      <c r="AF43">
        <v>10470</v>
      </c>
      <c r="AG43">
        <f>AF43/AH43</f>
        <v>0.48557647713570168</v>
      </c>
      <c r="AH43">
        <v>21562</v>
      </c>
      <c r="AI43" t="s">
        <v>115</v>
      </c>
    </row>
    <row r="44" spans="1:35" x14ac:dyDescent="0.2">
      <c r="A44">
        <v>27</v>
      </c>
      <c r="B44" t="s">
        <v>36</v>
      </c>
      <c r="C44">
        <v>27115</v>
      </c>
      <c r="D44">
        <v>29490</v>
      </c>
      <c r="E44" t="s">
        <v>237</v>
      </c>
      <c r="F44">
        <v>6750</v>
      </c>
      <c r="G44" s="3">
        <f>F44/J44</f>
        <v>0.48547180667433831</v>
      </c>
      <c r="H44">
        <v>6845</v>
      </c>
      <c r="I44" s="3">
        <f>H44/J44</f>
        <v>0.49230437284234752</v>
      </c>
      <c r="J44">
        <v>13904</v>
      </c>
      <c r="K44" s="3">
        <f>F44/M44</f>
        <v>0.49650606840750278</v>
      </c>
      <c r="L44" s="3">
        <f>H44/M44</f>
        <v>0.50349393159249722</v>
      </c>
      <c r="M44">
        <f>F44+H44</f>
        <v>13595</v>
      </c>
      <c r="N44" t="s">
        <v>115</v>
      </c>
      <c r="O44">
        <v>4580</v>
      </c>
      <c r="P44" s="3">
        <f>O44/S44</f>
        <v>0.33360040789569523</v>
      </c>
      <c r="Q44">
        <v>8191</v>
      </c>
      <c r="R44" s="3">
        <f>Q44/S44</f>
        <v>0.59662029281083839</v>
      </c>
      <c r="S44">
        <v>13729</v>
      </c>
      <c r="T44" s="3">
        <f>O44/V44</f>
        <v>0.35862500978780049</v>
      </c>
      <c r="U44" s="3">
        <f>Q44/V44</f>
        <v>0.64137499021219957</v>
      </c>
      <c r="V44">
        <f>O44+Q44</f>
        <v>12771</v>
      </c>
      <c r="W44" t="s">
        <v>115</v>
      </c>
      <c r="X44">
        <v>0</v>
      </c>
      <c r="Y44" s="21">
        <v>6.164964500273074</v>
      </c>
      <c r="Z44" t="s">
        <v>217</v>
      </c>
      <c r="AA44">
        <v>71.23</v>
      </c>
      <c r="AB44">
        <v>74.5</v>
      </c>
      <c r="AC44">
        <v>60.7</v>
      </c>
      <c r="AD44">
        <v>6084</v>
      </c>
      <c r="AE44">
        <f>AD44/AH44</f>
        <v>0.35064261425854415</v>
      </c>
      <c r="AF44">
        <v>10483</v>
      </c>
      <c r="AG44">
        <f>AF44/AH44</f>
        <v>0.60417267016310294</v>
      </c>
      <c r="AH44">
        <v>17351</v>
      </c>
      <c r="AI44" t="s">
        <v>115</v>
      </c>
    </row>
    <row r="45" spans="1:35" x14ac:dyDescent="0.2">
      <c r="A45">
        <v>27</v>
      </c>
      <c r="B45" t="s">
        <v>54</v>
      </c>
      <c r="C45">
        <v>27117</v>
      </c>
      <c r="D45">
        <v>9100</v>
      </c>
      <c r="E45" t="s">
        <v>237</v>
      </c>
      <c r="F45">
        <v>1728</v>
      </c>
      <c r="G45" s="3">
        <f>F45/J45</f>
        <v>0.37265473366400692</v>
      </c>
      <c r="H45">
        <v>2828</v>
      </c>
      <c r="I45" s="3">
        <f>H45/J45</f>
        <v>0.60987707569549277</v>
      </c>
      <c r="J45">
        <v>4637</v>
      </c>
      <c r="K45" s="3">
        <f>F45/M45</f>
        <v>0.37928007023705007</v>
      </c>
      <c r="L45" s="3">
        <f>H45/M45</f>
        <v>0.62071992976294998</v>
      </c>
      <c r="M45">
        <f>F45+H45</f>
        <v>4556</v>
      </c>
      <c r="N45" t="s">
        <v>115</v>
      </c>
      <c r="O45">
        <v>1127</v>
      </c>
      <c r="P45" s="3">
        <f>O45/S45</f>
        <v>0.23582339401548441</v>
      </c>
      <c r="Q45">
        <v>3338</v>
      </c>
      <c r="R45" s="3">
        <f>Q45/S45</f>
        <v>0.69847248378321825</v>
      </c>
      <c r="S45">
        <v>4779</v>
      </c>
      <c r="T45" s="3">
        <f>O45/V45</f>
        <v>0.25240761478163493</v>
      </c>
      <c r="U45" s="3">
        <f>Q45/V45</f>
        <v>0.74759238521836502</v>
      </c>
      <c r="V45">
        <f>O45+Q45</f>
        <v>4465</v>
      </c>
      <c r="W45" t="s">
        <v>115</v>
      </c>
      <c r="X45">
        <v>0</v>
      </c>
      <c r="Y45" s="21">
        <v>13.469504643962848</v>
      </c>
      <c r="Z45" t="s">
        <v>213</v>
      </c>
      <c r="AA45">
        <v>72.8</v>
      </c>
      <c r="AB45">
        <v>72.599999999999994</v>
      </c>
      <c r="AC45">
        <v>63.5</v>
      </c>
      <c r="AD45">
        <v>3883</v>
      </c>
      <c r="AE45">
        <f>AD45/AH45</f>
        <v>0.38331688055281343</v>
      </c>
      <c r="AF45">
        <v>5885</v>
      </c>
      <c r="AG45">
        <f>AF45/AH45</f>
        <v>0.58094768015794673</v>
      </c>
      <c r="AH45">
        <v>10130</v>
      </c>
      <c r="AI45" t="s">
        <v>115</v>
      </c>
    </row>
    <row r="46" spans="1:35" x14ac:dyDescent="0.2">
      <c r="A46">
        <v>27</v>
      </c>
      <c r="B46" t="s">
        <v>37</v>
      </c>
      <c r="C46">
        <v>27125</v>
      </c>
      <c r="D46">
        <v>3981</v>
      </c>
      <c r="E46" t="s">
        <v>237</v>
      </c>
      <c r="F46">
        <v>928</v>
      </c>
      <c r="G46" s="3">
        <f>F46/J46</f>
        <v>0.47274579724910853</v>
      </c>
      <c r="H46">
        <v>978</v>
      </c>
      <c r="I46" s="3">
        <f>H46/J46</f>
        <v>0.49821701477330615</v>
      </c>
      <c r="J46">
        <v>1963</v>
      </c>
      <c r="K46" s="3">
        <f>F46/M46</f>
        <v>0.48688352570828963</v>
      </c>
      <c r="L46" s="3">
        <f>H46/M46</f>
        <v>0.51311647429171037</v>
      </c>
      <c r="M46">
        <f>F46+H46</f>
        <v>1906</v>
      </c>
      <c r="N46" t="s">
        <v>115</v>
      </c>
      <c r="O46">
        <v>540</v>
      </c>
      <c r="P46" s="3">
        <f>O46/S46</f>
        <v>0.28861571352218063</v>
      </c>
      <c r="Q46">
        <v>1141</v>
      </c>
      <c r="R46" s="3">
        <f>Q46/S46</f>
        <v>0.6098343132014965</v>
      </c>
      <c r="S46">
        <v>1871</v>
      </c>
      <c r="T46" s="3">
        <f>O46/V46</f>
        <v>0.32123735871505055</v>
      </c>
      <c r="U46" s="3">
        <f>Q46/V46</f>
        <v>0.67876264128494945</v>
      </c>
      <c r="V46">
        <f>O46+Q46</f>
        <v>1681</v>
      </c>
      <c r="W46" t="s">
        <v>115</v>
      </c>
      <c r="X46">
        <v>0</v>
      </c>
      <c r="Y46" s="21">
        <v>7.8563063063063048</v>
      </c>
      <c r="Z46" t="s">
        <v>218</v>
      </c>
      <c r="AA46">
        <v>73.13</v>
      </c>
      <c r="AB46">
        <v>74.2</v>
      </c>
      <c r="AC46">
        <v>66.599999999999994</v>
      </c>
      <c r="AD46">
        <v>10471</v>
      </c>
      <c r="AE46">
        <f>AD46/AH46</f>
        <v>0.45346671863496602</v>
      </c>
      <c r="AF46">
        <v>11668</v>
      </c>
      <c r="AG46">
        <f>AF46/AH46</f>
        <v>0.50530509722402672</v>
      </c>
      <c r="AH46">
        <v>23091</v>
      </c>
      <c r="AI46" t="s">
        <v>115</v>
      </c>
    </row>
    <row r="47" spans="1:35" x14ac:dyDescent="0.2">
      <c r="A47">
        <v>27</v>
      </c>
      <c r="B47" t="s">
        <v>27</v>
      </c>
      <c r="C47">
        <v>27129</v>
      </c>
      <c r="D47">
        <v>14674</v>
      </c>
      <c r="E47" t="s">
        <v>237</v>
      </c>
      <c r="F47">
        <v>3394</v>
      </c>
      <c r="G47" s="3">
        <f>F47/J47</f>
        <v>0.44169703279541905</v>
      </c>
      <c r="H47">
        <v>4149</v>
      </c>
      <c r="I47" s="3">
        <f>H47/J47</f>
        <v>0.53995314940135342</v>
      </c>
      <c r="J47">
        <v>7684</v>
      </c>
      <c r="K47" s="3">
        <f>F47/M47</f>
        <v>0.44995359936364843</v>
      </c>
      <c r="L47" s="3">
        <f>H47/M47</f>
        <v>0.55004640063635157</v>
      </c>
      <c r="M47">
        <f>F47+H47</f>
        <v>7543</v>
      </c>
      <c r="N47" t="s">
        <v>115</v>
      </c>
      <c r="O47">
        <v>2117</v>
      </c>
      <c r="P47" s="3">
        <f>O47/S47</f>
        <v>0.27991537749570278</v>
      </c>
      <c r="Q47">
        <v>4890</v>
      </c>
      <c r="R47" s="3">
        <f>Q47/S47</f>
        <v>0.64656882189607301</v>
      </c>
      <c r="S47">
        <v>7563</v>
      </c>
      <c r="T47" s="3">
        <f>O47/V47</f>
        <v>0.30212644498358782</v>
      </c>
      <c r="U47" s="3">
        <f>Q47/V47</f>
        <v>0.69787355501641213</v>
      </c>
      <c r="V47">
        <f>O47+Q47</f>
        <v>7007</v>
      </c>
      <c r="W47" t="s">
        <v>115</v>
      </c>
      <c r="X47">
        <v>0</v>
      </c>
      <c r="Y47" s="21">
        <v>9.3534682080924867</v>
      </c>
      <c r="Z47" t="s">
        <v>206</v>
      </c>
      <c r="AA47">
        <v>68.72</v>
      </c>
      <c r="AB47">
        <v>71</v>
      </c>
      <c r="AC47">
        <v>62.5</v>
      </c>
      <c r="AD47">
        <v>4607</v>
      </c>
      <c r="AE47">
        <f>AD47/AH47</f>
        <v>0.47475267930750203</v>
      </c>
      <c r="AF47">
        <v>4797</v>
      </c>
      <c r="AG47">
        <f>AF47/AH47</f>
        <v>0.49433223413025557</v>
      </c>
      <c r="AH47">
        <v>9704</v>
      </c>
      <c r="AI47" t="s">
        <v>115</v>
      </c>
    </row>
    <row r="48" spans="1:35" x14ac:dyDescent="0.2">
      <c r="A48">
        <v>27</v>
      </c>
      <c r="B48" t="s">
        <v>57</v>
      </c>
      <c r="C48">
        <v>27131</v>
      </c>
      <c r="D48">
        <v>66364</v>
      </c>
      <c r="E48" t="s">
        <v>237</v>
      </c>
      <c r="F48">
        <v>17054</v>
      </c>
      <c r="G48" s="3">
        <f>F48/J48</f>
        <v>0.5302860696517413</v>
      </c>
      <c r="H48">
        <v>14380</v>
      </c>
      <c r="I48" s="3">
        <f>H48/J48</f>
        <v>0.44713930348258707</v>
      </c>
      <c r="J48">
        <v>32160</v>
      </c>
      <c r="K48" s="3">
        <f>F48/M48</f>
        <v>0.54253356238467898</v>
      </c>
      <c r="L48" s="3">
        <f>H48/M48</f>
        <v>0.45746643761532096</v>
      </c>
      <c r="M48">
        <f>F48+H48</f>
        <v>31434</v>
      </c>
      <c r="N48" t="s">
        <v>114</v>
      </c>
      <c r="O48">
        <v>14437</v>
      </c>
      <c r="P48" s="3">
        <f>O48/S48</f>
        <v>0.44811745351832882</v>
      </c>
      <c r="Q48">
        <v>15429</v>
      </c>
      <c r="R48" s="3">
        <f>Q48/S48</f>
        <v>0.47890865071235683</v>
      </c>
      <c r="S48">
        <v>32217</v>
      </c>
      <c r="T48" s="3">
        <f>O48/V48</f>
        <v>0.48339248643942945</v>
      </c>
      <c r="U48" s="3">
        <f>Q48/V48</f>
        <v>0.51660751356057055</v>
      </c>
      <c r="V48">
        <f>O48+Q48</f>
        <v>29866</v>
      </c>
      <c r="W48" t="s">
        <v>115</v>
      </c>
      <c r="X48">
        <v>1</v>
      </c>
      <c r="Y48" s="21">
        <v>1.776017076845815</v>
      </c>
      <c r="Z48" t="s">
        <v>208</v>
      </c>
      <c r="AA48">
        <v>68.680000000000007</v>
      </c>
      <c r="AB48">
        <v>67.2</v>
      </c>
      <c r="AC48">
        <v>59.1</v>
      </c>
      <c r="AD48">
        <v>2627</v>
      </c>
      <c r="AE48">
        <f>AD48/AH48</f>
        <v>0.41279069767441862</v>
      </c>
      <c r="AF48">
        <v>3495</v>
      </c>
      <c r="AG48">
        <f>AF48/AH48</f>
        <v>0.54918290383406665</v>
      </c>
      <c r="AH48">
        <v>6364</v>
      </c>
      <c r="AI48" t="s">
        <v>115</v>
      </c>
    </row>
    <row r="49" spans="1:35" x14ac:dyDescent="0.2">
      <c r="A49">
        <v>27</v>
      </c>
      <c r="B49" t="s">
        <v>58</v>
      </c>
      <c r="C49">
        <v>27133</v>
      </c>
      <c r="D49">
        <v>9435</v>
      </c>
      <c r="E49" t="s">
        <v>237</v>
      </c>
      <c r="F49">
        <v>1945</v>
      </c>
      <c r="G49" s="3">
        <f>F49/J49</f>
        <v>0.40269151138716358</v>
      </c>
      <c r="H49">
        <v>2810</v>
      </c>
      <c r="I49" s="3">
        <f>H49/J49</f>
        <v>0.58178053830227738</v>
      </c>
      <c r="J49">
        <v>4830</v>
      </c>
      <c r="K49" s="3">
        <f>F49/M49</f>
        <v>0.40904311251314407</v>
      </c>
      <c r="L49" s="3">
        <f>H49/M49</f>
        <v>0.59095688748685593</v>
      </c>
      <c r="M49">
        <f>F49+H49</f>
        <v>4755</v>
      </c>
      <c r="N49" t="s">
        <v>115</v>
      </c>
      <c r="O49">
        <v>1373</v>
      </c>
      <c r="P49" s="3">
        <f>O49/S49</f>
        <v>0.28562513001872269</v>
      </c>
      <c r="Q49">
        <v>3091</v>
      </c>
      <c r="R49" s="3">
        <f>Q49/S49</f>
        <v>0.6430205949656751</v>
      </c>
      <c r="S49">
        <v>4807</v>
      </c>
      <c r="T49" s="3">
        <f>O49/V49</f>
        <v>0.30757168458781364</v>
      </c>
      <c r="U49" s="3">
        <f>Q49/V49</f>
        <v>0.69242831541218641</v>
      </c>
      <c r="V49">
        <f>O49+Q49</f>
        <v>4464</v>
      </c>
      <c r="W49" t="s">
        <v>115</v>
      </c>
      <c r="X49">
        <v>0</v>
      </c>
      <c r="Y49" s="21">
        <v>10.547050147492619</v>
      </c>
      <c r="Z49" t="s">
        <v>220</v>
      </c>
      <c r="AA49">
        <v>74.319999999999993</v>
      </c>
      <c r="AB49">
        <v>77.099999999999994</v>
      </c>
      <c r="AC49">
        <v>62.8</v>
      </c>
      <c r="AD49">
        <v>6643</v>
      </c>
      <c r="AE49">
        <f>AD49/AH49</f>
        <v>0.36813521751177614</v>
      </c>
      <c r="AF49">
        <v>10901</v>
      </c>
      <c r="AG49">
        <f>AF49/AH49</f>
        <v>0.6041008589637018</v>
      </c>
      <c r="AH49">
        <v>18045</v>
      </c>
      <c r="AI49" t="s">
        <v>115</v>
      </c>
    </row>
    <row r="50" spans="1:35" x14ac:dyDescent="0.2">
      <c r="A50">
        <v>27</v>
      </c>
      <c r="B50" t="s">
        <v>66</v>
      </c>
      <c r="C50">
        <v>27135</v>
      </c>
      <c r="D50">
        <v>15313</v>
      </c>
      <c r="E50" t="s">
        <v>237</v>
      </c>
      <c r="F50">
        <v>2772</v>
      </c>
      <c r="G50" s="3">
        <f>F50/J50</f>
        <v>0.37817189631650749</v>
      </c>
      <c r="H50">
        <v>4409</v>
      </c>
      <c r="I50" s="3">
        <f>H50/J50</f>
        <v>0.60150068212824015</v>
      </c>
      <c r="J50">
        <v>7330</v>
      </c>
      <c r="K50" s="3">
        <f>F50/M50</f>
        <v>0.38601866035371118</v>
      </c>
      <c r="L50" s="3">
        <f>H50/M50</f>
        <v>0.61398133964628887</v>
      </c>
      <c r="M50">
        <f>F50+H50</f>
        <v>7181</v>
      </c>
      <c r="N50" t="s">
        <v>115</v>
      </c>
      <c r="O50">
        <v>1856</v>
      </c>
      <c r="P50" s="3">
        <f>O50/S50</f>
        <v>0.23895970130037336</v>
      </c>
      <c r="Q50">
        <v>5451</v>
      </c>
      <c r="R50" s="3">
        <f>Q50/S50</f>
        <v>0.70181537273078409</v>
      </c>
      <c r="S50">
        <v>7767</v>
      </c>
      <c r="T50" s="3">
        <f>O50/V50</f>
        <v>0.25400301081155058</v>
      </c>
      <c r="U50" s="3">
        <f>Q50/V50</f>
        <v>0.74599698918844948</v>
      </c>
      <c r="V50">
        <f>O50+Q50</f>
        <v>7307</v>
      </c>
      <c r="W50" t="s">
        <v>115</v>
      </c>
      <c r="X50">
        <v>0</v>
      </c>
      <c r="Y50" s="21">
        <v>13.088461538461537</v>
      </c>
      <c r="Z50" t="s">
        <v>213</v>
      </c>
      <c r="AA50">
        <v>71.75</v>
      </c>
      <c r="AB50">
        <v>74.7</v>
      </c>
      <c r="AC50">
        <v>63.3</v>
      </c>
      <c r="AD50">
        <v>3773</v>
      </c>
      <c r="AE50">
        <f>AD50/AH50</f>
        <v>0.41334355828220859</v>
      </c>
      <c r="AF50">
        <v>5037</v>
      </c>
      <c r="AG50">
        <f>AF50/AH50</f>
        <v>0.55181858019281327</v>
      </c>
      <c r="AH50">
        <v>9128</v>
      </c>
      <c r="AI50" t="s">
        <v>115</v>
      </c>
    </row>
    <row r="51" spans="1:35" x14ac:dyDescent="0.2">
      <c r="A51">
        <v>27</v>
      </c>
      <c r="B51" t="s">
        <v>5</v>
      </c>
      <c r="C51">
        <v>27139</v>
      </c>
      <c r="D51">
        <v>146111</v>
      </c>
      <c r="E51" t="s">
        <v>235</v>
      </c>
      <c r="F51">
        <v>29714</v>
      </c>
      <c r="G51" s="3">
        <f>F51/J51</f>
        <v>0.41609836019660834</v>
      </c>
      <c r="H51">
        <v>40321</v>
      </c>
      <c r="I51" s="3">
        <f>H51/J51</f>
        <v>0.56463289969332453</v>
      </c>
      <c r="J51">
        <v>71411</v>
      </c>
      <c r="K51" s="3">
        <f>F51/M51</f>
        <v>0.42427357749696581</v>
      </c>
      <c r="L51" s="3">
        <f>H51/M51</f>
        <v>0.57572642250303419</v>
      </c>
      <c r="M51">
        <f>F51+H51</f>
        <v>70035</v>
      </c>
      <c r="N51" t="s">
        <v>115</v>
      </c>
      <c r="O51">
        <v>28502</v>
      </c>
      <c r="P51" s="3">
        <f>O51/S51</f>
        <v>0.3831428955504772</v>
      </c>
      <c r="Q51">
        <v>39948</v>
      </c>
      <c r="R51" s="3">
        <f>Q51/S51</f>
        <v>0.53700766232020436</v>
      </c>
      <c r="S51">
        <v>74390</v>
      </c>
      <c r="T51" s="3">
        <f>O51/V51</f>
        <v>0.41639152666179691</v>
      </c>
      <c r="U51" s="3">
        <f>Q51/V51</f>
        <v>0.58360847333820309</v>
      </c>
      <c r="V51">
        <f>O51+Q51</f>
        <v>68450</v>
      </c>
      <c r="W51" t="s">
        <v>115</v>
      </c>
      <c r="X51">
        <v>0</v>
      </c>
      <c r="Y51" s="21">
        <v>6.8903431101272838</v>
      </c>
      <c r="Z51" t="s">
        <v>214</v>
      </c>
      <c r="AA51">
        <v>72.2</v>
      </c>
      <c r="AB51">
        <v>74.900000000000006</v>
      </c>
      <c r="AC51">
        <v>64.7</v>
      </c>
      <c r="AD51">
        <v>11866</v>
      </c>
      <c r="AE51">
        <f>AD51/AH51</f>
        <v>0.37898435004790804</v>
      </c>
      <c r="AF51">
        <v>18176</v>
      </c>
      <c r="AG51">
        <f>AF51/AH51</f>
        <v>0.58051740657936757</v>
      </c>
      <c r="AH51">
        <v>31310</v>
      </c>
      <c r="AI51" t="s">
        <v>115</v>
      </c>
    </row>
    <row r="52" spans="1:35" x14ac:dyDescent="0.2">
      <c r="A52">
        <v>27</v>
      </c>
      <c r="B52" t="s">
        <v>59</v>
      </c>
      <c r="C52">
        <v>27141</v>
      </c>
      <c r="D52">
        <v>96208</v>
      </c>
      <c r="E52" t="s">
        <v>236</v>
      </c>
      <c r="F52">
        <v>17597</v>
      </c>
      <c r="G52" s="3">
        <f>F52/J52</f>
        <v>0.37990069084628669</v>
      </c>
      <c r="H52">
        <v>27848</v>
      </c>
      <c r="I52" s="3">
        <f>H52/J52</f>
        <v>0.60120898100172715</v>
      </c>
      <c r="J52">
        <v>46320</v>
      </c>
      <c r="K52" s="3">
        <f>F52/M52</f>
        <v>0.3872153152161954</v>
      </c>
      <c r="L52" s="3">
        <f>H52/M52</f>
        <v>0.61278468478380455</v>
      </c>
      <c r="M52">
        <f>F52+H52</f>
        <v>45445</v>
      </c>
      <c r="N52" t="s">
        <v>115</v>
      </c>
      <c r="O52">
        <v>13299</v>
      </c>
      <c r="P52" s="3">
        <f>O52/S52</f>
        <v>0.27742083524552547</v>
      </c>
      <c r="Q52">
        <v>31049</v>
      </c>
      <c r="R52" s="3">
        <f>Q52/S52</f>
        <v>0.6476907672410197</v>
      </c>
      <c r="S52">
        <v>47938</v>
      </c>
      <c r="T52" s="3">
        <f>O52/V52</f>
        <v>0.29987823577162442</v>
      </c>
      <c r="U52" s="3">
        <f>Q52/V52</f>
        <v>0.70012176422837558</v>
      </c>
      <c r="V52">
        <f>O52+Q52</f>
        <v>44348</v>
      </c>
      <c r="W52" t="s">
        <v>115</v>
      </c>
      <c r="X52">
        <v>0</v>
      </c>
      <c r="Y52" s="21">
        <v>11.64615384615384</v>
      </c>
      <c r="Z52" t="s">
        <v>221</v>
      </c>
      <c r="AA52">
        <v>66.36</v>
      </c>
      <c r="AB52">
        <v>66.400000000000006</v>
      </c>
      <c r="AC52">
        <v>59.8</v>
      </c>
      <c r="AD52">
        <v>2045</v>
      </c>
      <c r="AE52">
        <f>AD52/AH52</f>
        <v>0.40745168360231121</v>
      </c>
      <c r="AF52">
        <v>2843</v>
      </c>
      <c r="AG52">
        <f>AF52/AH52</f>
        <v>0.56644749950189277</v>
      </c>
      <c r="AH52">
        <v>5019</v>
      </c>
      <c r="AI52" t="s">
        <v>115</v>
      </c>
    </row>
    <row r="53" spans="1:35" x14ac:dyDescent="0.2">
      <c r="A53">
        <v>27</v>
      </c>
      <c r="B53" t="s">
        <v>6</v>
      </c>
      <c r="C53">
        <v>27145</v>
      </c>
      <c r="D53">
        <v>159258</v>
      </c>
      <c r="E53" t="s">
        <v>236</v>
      </c>
      <c r="F53">
        <v>33552</v>
      </c>
      <c r="G53" s="3">
        <f>F53/J53</f>
        <v>0.42917444805443988</v>
      </c>
      <c r="H53">
        <v>43015</v>
      </c>
      <c r="I53" s="3">
        <f>H53/J53</f>
        <v>0.55021873161247414</v>
      </c>
      <c r="J53">
        <v>78178</v>
      </c>
      <c r="K53" s="3">
        <f>F53/M53</f>
        <v>0.43820444839160472</v>
      </c>
      <c r="L53" s="3">
        <f>H53/M53</f>
        <v>0.56179555160839523</v>
      </c>
      <c r="M53">
        <f>F53+H53</f>
        <v>76567</v>
      </c>
      <c r="N53" t="s">
        <v>115</v>
      </c>
      <c r="O53">
        <v>25575</v>
      </c>
      <c r="P53" s="3">
        <f>O53/S53</f>
        <v>0.3237956574033044</v>
      </c>
      <c r="Q53">
        <v>47618</v>
      </c>
      <c r="R53" s="3">
        <f>Q53/S53</f>
        <v>0.60287396341077415</v>
      </c>
      <c r="S53">
        <v>78985</v>
      </c>
      <c r="T53" s="3">
        <f>O53/V53</f>
        <v>0.34941866025439589</v>
      </c>
      <c r="U53" s="3">
        <f>Q53/V53</f>
        <v>0.65058133974560406</v>
      </c>
      <c r="V53">
        <f>O53+Q53</f>
        <v>73193</v>
      </c>
      <c r="W53" t="s">
        <v>115</v>
      </c>
      <c r="X53">
        <v>0</v>
      </c>
      <c r="Y53" s="21">
        <v>8.3036889897843302</v>
      </c>
      <c r="Z53" t="s">
        <v>218</v>
      </c>
      <c r="AA53">
        <v>63.84</v>
      </c>
      <c r="AB53">
        <v>65.3</v>
      </c>
      <c r="AC53">
        <v>53.7</v>
      </c>
      <c r="AD53">
        <v>1125</v>
      </c>
      <c r="AE53">
        <f>AD53/AH53</f>
        <v>0.32448802999711568</v>
      </c>
      <c r="AF53">
        <v>2239</v>
      </c>
      <c r="AG53">
        <f>AF53/AH53</f>
        <v>0.64580328814537069</v>
      </c>
      <c r="AH53">
        <v>3467</v>
      </c>
      <c r="AI53" t="s">
        <v>115</v>
      </c>
    </row>
    <row r="54" spans="1:35" x14ac:dyDescent="0.2">
      <c r="A54">
        <v>27</v>
      </c>
      <c r="B54" t="s">
        <v>67</v>
      </c>
      <c r="C54">
        <v>27149</v>
      </c>
      <c r="D54">
        <v>9680</v>
      </c>
      <c r="E54" t="s">
        <v>237</v>
      </c>
      <c r="F54">
        <v>2742</v>
      </c>
      <c r="G54" s="3">
        <f>F54/J54</f>
        <v>0.48781355630670697</v>
      </c>
      <c r="H54">
        <v>2766</v>
      </c>
      <c r="I54" s="3">
        <f>H54/J54</f>
        <v>0.49208325920654689</v>
      </c>
      <c r="J54">
        <v>5621</v>
      </c>
      <c r="K54" s="3">
        <f>F54/M54</f>
        <v>0.49782135076252726</v>
      </c>
      <c r="L54" s="3">
        <f>H54/M54</f>
        <v>0.5021786492374728</v>
      </c>
      <c r="M54">
        <f>F54+H54</f>
        <v>5508</v>
      </c>
      <c r="N54" t="s">
        <v>115</v>
      </c>
      <c r="O54">
        <v>2116</v>
      </c>
      <c r="P54" s="3">
        <f>O54/S54</f>
        <v>0.39551401869158881</v>
      </c>
      <c r="Q54">
        <v>2800</v>
      </c>
      <c r="R54" s="3">
        <f>Q54/S54</f>
        <v>0.52336448598130836</v>
      </c>
      <c r="S54">
        <v>5350</v>
      </c>
      <c r="T54" s="3">
        <f>O54/V54</f>
        <v>0.43043124491456469</v>
      </c>
      <c r="U54" s="3">
        <f>Q54/V54</f>
        <v>0.56956875508543536</v>
      </c>
      <c r="V54">
        <f>O54+Q54</f>
        <v>4916</v>
      </c>
      <c r="W54" t="s">
        <v>115</v>
      </c>
      <c r="X54">
        <v>0</v>
      </c>
      <c r="Y54" s="21">
        <v>4.3483104540654622</v>
      </c>
      <c r="Z54" t="s">
        <v>215</v>
      </c>
      <c r="AA54">
        <v>73.16</v>
      </c>
      <c r="AB54">
        <v>75.5</v>
      </c>
      <c r="AC54">
        <v>63.4</v>
      </c>
      <c r="AD54">
        <v>10091</v>
      </c>
      <c r="AE54">
        <f>AD54/AH54</f>
        <v>0.39151858462015987</v>
      </c>
      <c r="AF54">
        <v>14556</v>
      </c>
      <c r="AG54">
        <f>AF54/AH54</f>
        <v>0.56475517963839528</v>
      </c>
      <c r="AH54">
        <v>25774</v>
      </c>
      <c r="AI54" t="s">
        <v>115</v>
      </c>
    </row>
    <row r="55" spans="1:35" x14ac:dyDescent="0.2">
      <c r="A55">
        <v>27</v>
      </c>
      <c r="B55" t="s">
        <v>60</v>
      </c>
      <c r="C55">
        <v>27151</v>
      </c>
      <c r="D55">
        <v>9374</v>
      </c>
      <c r="E55" t="s">
        <v>237</v>
      </c>
      <c r="F55">
        <v>2751</v>
      </c>
      <c r="G55" s="3">
        <f>F55/J55</f>
        <v>0.54079024965598588</v>
      </c>
      <c r="H55">
        <v>2248</v>
      </c>
      <c r="I55" s="3">
        <f>H55/J55</f>
        <v>0.44191075289954784</v>
      </c>
      <c r="J55">
        <v>5087</v>
      </c>
      <c r="K55" s="3">
        <f>F55/M55</f>
        <v>0.55031006201240251</v>
      </c>
      <c r="L55" s="3">
        <f>H55/M55</f>
        <v>0.44968993798759754</v>
      </c>
      <c r="M55">
        <f>F55+H55</f>
        <v>4999</v>
      </c>
      <c r="N55" t="s">
        <v>114</v>
      </c>
      <c r="O55">
        <v>1679</v>
      </c>
      <c r="P55" s="3">
        <f>O55/S55</f>
        <v>0.33796296296296297</v>
      </c>
      <c r="Q55">
        <v>2962</v>
      </c>
      <c r="R55" s="3">
        <f>Q55/S55</f>
        <v>0.59621578099838968</v>
      </c>
      <c r="S55">
        <v>4968</v>
      </c>
      <c r="T55" s="3">
        <f>O55/V55</f>
        <v>0.36177547942253824</v>
      </c>
      <c r="U55" s="3">
        <f>Q55/V55</f>
        <v>0.63822452057746171</v>
      </c>
      <c r="V55">
        <f>O55+Q55</f>
        <v>4641</v>
      </c>
      <c r="W55" t="s">
        <v>115</v>
      </c>
      <c r="X55">
        <v>1</v>
      </c>
      <c r="Y55" s="21">
        <v>4.5161016949152426</v>
      </c>
      <c r="Z55" t="s">
        <v>207</v>
      </c>
      <c r="AA55">
        <v>66.069999999999993</v>
      </c>
      <c r="AB55">
        <v>69.099999999999994</v>
      </c>
      <c r="AC55">
        <v>62.1</v>
      </c>
      <c r="AD55">
        <v>2261</v>
      </c>
      <c r="AE55">
        <f>AD55/AH55</f>
        <v>0.41056836753223169</v>
      </c>
      <c r="AF55">
        <v>3008</v>
      </c>
      <c r="AG55">
        <f>AF55/AH55</f>
        <v>0.54621390956963867</v>
      </c>
      <c r="AH55">
        <v>5507</v>
      </c>
      <c r="AI55" t="s">
        <v>115</v>
      </c>
    </row>
    <row r="56" spans="1:35" x14ac:dyDescent="0.2">
      <c r="A56">
        <v>27</v>
      </c>
      <c r="B56" t="s">
        <v>61</v>
      </c>
      <c r="C56">
        <v>27153</v>
      </c>
      <c r="D56">
        <v>24587</v>
      </c>
      <c r="E56" t="s">
        <v>237</v>
      </c>
      <c r="F56">
        <v>4819</v>
      </c>
      <c r="G56" s="3">
        <f>F56/J56</f>
        <v>0.40970923312361845</v>
      </c>
      <c r="H56">
        <v>6719</v>
      </c>
      <c r="I56" s="3">
        <f>H56/J56</f>
        <v>0.5712463866689339</v>
      </c>
      <c r="J56">
        <v>11762</v>
      </c>
      <c r="K56" s="3">
        <f>F56/M56</f>
        <v>0.41766337320159475</v>
      </c>
      <c r="L56" s="3">
        <f>H56/M56</f>
        <v>0.58233662679840525</v>
      </c>
      <c r="M56">
        <f>F56+H56</f>
        <v>11538</v>
      </c>
      <c r="N56" t="s">
        <v>115</v>
      </c>
      <c r="O56">
        <v>2783</v>
      </c>
      <c r="P56" s="3">
        <f>O56/S56</f>
        <v>0.23300401875418619</v>
      </c>
      <c r="Q56">
        <v>8485</v>
      </c>
      <c r="R56" s="3">
        <f>Q56/S56</f>
        <v>0.71039852645679835</v>
      </c>
      <c r="S56">
        <v>11944</v>
      </c>
      <c r="T56" s="3">
        <f>O56/V56</f>
        <v>0.2469826056088037</v>
      </c>
      <c r="U56" s="3">
        <f>Q56/V56</f>
        <v>0.7530173943911963</v>
      </c>
      <c r="V56">
        <f>O56+Q56</f>
        <v>11268</v>
      </c>
      <c r="W56" t="s">
        <v>115</v>
      </c>
      <c r="X56">
        <v>0</v>
      </c>
      <c r="Y56" s="21">
        <v>12.119351907934583</v>
      </c>
      <c r="Z56" t="s">
        <v>221</v>
      </c>
      <c r="AA56">
        <v>72.37</v>
      </c>
      <c r="AB56">
        <v>72.3</v>
      </c>
      <c r="AC56">
        <v>62.9</v>
      </c>
      <c r="AD56">
        <v>5319</v>
      </c>
      <c r="AE56">
        <f>AD56/AH56</f>
        <v>0.38044488949288319</v>
      </c>
      <c r="AF56">
        <v>8145</v>
      </c>
      <c r="AG56">
        <f>AF56/AH56</f>
        <v>0.58257635362277371</v>
      </c>
      <c r="AH56">
        <v>13981</v>
      </c>
      <c r="AI56" t="s">
        <v>115</v>
      </c>
    </row>
    <row r="57" spans="1:35" x14ac:dyDescent="0.2">
      <c r="A57">
        <v>27</v>
      </c>
      <c r="B57" t="s">
        <v>38</v>
      </c>
      <c r="C57">
        <v>27155</v>
      </c>
      <c r="D57">
        <v>3316</v>
      </c>
      <c r="E57" t="s">
        <v>237</v>
      </c>
      <c r="F57">
        <v>942</v>
      </c>
      <c r="G57" s="3">
        <f>F57/J57</f>
        <v>0.51195652173913042</v>
      </c>
      <c r="H57">
        <v>860</v>
      </c>
      <c r="I57" s="3">
        <f>H57/J57</f>
        <v>0.46739130434782611</v>
      </c>
      <c r="J57">
        <v>1840</v>
      </c>
      <c r="K57" s="3">
        <f>F57/M57</f>
        <v>0.52275249722530526</v>
      </c>
      <c r="L57" s="3">
        <f>H57/M57</f>
        <v>0.4772475027746948</v>
      </c>
      <c r="M57">
        <f>F57+H57</f>
        <v>1802</v>
      </c>
      <c r="N57" t="s">
        <v>114</v>
      </c>
      <c r="O57">
        <v>631</v>
      </c>
      <c r="P57" s="3">
        <f>O57/S57</f>
        <v>0.35231714126186486</v>
      </c>
      <c r="Q57">
        <v>1050</v>
      </c>
      <c r="R57" s="3">
        <f>Q57/S57</f>
        <v>0.58626465661641536</v>
      </c>
      <c r="S57">
        <v>1791</v>
      </c>
      <c r="T57" s="3">
        <f>O57/V57</f>
        <v>0.37537180249851276</v>
      </c>
      <c r="U57" s="3">
        <f>Q57/V57</f>
        <v>0.62462819750148724</v>
      </c>
      <c r="V57">
        <f>O57+Q57</f>
        <v>1681</v>
      </c>
      <c r="W57" t="s">
        <v>115</v>
      </c>
      <c r="X57">
        <v>1</v>
      </c>
      <c r="Y57" s="21">
        <v>4.8833333333333284</v>
      </c>
      <c r="Z57" t="s">
        <v>207</v>
      </c>
      <c r="AA57">
        <v>81.25</v>
      </c>
      <c r="AB57">
        <v>86.7</v>
      </c>
      <c r="AC57">
        <v>75.5</v>
      </c>
      <c r="AD57">
        <v>22334</v>
      </c>
      <c r="AE57">
        <f>AD57/AH57</f>
        <v>0.43916155419222902</v>
      </c>
      <c r="AF57">
        <v>26822</v>
      </c>
      <c r="AG57">
        <f>AF57/AH57</f>
        <v>0.52741072833097369</v>
      </c>
      <c r="AH57">
        <v>50856</v>
      </c>
      <c r="AI57" t="s">
        <v>115</v>
      </c>
    </row>
    <row r="58" spans="1:35" x14ac:dyDescent="0.2">
      <c r="A58">
        <v>27</v>
      </c>
      <c r="B58" t="s">
        <v>39</v>
      </c>
      <c r="C58">
        <v>27159</v>
      </c>
      <c r="D58">
        <v>13774</v>
      </c>
      <c r="E58" t="s">
        <v>237</v>
      </c>
      <c r="F58">
        <v>2492</v>
      </c>
      <c r="G58" s="3">
        <f>F58/J58</f>
        <v>0.36798582398109864</v>
      </c>
      <c r="H58">
        <v>4143</v>
      </c>
      <c r="I58" s="3">
        <f>H58/J58</f>
        <v>0.61178381571175433</v>
      </c>
      <c r="J58">
        <v>6772</v>
      </c>
      <c r="K58" s="3">
        <f>F58/M58</f>
        <v>0.37558402411454406</v>
      </c>
      <c r="L58" s="3">
        <f>H58/M58</f>
        <v>0.62441597588545594</v>
      </c>
      <c r="M58">
        <f>F58+H58</f>
        <v>6635</v>
      </c>
      <c r="N58" t="s">
        <v>115</v>
      </c>
      <c r="O58">
        <v>1684</v>
      </c>
      <c r="P58" s="3">
        <f>O58/S58</f>
        <v>0.24427038004061502</v>
      </c>
      <c r="Q58">
        <v>4837</v>
      </c>
      <c r="R58" s="3">
        <f>Q58/S58</f>
        <v>0.70162460110240787</v>
      </c>
      <c r="S58">
        <v>6894</v>
      </c>
      <c r="T58" s="3">
        <f>O58/V58</f>
        <v>0.25824260082809386</v>
      </c>
      <c r="U58" s="3">
        <f>Q58/V58</f>
        <v>0.7417573991719062</v>
      </c>
      <c r="V58">
        <f>O58+Q58</f>
        <v>6521</v>
      </c>
      <c r="W58" t="s">
        <v>115</v>
      </c>
      <c r="X58">
        <v>0</v>
      </c>
      <c r="Y58" s="21">
        <v>13.278395061728387</v>
      </c>
      <c r="Z58" t="s">
        <v>213</v>
      </c>
      <c r="AA58">
        <v>69.59</v>
      </c>
      <c r="AB58">
        <v>70.3</v>
      </c>
      <c r="AC58">
        <v>60.8</v>
      </c>
      <c r="AD58">
        <v>4932</v>
      </c>
      <c r="AE58">
        <f>AD58/AH58</f>
        <v>0.41764755694809041</v>
      </c>
      <c r="AF58">
        <v>6461</v>
      </c>
      <c r="AG58">
        <f>AF58/AH58</f>
        <v>0.54712507409602851</v>
      </c>
      <c r="AH58">
        <v>11809</v>
      </c>
      <c r="AI58" t="s">
        <v>115</v>
      </c>
    </row>
    <row r="59" spans="1:35" x14ac:dyDescent="0.2">
      <c r="A59">
        <v>27</v>
      </c>
      <c r="B59" t="s">
        <v>69</v>
      </c>
      <c r="C59">
        <v>27165</v>
      </c>
      <c r="D59">
        <v>10962</v>
      </c>
      <c r="E59" t="s">
        <v>237</v>
      </c>
      <c r="F59">
        <v>2494</v>
      </c>
      <c r="G59" s="3">
        <f>F59/J59</f>
        <v>0.48758553274682309</v>
      </c>
      <c r="H59">
        <v>2517</v>
      </c>
      <c r="I59" s="3">
        <f>H59/J59</f>
        <v>0.49208211143695013</v>
      </c>
      <c r="J59">
        <v>5115</v>
      </c>
      <c r="K59" s="3">
        <f>F59/M59</f>
        <v>0.49770504889243666</v>
      </c>
      <c r="L59" s="3">
        <f>H59/M59</f>
        <v>0.50229495110756339</v>
      </c>
      <c r="M59">
        <f>F59+H59</f>
        <v>5011</v>
      </c>
      <c r="N59" t="s">
        <v>115</v>
      </c>
      <c r="O59">
        <v>1814</v>
      </c>
      <c r="P59" s="3">
        <f>O59/S59</f>
        <v>0.36491651579159123</v>
      </c>
      <c r="Q59">
        <v>2768</v>
      </c>
      <c r="R59" s="3">
        <f>Q59/S59</f>
        <v>0.55682961174813916</v>
      </c>
      <c r="S59">
        <v>4971</v>
      </c>
      <c r="T59" s="3">
        <f>O59/V59</f>
        <v>0.39589698821475339</v>
      </c>
      <c r="U59" s="3">
        <f>Q59/V59</f>
        <v>0.60410301178524661</v>
      </c>
      <c r="V59">
        <f>O59+Q59</f>
        <v>4582</v>
      </c>
      <c r="W59" t="s">
        <v>115</v>
      </c>
      <c r="X59">
        <v>0</v>
      </c>
      <c r="Y59" s="21">
        <v>5.22686527106816</v>
      </c>
      <c r="Z59" t="s">
        <v>207</v>
      </c>
      <c r="AA59">
        <v>67.81</v>
      </c>
      <c r="AB59">
        <v>69.8</v>
      </c>
      <c r="AC59">
        <v>55.4</v>
      </c>
      <c r="AD59">
        <v>6020</v>
      </c>
      <c r="AE59">
        <f>AD59/AH59</f>
        <v>0.37512462612163511</v>
      </c>
      <c r="AF59">
        <v>9405</v>
      </c>
      <c r="AG59">
        <f>AF59/AH59</f>
        <v>0.58605433698903286</v>
      </c>
      <c r="AH59">
        <v>16048</v>
      </c>
      <c r="AI59" t="s">
        <v>115</v>
      </c>
    </row>
    <row r="60" spans="1:35" x14ac:dyDescent="0.2">
      <c r="A60">
        <v>27</v>
      </c>
      <c r="B60" t="s">
        <v>78</v>
      </c>
      <c r="C60">
        <v>27169</v>
      </c>
      <c r="D60">
        <v>50798</v>
      </c>
      <c r="E60" t="s">
        <v>237</v>
      </c>
      <c r="F60">
        <v>14980</v>
      </c>
      <c r="G60" s="3">
        <f>F60/J60</f>
        <v>0.55270634247131312</v>
      </c>
      <c r="H60">
        <v>11480</v>
      </c>
      <c r="I60" s="3">
        <f>H60/J60</f>
        <v>0.42356934656680073</v>
      </c>
      <c r="J60">
        <v>27103</v>
      </c>
      <c r="K60" s="3">
        <f>F60/M60</f>
        <v>0.56613756613756616</v>
      </c>
      <c r="L60" s="3">
        <f>H60/M60</f>
        <v>0.43386243386243384</v>
      </c>
      <c r="M60">
        <f>F60+H60</f>
        <v>26460</v>
      </c>
      <c r="N60" t="s">
        <v>114</v>
      </c>
      <c r="O60">
        <v>11366</v>
      </c>
      <c r="P60" s="3">
        <f>O60/S60</f>
        <v>0.43965650626643971</v>
      </c>
      <c r="Q60">
        <v>12122</v>
      </c>
      <c r="R60" s="3">
        <f>Q60/S60</f>
        <v>0.46889989169116508</v>
      </c>
      <c r="S60">
        <v>25852</v>
      </c>
      <c r="T60" s="3">
        <f>O60/V60</f>
        <v>0.48390667574931878</v>
      </c>
      <c r="U60" s="3">
        <f>Q60/V60</f>
        <v>0.51609332425068122</v>
      </c>
      <c r="V60">
        <f>O60+Q60</f>
        <v>23488</v>
      </c>
      <c r="W60" t="s">
        <v>115</v>
      </c>
      <c r="X60">
        <v>1</v>
      </c>
      <c r="Y60" s="21">
        <v>1.4004486540378835</v>
      </c>
      <c r="Z60" t="s">
        <v>224</v>
      </c>
      <c r="AA60">
        <v>66.400000000000006</v>
      </c>
      <c r="AB60">
        <v>70.8</v>
      </c>
      <c r="AC60">
        <v>60</v>
      </c>
      <c r="AD60">
        <v>5400</v>
      </c>
      <c r="AE60">
        <f>AD60/AH60</f>
        <v>0.36667345691586883</v>
      </c>
      <c r="AF60">
        <v>8784</v>
      </c>
      <c r="AG60">
        <f>AF60/AH60</f>
        <v>0.5964554899164799</v>
      </c>
      <c r="AH60">
        <v>14727</v>
      </c>
      <c r="AI60" t="s">
        <v>115</v>
      </c>
    </row>
    <row r="61" spans="1:35" x14ac:dyDescent="0.2">
      <c r="A61">
        <v>27</v>
      </c>
      <c r="B61" t="s">
        <v>18</v>
      </c>
      <c r="C61">
        <v>27171</v>
      </c>
      <c r="D61">
        <v>136510</v>
      </c>
      <c r="E61" t="s">
        <v>235</v>
      </c>
      <c r="F61">
        <v>26584</v>
      </c>
      <c r="G61" s="3">
        <f>F61/J61</f>
        <v>0.38222861250898632</v>
      </c>
      <c r="H61">
        <v>41460</v>
      </c>
      <c r="I61" s="3">
        <f>H61/J61</f>
        <v>0.59611790079079796</v>
      </c>
      <c r="J61">
        <v>69550</v>
      </c>
      <c r="K61" s="3">
        <f>F61/M61</f>
        <v>0.39068837810828289</v>
      </c>
      <c r="L61" s="3">
        <f>H61/M61</f>
        <v>0.60931162189171717</v>
      </c>
      <c r="M61">
        <f>F61+H61</f>
        <v>68044</v>
      </c>
      <c r="N61" t="s">
        <v>115</v>
      </c>
      <c r="O61">
        <v>20336</v>
      </c>
      <c r="P61" s="3">
        <f>O61/S61</f>
        <v>0.29406831130520289</v>
      </c>
      <c r="Q61">
        <v>43274</v>
      </c>
      <c r="R61" s="3">
        <f>Q61/S61</f>
        <v>0.62576279029412618</v>
      </c>
      <c r="S61">
        <v>69154</v>
      </c>
      <c r="T61" s="3">
        <f>O61/V61</f>
        <v>0.31969816066656187</v>
      </c>
      <c r="U61" s="3">
        <f>Q61/V61</f>
        <v>0.68030183933343813</v>
      </c>
      <c r="V61">
        <f>O61+Q61</f>
        <v>63610</v>
      </c>
      <c r="W61" t="s">
        <v>115</v>
      </c>
      <c r="X61">
        <v>0</v>
      </c>
      <c r="Y61" s="21">
        <v>10.897181008902068</v>
      </c>
      <c r="Z61" t="s">
        <v>220</v>
      </c>
      <c r="AA61">
        <v>75.36</v>
      </c>
      <c r="AB61">
        <v>76.900000000000006</v>
      </c>
      <c r="AC61">
        <v>64.599999999999994</v>
      </c>
      <c r="AD61">
        <v>76239</v>
      </c>
      <c r="AE61">
        <f>AD61/AH61</f>
        <v>0.47862963474504977</v>
      </c>
      <c r="AF61">
        <v>75957</v>
      </c>
      <c r="AG61">
        <f>AF61/AH61</f>
        <v>0.47685923433321198</v>
      </c>
      <c r="AH61">
        <v>159286</v>
      </c>
      <c r="AI61" t="s">
        <v>115</v>
      </c>
    </row>
    <row r="62" spans="1:35" x14ac:dyDescent="0.2">
      <c r="A62">
        <v>27</v>
      </c>
      <c r="B62" t="s">
        <v>19</v>
      </c>
      <c r="C62">
        <v>27173</v>
      </c>
      <c r="D62">
        <v>9809</v>
      </c>
      <c r="E62" t="s">
        <v>237</v>
      </c>
      <c r="F62">
        <v>2465</v>
      </c>
      <c r="G62" s="3">
        <f>F62/J62</f>
        <v>0.45673522327218824</v>
      </c>
      <c r="H62">
        <v>2806</v>
      </c>
      <c r="I62" s="3">
        <f>H62/J62</f>
        <v>0.51991847322586626</v>
      </c>
      <c r="J62">
        <v>5397</v>
      </c>
      <c r="K62" s="3">
        <f>F62/M62</f>
        <v>0.46765319673686206</v>
      </c>
      <c r="L62" s="3">
        <f>H62/M62</f>
        <v>0.53234680326313788</v>
      </c>
      <c r="M62">
        <f>F62+H62</f>
        <v>5271</v>
      </c>
      <c r="N62" t="s">
        <v>115</v>
      </c>
      <c r="O62">
        <v>1524</v>
      </c>
      <c r="P62" s="3">
        <f>O62/S62</f>
        <v>0.29011993146773274</v>
      </c>
      <c r="Q62">
        <v>3382</v>
      </c>
      <c r="R62" s="3">
        <f>Q62/S62</f>
        <v>0.64382257757471917</v>
      </c>
      <c r="S62">
        <v>5253</v>
      </c>
      <c r="T62" s="3">
        <f>O62/V62</f>
        <v>0.31064003261312678</v>
      </c>
      <c r="U62" s="3">
        <f>Q62/V62</f>
        <v>0.68935996738687322</v>
      </c>
      <c r="V62">
        <f>O62+Q62</f>
        <v>4906</v>
      </c>
      <c r="W62" t="s">
        <v>115</v>
      </c>
      <c r="X62">
        <v>0</v>
      </c>
      <c r="Y62" s="21">
        <v>8.4328213879408374</v>
      </c>
      <c r="Z62" t="s">
        <v>218</v>
      </c>
      <c r="AA62">
        <v>68.95</v>
      </c>
      <c r="AB62">
        <v>71.7</v>
      </c>
      <c r="AC62">
        <v>63.8</v>
      </c>
      <c r="AD62">
        <v>3360</v>
      </c>
      <c r="AE62">
        <f>AD62/AH62</f>
        <v>0.412573673870334</v>
      </c>
      <c r="AF62">
        <v>4481</v>
      </c>
      <c r="AG62">
        <f>AF62/AH62</f>
        <v>0.55022102161100195</v>
      </c>
      <c r="AH62">
        <v>8144</v>
      </c>
      <c r="AI62" t="s">
        <v>115</v>
      </c>
    </row>
    <row r="63" spans="1:35" x14ac:dyDescent="0.2">
      <c r="A63">
        <v>27</v>
      </c>
      <c r="B63" t="s">
        <v>42</v>
      </c>
      <c r="C63">
        <v>27017</v>
      </c>
      <c r="D63">
        <v>35923</v>
      </c>
      <c r="E63" t="s">
        <v>237</v>
      </c>
      <c r="F63">
        <v>11389</v>
      </c>
      <c r="G63" s="3">
        <f>F63/J63</f>
        <v>0.62045107866637617</v>
      </c>
      <c r="H63">
        <v>6586</v>
      </c>
      <c r="I63" s="3">
        <f>H63/J63</f>
        <v>0.35879276530834603</v>
      </c>
      <c r="J63">
        <v>18356</v>
      </c>
      <c r="K63" s="3">
        <f>F63/M63</f>
        <v>0.63360222531293464</v>
      </c>
      <c r="L63" s="3">
        <f>H63/M63</f>
        <v>0.36639777468706536</v>
      </c>
      <c r="M63">
        <f>F63+H63</f>
        <v>17975</v>
      </c>
      <c r="N63" t="s">
        <v>114</v>
      </c>
      <c r="O63">
        <v>8460</v>
      </c>
      <c r="P63" s="3">
        <f>O63/S63</f>
        <v>0.46846447754582204</v>
      </c>
      <c r="Q63">
        <v>8160</v>
      </c>
      <c r="R63" s="3">
        <f>Q63/S63</f>
        <v>0.45185226203001272</v>
      </c>
      <c r="S63">
        <v>18059</v>
      </c>
      <c r="T63" s="3">
        <f>O63/V63</f>
        <v>0.50902527075812276</v>
      </c>
      <c r="U63" s="3">
        <f>Q63/V63</f>
        <v>0.49097472924187724</v>
      </c>
      <c r="V63">
        <f>O63+Q63</f>
        <v>16620</v>
      </c>
      <c r="W63" t="s">
        <v>114</v>
      </c>
      <c r="X63">
        <v>0</v>
      </c>
      <c r="Y63" s="21">
        <v>-1</v>
      </c>
      <c r="Z63" t="s">
        <v>225</v>
      </c>
      <c r="AA63">
        <v>71.3</v>
      </c>
      <c r="AB63">
        <v>72.7</v>
      </c>
      <c r="AC63">
        <v>61.5</v>
      </c>
      <c r="AD63">
        <v>4311</v>
      </c>
      <c r="AE63">
        <f>AD63/AH63</f>
        <v>0.43166115950735956</v>
      </c>
      <c r="AF63">
        <v>5324</v>
      </c>
      <c r="AG63">
        <f>AF63/AH63</f>
        <v>0.53309302092720534</v>
      </c>
      <c r="AH63">
        <v>9987</v>
      </c>
      <c r="AI63" t="s">
        <v>115</v>
      </c>
    </row>
    <row r="64" spans="1:35" x14ac:dyDescent="0.2">
      <c r="A64">
        <v>27</v>
      </c>
      <c r="B64" t="s">
        <v>44</v>
      </c>
      <c r="C64">
        <v>27037</v>
      </c>
      <c r="D64">
        <v>428558</v>
      </c>
      <c r="E64" t="s">
        <v>235</v>
      </c>
      <c r="F64">
        <v>116252</v>
      </c>
      <c r="G64" s="3">
        <f>F64/J64</f>
        <v>0.5053929389669729</v>
      </c>
      <c r="H64">
        <v>109514</v>
      </c>
      <c r="I64" s="3">
        <f>H64/J64</f>
        <v>0.47610021606534997</v>
      </c>
      <c r="J64">
        <v>230023</v>
      </c>
      <c r="K64" s="3">
        <f>F64/M64</f>
        <v>0.51492253040759017</v>
      </c>
      <c r="L64" s="3">
        <f>H64/M64</f>
        <v>0.48507746959240983</v>
      </c>
      <c r="M64">
        <f>F64+H64</f>
        <v>225766</v>
      </c>
      <c r="N64" t="s">
        <v>114</v>
      </c>
      <c r="O64">
        <v>110251</v>
      </c>
      <c r="P64" s="3">
        <f>O64/S64</f>
        <v>0.48216339614885045</v>
      </c>
      <c r="Q64">
        <v>99624</v>
      </c>
      <c r="R64" s="3">
        <f>Q64/S64</f>
        <v>0.43568807700549728</v>
      </c>
      <c r="S64">
        <v>228659</v>
      </c>
      <c r="T64" s="3">
        <f>O64/V64</f>
        <v>0.52531745086360926</v>
      </c>
      <c r="U64" s="3">
        <f>Q64/V64</f>
        <v>0.47468254913639069</v>
      </c>
      <c r="V64">
        <f>O64+Q64</f>
        <v>209875</v>
      </c>
      <c r="W64" t="s">
        <v>114</v>
      </c>
      <c r="X64">
        <v>0</v>
      </c>
      <c r="Y64" s="21">
        <v>1.6251126690035034</v>
      </c>
      <c r="Z64" t="s">
        <v>208</v>
      </c>
      <c r="AA64">
        <v>72</v>
      </c>
      <c r="AB64">
        <v>70.8</v>
      </c>
      <c r="AC64">
        <v>62.7</v>
      </c>
      <c r="AD64">
        <v>29223</v>
      </c>
      <c r="AE64">
        <f>AD64/AH64</f>
        <v>0.44250454270139311</v>
      </c>
      <c r="AF64">
        <v>34201</v>
      </c>
      <c r="AG64">
        <f>AF64/AH64</f>
        <v>0.5178831011508177</v>
      </c>
      <c r="AH64">
        <v>66040</v>
      </c>
      <c r="AI64" t="s">
        <v>115</v>
      </c>
    </row>
    <row r="65" spans="1:35" x14ac:dyDescent="0.2">
      <c r="A65">
        <v>27</v>
      </c>
      <c r="B65" t="s">
        <v>10</v>
      </c>
      <c r="C65">
        <v>27053</v>
      </c>
      <c r="D65">
        <v>1261104</v>
      </c>
      <c r="E65" t="s">
        <v>234</v>
      </c>
      <c r="F65">
        <v>423979</v>
      </c>
      <c r="G65" s="3">
        <f>F65/J65</f>
        <v>0.62537004122631701</v>
      </c>
      <c r="H65">
        <v>240073</v>
      </c>
      <c r="I65" s="3">
        <f>H65/J65</f>
        <v>0.35410825042590693</v>
      </c>
      <c r="J65">
        <v>677965</v>
      </c>
      <c r="K65" s="3">
        <f>F65/M65</f>
        <v>0.63847258949600327</v>
      </c>
      <c r="L65" s="3">
        <f>H65/M65</f>
        <v>0.36152741050399667</v>
      </c>
      <c r="M65">
        <f>F65+H65</f>
        <v>664052</v>
      </c>
      <c r="N65" t="s">
        <v>114</v>
      </c>
      <c r="O65">
        <v>429283</v>
      </c>
      <c r="P65" s="3">
        <f>O65/S65</f>
        <v>0.63820237748348307</v>
      </c>
      <c r="Q65">
        <v>191768</v>
      </c>
      <c r="R65" s="3">
        <f>Q65/S65</f>
        <v>0.28509583078121564</v>
      </c>
      <c r="S65">
        <v>672644</v>
      </c>
      <c r="T65" s="3">
        <f>O65/V65</f>
        <v>0.69122020574799814</v>
      </c>
      <c r="U65" s="3">
        <f>Q65/V65</f>
        <v>0.30877979425200186</v>
      </c>
      <c r="V65">
        <f>O65+Q65</f>
        <v>621051</v>
      </c>
      <c r="W65" t="s">
        <v>114</v>
      </c>
      <c r="X65">
        <v>0</v>
      </c>
      <c r="Y65" s="21">
        <v>-5</v>
      </c>
      <c r="Z65" t="s">
        <v>219</v>
      </c>
      <c r="AA65">
        <v>72.790000000000006</v>
      </c>
      <c r="AB65">
        <v>74.099999999999994</v>
      </c>
      <c r="AC65">
        <v>63.8</v>
      </c>
      <c r="AD65">
        <v>2276</v>
      </c>
      <c r="AE65">
        <f>AD65/AH65</f>
        <v>0.41830545855541262</v>
      </c>
      <c r="AF65">
        <v>3014</v>
      </c>
      <c r="AG65">
        <f>AF65/AH65</f>
        <v>0.55394229002021689</v>
      </c>
      <c r="AH65">
        <v>5441</v>
      </c>
      <c r="AI65" t="s">
        <v>115</v>
      </c>
    </row>
    <row r="66" spans="1:35" x14ac:dyDescent="0.2">
      <c r="A66">
        <v>27</v>
      </c>
      <c r="B66" t="s">
        <v>35</v>
      </c>
      <c r="C66">
        <v>27109</v>
      </c>
      <c r="D66">
        <v>157446</v>
      </c>
      <c r="E66" t="s">
        <v>236</v>
      </c>
      <c r="F66">
        <v>39338</v>
      </c>
      <c r="G66" s="3">
        <f>F66/J66</f>
        <v>0.50465035727572449</v>
      </c>
      <c r="H66">
        <v>36832</v>
      </c>
      <c r="I66" s="3">
        <f>H66/J66</f>
        <v>0.47250195635719877</v>
      </c>
      <c r="J66">
        <v>77951</v>
      </c>
      <c r="K66" s="3">
        <f>F66/M66</f>
        <v>0.516450045949849</v>
      </c>
      <c r="L66" s="3">
        <f>H66/M66</f>
        <v>0.483549954050151</v>
      </c>
      <c r="M66">
        <f>F66+H66</f>
        <v>76170</v>
      </c>
      <c r="N66" t="s">
        <v>114</v>
      </c>
      <c r="O66">
        <v>36266</v>
      </c>
      <c r="P66" s="3">
        <f>O66/S66</f>
        <v>0.45745928831817551</v>
      </c>
      <c r="Q66">
        <v>35668</v>
      </c>
      <c r="R66" s="3">
        <f>Q66/S66</f>
        <v>0.44991611690654287</v>
      </c>
      <c r="S66">
        <v>79277</v>
      </c>
      <c r="T66" s="3">
        <f>O66/V66</f>
        <v>0.50415658798342922</v>
      </c>
      <c r="U66" s="3">
        <f>Q66/V66</f>
        <v>0.49584341201657073</v>
      </c>
      <c r="V66">
        <f>O66+Q66</f>
        <v>71934</v>
      </c>
      <c r="W66" t="s">
        <v>114</v>
      </c>
      <c r="X66">
        <v>0</v>
      </c>
      <c r="Y66" s="21">
        <v>2.2342372022300938</v>
      </c>
      <c r="Z66" t="s">
        <v>208</v>
      </c>
      <c r="AA66">
        <v>66</v>
      </c>
      <c r="AB66">
        <v>66.5</v>
      </c>
      <c r="AC66">
        <v>54.8</v>
      </c>
      <c r="AD66">
        <v>2547</v>
      </c>
      <c r="AE66">
        <f>AD66/AH66</f>
        <v>0.38003581020590871</v>
      </c>
      <c r="AF66">
        <v>3853</v>
      </c>
      <c r="AG66">
        <f>AF66/AH66</f>
        <v>0.57490301402566402</v>
      </c>
      <c r="AH66">
        <v>6702</v>
      </c>
      <c r="AI66" t="s">
        <v>115</v>
      </c>
    </row>
    <row r="67" spans="1:35" x14ac:dyDescent="0.2">
      <c r="A67">
        <v>27</v>
      </c>
      <c r="B67" t="s">
        <v>56</v>
      </c>
      <c r="C67">
        <v>27123</v>
      </c>
      <c r="D67">
        <v>552232</v>
      </c>
      <c r="E67" t="s">
        <v>234</v>
      </c>
      <c r="F67">
        <v>184936</v>
      </c>
      <c r="G67" s="3">
        <f>F67/J67</f>
        <v>0.66575948045589706</v>
      </c>
      <c r="H67">
        <v>86799</v>
      </c>
      <c r="I67" s="3">
        <f>H67/J67</f>
        <v>0.31247165043091346</v>
      </c>
      <c r="J67">
        <v>277782</v>
      </c>
      <c r="K67" s="3">
        <f>F67/M67</f>
        <v>0.68057482473733599</v>
      </c>
      <c r="L67" s="3">
        <f>H67/M67</f>
        <v>0.31942517526266401</v>
      </c>
      <c r="M67">
        <f>F67+H67</f>
        <v>271735</v>
      </c>
      <c r="N67" t="s">
        <v>114</v>
      </c>
      <c r="O67">
        <v>176929</v>
      </c>
      <c r="P67" s="3">
        <f>O67/S67</f>
        <v>0.65733520086490982</v>
      </c>
      <c r="Q67">
        <v>70778</v>
      </c>
      <c r="R67" s="3">
        <f>Q67/S67</f>
        <v>0.26295785793632809</v>
      </c>
      <c r="S67">
        <v>269161</v>
      </c>
      <c r="T67" s="3">
        <f>O67/V67</f>
        <v>0.71426725930232093</v>
      </c>
      <c r="U67" s="3">
        <f>Q67/V67</f>
        <v>0.28573274069767912</v>
      </c>
      <c r="V67">
        <f>O67+Q67</f>
        <v>247707</v>
      </c>
      <c r="W67" t="s">
        <v>114</v>
      </c>
      <c r="X67">
        <v>0</v>
      </c>
      <c r="Y67" s="21">
        <v>-6</v>
      </c>
      <c r="Z67" t="s">
        <v>211</v>
      </c>
      <c r="AA67">
        <v>74.47</v>
      </c>
      <c r="AB67">
        <v>75.3</v>
      </c>
      <c r="AC67">
        <v>68.599999999999994</v>
      </c>
      <c r="AD67">
        <v>1287</v>
      </c>
      <c r="AE67">
        <f>AD67/AH67</f>
        <v>0.41316211878009629</v>
      </c>
      <c r="AF67">
        <v>1710</v>
      </c>
      <c r="AG67">
        <f>AF67/AH67</f>
        <v>0.5489566613162119</v>
      </c>
      <c r="AH67">
        <v>3115</v>
      </c>
      <c r="AI67" t="s">
        <v>115</v>
      </c>
    </row>
    <row r="68" spans="1:35" x14ac:dyDescent="0.2">
      <c r="A68">
        <v>27</v>
      </c>
      <c r="B68" t="s">
        <v>17</v>
      </c>
      <c r="C68">
        <v>27163</v>
      </c>
      <c r="D68">
        <v>261512</v>
      </c>
      <c r="E68" t="s">
        <v>235</v>
      </c>
      <c r="F68">
        <v>70203</v>
      </c>
      <c r="G68" s="3">
        <f>F68/J68</f>
        <v>0.49539555856637807</v>
      </c>
      <c r="H68">
        <v>69137</v>
      </c>
      <c r="I68" s="3">
        <f>H68/J68</f>
        <v>0.48787320673765622</v>
      </c>
      <c r="J68">
        <v>141711</v>
      </c>
      <c r="K68" s="3">
        <f>F68/M68</f>
        <v>0.50382517582890773</v>
      </c>
      <c r="L68" s="3">
        <f>H68/M68</f>
        <v>0.49617482417109227</v>
      </c>
      <c r="M68">
        <f>F68+H68</f>
        <v>139340</v>
      </c>
      <c r="N68" t="s">
        <v>114</v>
      </c>
      <c r="O68">
        <v>67086</v>
      </c>
      <c r="P68" s="3">
        <f>O68/S68</f>
        <v>0.46964849520102492</v>
      </c>
      <c r="Q68">
        <v>64429</v>
      </c>
      <c r="R68" s="3">
        <f>Q68/S68</f>
        <v>0.45104765371771804</v>
      </c>
      <c r="S68">
        <v>142843</v>
      </c>
      <c r="T68" s="3">
        <f>O68/V68</f>
        <v>0.51010150933353615</v>
      </c>
      <c r="U68" s="3">
        <f>Q68/V68</f>
        <v>0.4898984906664639</v>
      </c>
      <c r="V68">
        <f>O68+Q68</f>
        <v>131515</v>
      </c>
      <c r="W68" t="s">
        <v>114</v>
      </c>
      <c r="X68">
        <v>0</v>
      </c>
      <c r="Y68" s="21">
        <v>2.2085612968591684</v>
      </c>
      <c r="Z68" t="s">
        <v>208</v>
      </c>
      <c r="AA68">
        <v>67.94</v>
      </c>
      <c r="AB68">
        <v>68</v>
      </c>
      <c r="AC68">
        <v>65.2</v>
      </c>
      <c r="AD68">
        <v>1111</v>
      </c>
      <c r="AE68">
        <f>AD68/AH68</f>
        <v>0.43179168286047415</v>
      </c>
      <c r="AF68">
        <v>1353</v>
      </c>
      <c r="AG68">
        <f>AF68/AH68</f>
        <v>0.52584531675087443</v>
      </c>
      <c r="AH68">
        <v>2573</v>
      </c>
      <c r="AI68" t="s">
        <v>115</v>
      </c>
    </row>
    <row r="69" spans="1:35" x14ac:dyDescent="0.2">
      <c r="A69">
        <v>27</v>
      </c>
      <c r="B69" t="s">
        <v>30</v>
      </c>
      <c r="C69">
        <v>27005</v>
      </c>
      <c r="D69">
        <v>34420</v>
      </c>
      <c r="E69" t="s">
        <v>237</v>
      </c>
      <c r="F69">
        <v>6829</v>
      </c>
      <c r="G69" s="3">
        <f>F69/J69</f>
        <v>0.41821299528446321</v>
      </c>
      <c r="H69">
        <v>9204</v>
      </c>
      <c r="I69" s="3">
        <f>H69/J69</f>
        <v>0.56365974646334738</v>
      </c>
      <c r="J69">
        <v>16329</v>
      </c>
      <c r="K69" s="3">
        <f>F69/M69</f>
        <v>0.42593401110210194</v>
      </c>
      <c r="L69" s="3">
        <f>H69/M69</f>
        <v>0.57406598889789806</v>
      </c>
      <c r="M69">
        <f>F69+H69</f>
        <v>16033</v>
      </c>
      <c r="N69" t="s">
        <v>115</v>
      </c>
      <c r="O69">
        <v>5208</v>
      </c>
      <c r="P69" s="3">
        <f>O69/S69</f>
        <v>0.30473961380924519</v>
      </c>
      <c r="Q69">
        <v>10880</v>
      </c>
      <c r="R69" s="3">
        <f>Q69/S69</f>
        <v>0.63662960795787005</v>
      </c>
      <c r="S69">
        <v>17090</v>
      </c>
      <c r="T69" s="3">
        <f>O69/V69</f>
        <v>0.32371954251616114</v>
      </c>
      <c r="U69" s="3">
        <f>Q69/V69</f>
        <v>0.67628045748383891</v>
      </c>
      <c r="V69">
        <f>O69+Q69</f>
        <v>16088</v>
      </c>
      <c r="W69" t="s">
        <v>115</v>
      </c>
      <c r="X69">
        <v>0</v>
      </c>
      <c r="Y69" s="21">
        <v>9.3200751010976255</v>
      </c>
      <c r="Z69" t="s">
        <v>206</v>
      </c>
      <c r="AA69">
        <v>65.680000000000007</v>
      </c>
      <c r="AB69">
        <v>64.599999999999994</v>
      </c>
      <c r="AC69">
        <v>52.8</v>
      </c>
      <c r="AD69">
        <v>11893</v>
      </c>
      <c r="AE69">
        <f>AD69/AH69</f>
        <v>0.55676232386124247</v>
      </c>
      <c r="AF69">
        <v>8679</v>
      </c>
      <c r="AG69">
        <f>AF69/AH69</f>
        <v>0.40630120312719442</v>
      </c>
      <c r="AH69">
        <v>21361</v>
      </c>
      <c r="AI69" t="s">
        <v>114</v>
      </c>
    </row>
    <row r="70" spans="1:35" x14ac:dyDescent="0.2">
      <c r="A70">
        <v>27</v>
      </c>
      <c r="B70" t="s">
        <v>20</v>
      </c>
      <c r="C70">
        <v>27011</v>
      </c>
      <c r="D70">
        <v>5000</v>
      </c>
      <c r="E70" t="s">
        <v>237</v>
      </c>
      <c r="F70">
        <v>1345</v>
      </c>
      <c r="G70" s="3">
        <f>F70/J70</f>
        <v>0.48329141214516708</v>
      </c>
      <c r="H70">
        <v>1385</v>
      </c>
      <c r="I70" s="3">
        <f>H70/J70</f>
        <v>0.49766439094502335</v>
      </c>
      <c r="J70">
        <v>2783</v>
      </c>
      <c r="K70" s="3">
        <f>F70/M70</f>
        <v>0.4926739926739927</v>
      </c>
      <c r="L70" s="3">
        <f>H70/M70</f>
        <v>0.5073260073260073</v>
      </c>
      <c r="M70">
        <f>F70+H70</f>
        <v>2730</v>
      </c>
      <c r="N70" t="s">
        <v>115</v>
      </c>
      <c r="O70">
        <v>921</v>
      </c>
      <c r="P70" s="3">
        <f>O70/S70</f>
        <v>0.33748625870282156</v>
      </c>
      <c r="Q70">
        <v>1607</v>
      </c>
      <c r="R70" s="3">
        <f>Q70/S70</f>
        <v>0.5888603884206669</v>
      </c>
      <c r="S70">
        <v>2729</v>
      </c>
      <c r="T70" s="3">
        <f>O70/V70</f>
        <v>0.36431962025316456</v>
      </c>
      <c r="U70" s="3">
        <f>Q70/V70</f>
        <v>0.63568037974683544</v>
      </c>
      <c r="V70">
        <f>O70+Q70</f>
        <v>2528</v>
      </c>
      <c r="W70" t="s">
        <v>115</v>
      </c>
      <c r="X70">
        <v>0</v>
      </c>
      <c r="Y70" s="21">
        <v>6.1948087431693999</v>
      </c>
      <c r="Z70" t="s">
        <v>217</v>
      </c>
      <c r="AA70">
        <v>79.95</v>
      </c>
      <c r="AB70">
        <v>82.3</v>
      </c>
      <c r="AC70">
        <v>72.5</v>
      </c>
      <c r="AD70">
        <v>67751</v>
      </c>
      <c r="AE70">
        <f>AD70/AH70</f>
        <v>0.52215363035922102</v>
      </c>
      <c r="AF70">
        <v>57537</v>
      </c>
      <c r="AG70">
        <f>AF70/AH70</f>
        <v>0.44343483387667337</v>
      </c>
      <c r="AH70">
        <v>129753</v>
      </c>
      <c r="AI70" t="s">
        <v>114</v>
      </c>
    </row>
    <row r="71" spans="1:35" x14ac:dyDescent="0.2">
      <c r="A71">
        <v>27</v>
      </c>
      <c r="B71" t="s">
        <v>82</v>
      </c>
      <c r="C71">
        <v>27043</v>
      </c>
      <c r="D71">
        <v>13649</v>
      </c>
      <c r="E71" t="s">
        <v>237</v>
      </c>
      <c r="F71">
        <v>3407</v>
      </c>
      <c r="G71" s="3">
        <f>F71/J71</f>
        <v>0.44310053322928861</v>
      </c>
      <c r="H71">
        <v>4104</v>
      </c>
      <c r="I71" s="3">
        <f>H71/J71</f>
        <v>0.53374951229028478</v>
      </c>
      <c r="J71">
        <v>7689</v>
      </c>
      <c r="K71" s="3">
        <f>F71/M71</f>
        <v>0.45360138463586741</v>
      </c>
      <c r="L71" s="3">
        <f>H71/M71</f>
        <v>0.54639861536413259</v>
      </c>
      <c r="M71">
        <f>F71+H71</f>
        <v>7511</v>
      </c>
      <c r="N71" t="s">
        <v>115</v>
      </c>
      <c r="O71">
        <v>2153</v>
      </c>
      <c r="P71" s="3">
        <f>O71/S71</f>
        <v>0.2927260367097213</v>
      </c>
      <c r="Q71">
        <v>4659</v>
      </c>
      <c r="R71" s="3">
        <f>Q71/S71</f>
        <v>0.6334466349422162</v>
      </c>
      <c r="S71">
        <v>7355</v>
      </c>
      <c r="T71" s="3">
        <f>O71/V71</f>
        <v>0.31605989430416909</v>
      </c>
      <c r="U71" s="3">
        <f>Q71/V71</f>
        <v>0.68394010569583086</v>
      </c>
      <c r="V71">
        <f>O71+Q71</f>
        <v>6812</v>
      </c>
      <c r="W71" t="s">
        <v>115</v>
      </c>
      <c r="X71">
        <v>0</v>
      </c>
      <c r="Y71" s="21">
        <v>8.7909845449341653</v>
      </c>
      <c r="Z71" t="s">
        <v>206</v>
      </c>
      <c r="AA71">
        <v>65.459999999999994</v>
      </c>
      <c r="AB71">
        <v>69.2</v>
      </c>
      <c r="AC71">
        <v>60.2</v>
      </c>
      <c r="AD71">
        <v>14910</v>
      </c>
      <c r="AE71">
        <f>AD71/AH71</f>
        <v>0.52536997885835091</v>
      </c>
      <c r="AF71">
        <v>12353</v>
      </c>
      <c r="AG71">
        <f>AF71/AH71</f>
        <v>0.43527131782945738</v>
      </c>
      <c r="AH71">
        <v>28380</v>
      </c>
      <c r="AI71" t="s">
        <v>114</v>
      </c>
    </row>
    <row r="72" spans="1:35" x14ac:dyDescent="0.2">
      <c r="A72">
        <v>27</v>
      </c>
      <c r="B72" t="s">
        <v>74</v>
      </c>
      <c r="C72">
        <v>27051</v>
      </c>
      <c r="D72">
        <v>5975</v>
      </c>
      <c r="E72" t="s">
        <v>237</v>
      </c>
      <c r="F72">
        <v>1647</v>
      </c>
      <c r="G72" s="3">
        <f>F72/J72</f>
        <v>0.47450302506482284</v>
      </c>
      <c r="H72">
        <v>1748</v>
      </c>
      <c r="I72" s="3">
        <f>H72/J72</f>
        <v>0.50360126764621149</v>
      </c>
      <c r="J72">
        <v>3471</v>
      </c>
      <c r="K72" s="3">
        <f>F72/M72</f>
        <v>0.48512518409425626</v>
      </c>
      <c r="L72" s="3">
        <f>H72/M72</f>
        <v>0.51487481590574369</v>
      </c>
      <c r="M72">
        <f>F72+H72</f>
        <v>3395</v>
      </c>
      <c r="N72" t="s">
        <v>115</v>
      </c>
      <c r="O72">
        <v>1104</v>
      </c>
      <c r="P72" s="3">
        <f>O72/S72</f>
        <v>0.31972198088618592</v>
      </c>
      <c r="Q72">
        <v>2063</v>
      </c>
      <c r="R72" s="3">
        <f>Q72/S72</f>
        <v>0.59745149145670429</v>
      </c>
      <c r="S72">
        <v>3453</v>
      </c>
      <c r="T72" s="3">
        <f>O72/V72</f>
        <v>0.34859488474897377</v>
      </c>
      <c r="U72" s="3">
        <f>Q72/V72</f>
        <v>0.65140511525102618</v>
      </c>
      <c r="V72">
        <f>O72+Q72</f>
        <v>3167</v>
      </c>
      <c r="W72" t="s">
        <v>115</v>
      </c>
      <c r="X72">
        <v>0</v>
      </c>
      <c r="Y72" s="21">
        <v>6.9516620498614952</v>
      </c>
      <c r="Z72" t="s">
        <v>214</v>
      </c>
      <c r="AA72">
        <v>70.86</v>
      </c>
      <c r="AB72">
        <v>75</v>
      </c>
      <c r="AC72">
        <v>66</v>
      </c>
      <c r="AD72">
        <v>170553</v>
      </c>
      <c r="AE72">
        <f>AD72/AH72</f>
        <v>0.69888459079807896</v>
      </c>
      <c r="AF72">
        <v>63685</v>
      </c>
      <c r="AG72">
        <f>AF72/AH72</f>
        <v>0.26096559524004653</v>
      </c>
      <c r="AH72">
        <v>244036</v>
      </c>
      <c r="AI72" t="s">
        <v>114</v>
      </c>
    </row>
    <row r="73" spans="1:35" x14ac:dyDescent="0.2">
      <c r="A73">
        <v>27</v>
      </c>
      <c r="B73" t="s">
        <v>75</v>
      </c>
      <c r="C73">
        <v>27065</v>
      </c>
      <c r="D73">
        <v>16213</v>
      </c>
      <c r="E73" t="s">
        <v>237</v>
      </c>
      <c r="F73">
        <v>3586</v>
      </c>
      <c r="G73" s="3">
        <f>F73/J73</f>
        <v>0.44233378561736769</v>
      </c>
      <c r="H73">
        <v>4319</v>
      </c>
      <c r="I73" s="3">
        <f>H73/J73</f>
        <v>0.53274947576168741</v>
      </c>
      <c r="J73">
        <v>8107</v>
      </c>
      <c r="K73" s="3">
        <f>F73/M73</f>
        <v>0.45363693864642629</v>
      </c>
      <c r="L73" s="3">
        <f>H73/M73</f>
        <v>0.54636306135357371</v>
      </c>
      <c r="M73">
        <f>F73+H73</f>
        <v>7905</v>
      </c>
      <c r="N73" t="s">
        <v>115</v>
      </c>
      <c r="O73">
        <v>2327</v>
      </c>
      <c r="P73" s="3">
        <f>O73/S73</f>
        <v>0.28639999999999999</v>
      </c>
      <c r="Q73">
        <v>5230</v>
      </c>
      <c r="R73" s="3">
        <f>Q73/S73</f>
        <v>0.64369230769230767</v>
      </c>
      <c r="S73">
        <v>8125</v>
      </c>
      <c r="T73" s="3">
        <f>O73/V73</f>
        <v>0.30792642583035595</v>
      </c>
      <c r="U73" s="3">
        <f>Q73/V73</f>
        <v>0.69207357416964399</v>
      </c>
      <c r="V73">
        <f>O73+Q73</f>
        <v>7557</v>
      </c>
      <c r="W73" t="s">
        <v>115</v>
      </c>
      <c r="X73">
        <v>0</v>
      </c>
      <c r="Y73" s="21">
        <v>9.0212643678160838</v>
      </c>
      <c r="Z73" t="s">
        <v>206</v>
      </c>
      <c r="AA73">
        <v>72</v>
      </c>
      <c r="AB73">
        <v>77.400000000000006</v>
      </c>
      <c r="AC73">
        <v>67.400000000000006</v>
      </c>
      <c r="AD73">
        <v>38613</v>
      </c>
      <c r="AE73">
        <f>AD73/AH73</f>
        <v>0.54273666455829639</v>
      </c>
      <c r="AF73">
        <v>30517</v>
      </c>
      <c r="AG73">
        <f>AF73/AH73</f>
        <v>0.42894089535455759</v>
      </c>
      <c r="AH73">
        <v>71145</v>
      </c>
      <c r="AI73" t="s">
        <v>114</v>
      </c>
    </row>
    <row r="74" spans="1:35" x14ac:dyDescent="0.2">
      <c r="A74">
        <v>27</v>
      </c>
      <c r="B74" t="s">
        <v>62</v>
      </c>
      <c r="C74">
        <v>27071</v>
      </c>
      <c r="D74">
        <v>12630</v>
      </c>
      <c r="E74" t="s">
        <v>237</v>
      </c>
      <c r="F74">
        <v>3451</v>
      </c>
      <c r="G74" s="3">
        <f>F74/J74</f>
        <v>0.53653606965174128</v>
      </c>
      <c r="H74">
        <v>2841</v>
      </c>
      <c r="I74" s="3">
        <f>H74/J74</f>
        <v>0.44169776119402987</v>
      </c>
      <c r="J74">
        <v>6432</v>
      </c>
      <c r="K74" s="3">
        <f>F74/M74</f>
        <v>0.54847425301970754</v>
      </c>
      <c r="L74" s="3">
        <f>H74/M74</f>
        <v>0.45152574698029241</v>
      </c>
      <c r="M74">
        <f>F74+H74</f>
        <v>6292</v>
      </c>
      <c r="N74" t="s">
        <v>114</v>
      </c>
      <c r="O74">
        <v>2306</v>
      </c>
      <c r="P74" s="3">
        <f>O74/S74</f>
        <v>0.36527799778235387</v>
      </c>
      <c r="Q74">
        <v>3569</v>
      </c>
      <c r="R74" s="3">
        <f>Q74/S74</f>
        <v>0.56534135910026928</v>
      </c>
      <c r="S74">
        <v>6313</v>
      </c>
      <c r="T74" s="3">
        <f>O74/V74</f>
        <v>0.39251063829787236</v>
      </c>
      <c r="U74" s="3">
        <f>Q74/V74</f>
        <v>0.60748936170212764</v>
      </c>
      <c r="V74">
        <f>O74+Q74</f>
        <v>5875</v>
      </c>
      <c r="W74" t="s">
        <v>115</v>
      </c>
      <c r="X74">
        <v>1</v>
      </c>
      <c r="Y74" s="21">
        <v>3.823915316257176</v>
      </c>
      <c r="Z74" t="s">
        <v>215</v>
      </c>
      <c r="AA74">
        <v>72.22</v>
      </c>
      <c r="AB74">
        <v>72.900000000000006</v>
      </c>
      <c r="AC74">
        <v>62.9</v>
      </c>
      <c r="AD74">
        <v>9156</v>
      </c>
      <c r="AE74">
        <f>AD74/AH74</f>
        <v>0.58196148223479316</v>
      </c>
      <c r="AF74">
        <v>6132</v>
      </c>
      <c r="AG74">
        <f>AF74/AH74</f>
        <v>0.38975402021229261</v>
      </c>
      <c r="AH74">
        <v>15733</v>
      </c>
      <c r="AI74" t="s">
        <v>114</v>
      </c>
    </row>
    <row r="75" spans="1:35" x14ac:dyDescent="0.2">
      <c r="A75">
        <v>27</v>
      </c>
      <c r="B75" t="s">
        <v>4</v>
      </c>
      <c r="C75">
        <v>27089</v>
      </c>
      <c r="D75">
        <v>9384</v>
      </c>
      <c r="E75" t="s">
        <v>237</v>
      </c>
      <c r="F75">
        <v>1854</v>
      </c>
      <c r="G75" s="3">
        <f>F75/J75</f>
        <v>0.42768166089965398</v>
      </c>
      <c r="H75">
        <v>2380</v>
      </c>
      <c r="I75" s="3">
        <f>H75/J75</f>
        <v>0.5490196078431373</v>
      </c>
      <c r="J75">
        <v>4335</v>
      </c>
      <c r="K75" s="3">
        <f>F75/M75</f>
        <v>0.43788379782711384</v>
      </c>
      <c r="L75" s="3">
        <f>H75/M75</f>
        <v>0.56211620217288616</v>
      </c>
      <c r="M75">
        <f>F75+H75</f>
        <v>4234</v>
      </c>
      <c r="N75" t="s">
        <v>115</v>
      </c>
      <c r="O75">
        <v>1225</v>
      </c>
      <c r="P75" s="3">
        <f>O75/S75</f>
        <v>0.25552774301209846</v>
      </c>
      <c r="Q75">
        <v>3208</v>
      </c>
      <c r="R75" s="3">
        <f>Q75/S75</f>
        <v>0.66916979557780554</v>
      </c>
      <c r="S75">
        <v>4794</v>
      </c>
      <c r="T75" s="3">
        <f>O75/V75</f>
        <v>0.2763365666591473</v>
      </c>
      <c r="U75" s="3">
        <f>Q75/V75</f>
        <v>0.7236634333408527</v>
      </c>
      <c r="V75">
        <f>O75+Q75</f>
        <v>4433</v>
      </c>
      <c r="W75" t="s">
        <v>115</v>
      </c>
      <c r="X75">
        <v>0</v>
      </c>
      <c r="Y75" s="21">
        <v>10.581877213695389</v>
      </c>
      <c r="Z75" t="s">
        <v>220</v>
      </c>
      <c r="AA75">
        <v>70.59</v>
      </c>
      <c r="AB75">
        <v>71.099999999999994</v>
      </c>
      <c r="AC75">
        <v>56.6</v>
      </c>
      <c r="AD75">
        <v>992</v>
      </c>
      <c r="AE75">
        <f>AD75/AH75</f>
        <v>0.52018877818563192</v>
      </c>
      <c r="AF75">
        <v>823</v>
      </c>
      <c r="AG75">
        <f>AF75/AH75</f>
        <v>0.43156790770844256</v>
      </c>
      <c r="AH75">
        <v>1907</v>
      </c>
      <c r="AI75" t="s">
        <v>114</v>
      </c>
    </row>
    <row r="76" spans="1:35" x14ac:dyDescent="0.2">
      <c r="A76">
        <v>27</v>
      </c>
      <c r="B76" t="s">
        <v>77</v>
      </c>
      <c r="C76">
        <v>27099</v>
      </c>
      <c r="D76">
        <v>40017</v>
      </c>
      <c r="E76" t="s">
        <v>237</v>
      </c>
      <c r="F76">
        <v>11129</v>
      </c>
      <c r="G76" s="3">
        <f>F76/J76</f>
        <v>0.60251204590980456</v>
      </c>
      <c r="H76">
        <v>6938</v>
      </c>
      <c r="I76" s="3">
        <f>H76/J76</f>
        <v>0.37561583022034539</v>
      </c>
      <c r="J76">
        <v>18471</v>
      </c>
      <c r="K76" s="3">
        <f>F76/M76</f>
        <v>0.61598494492721534</v>
      </c>
      <c r="L76" s="3">
        <f>H76/M76</f>
        <v>0.38401505507278466</v>
      </c>
      <c r="M76">
        <f>F76+H76</f>
        <v>18067</v>
      </c>
      <c r="N76" t="s">
        <v>114</v>
      </c>
      <c r="O76">
        <v>7444</v>
      </c>
      <c r="P76" s="3">
        <f>O76/S76</f>
        <v>0.42326718598965146</v>
      </c>
      <c r="Q76">
        <v>8826</v>
      </c>
      <c r="R76" s="3">
        <f>Q76/S76</f>
        <v>0.50184795587649966</v>
      </c>
      <c r="S76">
        <v>17587</v>
      </c>
      <c r="T76" s="3">
        <f>O76/V76</f>
        <v>0.45752919483712357</v>
      </c>
      <c r="U76" s="3">
        <f>Q76/V76</f>
        <v>0.54247080516287649</v>
      </c>
      <c r="V76">
        <f>O76+Q76</f>
        <v>16270</v>
      </c>
      <c r="W76" t="s">
        <v>115</v>
      </c>
      <c r="X76">
        <v>1</v>
      </c>
      <c r="Y76" s="21">
        <v>0.59364884747425406</v>
      </c>
      <c r="Z76" t="s">
        <v>224</v>
      </c>
      <c r="AA76">
        <v>78.040000000000006</v>
      </c>
      <c r="AB76">
        <v>75.400000000000006</v>
      </c>
      <c r="AC76">
        <v>68.599999999999994</v>
      </c>
      <c r="AD76">
        <v>3264</v>
      </c>
      <c r="AE76">
        <f>AD76/AH76</f>
        <v>0.55359565807327005</v>
      </c>
      <c r="AF76">
        <v>2432</v>
      </c>
      <c r="AG76">
        <f>AF76/AH76</f>
        <v>0.412483039348711</v>
      </c>
      <c r="AH76">
        <v>5896</v>
      </c>
      <c r="AI76" t="s">
        <v>114</v>
      </c>
    </row>
    <row r="77" spans="1:35" x14ac:dyDescent="0.2">
      <c r="A77">
        <v>27</v>
      </c>
      <c r="B77" t="s">
        <v>53</v>
      </c>
      <c r="C77">
        <v>27103</v>
      </c>
      <c r="D77">
        <v>34189</v>
      </c>
      <c r="E77" t="s">
        <v>237</v>
      </c>
      <c r="F77">
        <v>9652</v>
      </c>
      <c r="G77" s="3">
        <f>F77/J77</f>
        <v>0.5278643697019415</v>
      </c>
      <c r="H77">
        <v>8214</v>
      </c>
      <c r="I77" s="3">
        <f>H77/J77</f>
        <v>0.44922067268252663</v>
      </c>
      <c r="J77">
        <v>18285</v>
      </c>
      <c r="K77" s="3">
        <f>F77/M77</f>
        <v>0.5402440389566775</v>
      </c>
      <c r="L77" s="3">
        <f>H77/M77</f>
        <v>0.4597559610433225</v>
      </c>
      <c r="M77">
        <f>F77+H77</f>
        <v>17866</v>
      </c>
      <c r="N77" t="s">
        <v>114</v>
      </c>
      <c r="O77">
        <v>7886</v>
      </c>
      <c r="P77" s="3">
        <f>O77/S77</f>
        <v>0.44021435748576532</v>
      </c>
      <c r="Q77">
        <v>8436</v>
      </c>
      <c r="R77" s="3">
        <f>Q77/S77</f>
        <v>0.47091660154069442</v>
      </c>
      <c r="S77">
        <v>17914</v>
      </c>
      <c r="T77" s="3">
        <f>O77/V77</f>
        <v>0.48315157456194097</v>
      </c>
      <c r="U77" s="3">
        <f>Q77/V77</f>
        <v>0.51684842543805909</v>
      </c>
      <c r="V77">
        <f>O77+Q77</f>
        <v>16322</v>
      </c>
      <c r="W77" t="s">
        <v>115</v>
      </c>
      <c r="X77">
        <v>1</v>
      </c>
      <c r="Y77" s="21">
        <v>2.0550505050505041</v>
      </c>
      <c r="Z77" t="s">
        <v>208</v>
      </c>
      <c r="AA77">
        <v>62.13</v>
      </c>
      <c r="AB77">
        <v>63.1</v>
      </c>
      <c r="AC77">
        <v>52.4</v>
      </c>
      <c r="AD77">
        <v>2541</v>
      </c>
      <c r="AE77">
        <f>AD77/AH77</f>
        <v>0.48696818704484479</v>
      </c>
      <c r="AF77">
        <v>2512</v>
      </c>
      <c r="AG77">
        <f>AF77/AH77</f>
        <v>0.48141050210808739</v>
      </c>
      <c r="AH77">
        <v>5218</v>
      </c>
      <c r="AI77" t="s">
        <v>114</v>
      </c>
    </row>
    <row r="78" spans="1:35" x14ac:dyDescent="0.2">
      <c r="A78">
        <v>27</v>
      </c>
      <c r="B78" t="s">
        <v>24</v>
      </c>
      <c r="C78">
        <v>27119</v>
      </c>
      <c r="D78">
        <v>31627</v>
      </c>
      <c r="E78" t="s">
        <v>237</v>
      </c>
      <c r="F78">
        <v>6773</v>
      </c>
      <c r="G78" s="3">
        <f>F78/J78</f>
        <v>0.46251024310297734</v>
      </c>
      <c r="H78">
        <v>7615</v>
      </c>
      <c r="I78" s="3">
        <f>H78/J78</f>
        <v>0.52000819448238189</v>
      </c>
      <c r="J78">
        <v>14644</v>
      </c>
      <c r="K78" s="3">
        <f>F78/M78</f>
        <v>0.47073950514317486</v>
      </c>
      <c r="L78" s="3">
        <f>H78/M78</f>
        <v>0.52926049485682514</v>
      </c>
      <c r="M78">
        <f>F78+H78</f>
        <v>14388</v>
      </c>
      <c r="N78" t="s">
        <v>115</v>
      </c>
      <c r="O78">
        <v>4712</v>
      </c>
      <c r="P78" s="3">
        <f>O78/S78</f>
        <v>0.32058783507960265</v>
      </c>
      <c r="Q78">
        <v>8979</v>
      </c>
      <c r="R78" s="3">
        <f>Q78/S78</f>
        <v>0.61089944210096614</v>
      </c>
      <c r="S78">
        <v>14698</v>
      </c>
      <c r="T78" s="3">
        <f>O78/V78</f>
        <v>0.34416770140968517</v>
      </c>
      <c r="U78" s="3">
        <f>Q78/V78</f>
        <v>0.65583229859031478</v>
      </c>
      <c r="V78">
        <f>O78+Q78</f>
        <v>13691</v>
      </c>
      <c r="W78" t="s">
        <v>115</v>
      </c>
      <c r="X78">
        <v>0</v>
      </c>
      <c r="Y78" s="21">
        <v>7.353571428571426</v>
      </c>
      <c r="Z78" t="s">
        <v>214</v>
      </c>
      <c r="AA78">
        <v>71.69</v>
      </c>
      <c r="AB78">
        <v>73.3</v>
      </c>
      <c r="AC78">
        <v>61.6</v>
      </c>
      <c r="AD78">
        <v>4416</v>
      </c>
      <c r="AE78">
        <f>AD78/AH78</f>
        <v>0.49307726663689144</v>
      </c>
      <c r="AF78">
        <v>4269</v>
      </c>
      <c r="AG78">
        <f>AF78/AH78</f>
        <v>0.47666368914694057</v>
      </c>
      <c r="AH78">
        <v>8956</v>
      </c>
      <c r="AI78" t="s">
        <v>114</v>
      </c>
    </row>
    <row r="79" spans="1:35" x14ac:dyDescent="0.2">
      <c r="A79">
        <v>27</v>
      </c>
      <c r="B79" t="s">
        <v>55</v>
      </c>
      <c r="C79">
        <v>27121</v>
      </c>
      <c r="D79">
        <v>11046</v>
      </c>
      <c r="E79" t="s">
        <v>237</v>
      </c>
      <c r="F79">
        <v>2981</v>
      </c>
      <c r="G79" s="3">
        <f>F79/J79</f>
        <v>0.47895244215938304</v>
      </c>
      <c r="H79">
        <v>3142</v>
      </c>
      <c r="I79" s="3">
        <f>H79/J79</f>
        <v>0.50482005141388175</v>
      </c>
      <c r="J79">
        <v>6224</v>
      </c>
      <c r="K79" s="3">
        <f>F79/M79</f>
        <v>0.48685284991017475</v>
      </c>
      <c r="L79" s="3">
        <f>H79/M79</f>
        <v>0.51314715008982525</v>
      </c>
      <c r="M79">
        <f>F79+H79</f>
        <v>6123</v>
      </c>
      <c r="N79" t="s">
        <v>115</v>
      </c>
      <c r="O79">
        <v>2106</v>
      </c>
      <c r="P79" s="3">
        <f>O79/S79</f>
        <v>0.334604385128694</v>
      </c>
      <c r="Q79">
        <v>3793</v>
      </c>
      <c r="R79" s="3">
        <f>Q79/S79</f>
        <v>0.60263743247537338</v>
      </c>
      <c r="S79">
        <v>6294</v>
      </c>
      <c r="T79" s="3">
        <f>O79/V79</f>
        <v>0.35700966265468725</v>
      </c>
      <c r="U79" s="3">
        <f>Q79/V79</f>
        <v>0.64299033734531275</v>
      </c>
      <c r="V79">
        <f>O79+Q79</f>
        <v>5899</v>
      </c>
      <c r="W79" t="s">
        <v>115</v>
      </c>
      <c r="X79">
        <v>0</v>
      </c>
      <c r="Y79" s="21">
        <v>6.4347420417124042</v>
      </c>
      <c r="Z79" t="s">
        <v>217</v>
      </c>
      <c r="AA79">
        <v>75.45</v>
      </c>
      <c r="AB79">
        <v>81.099999999999994</v>
      </c>
      <c r="AC79">
        <v>73.099999999999994</v>
      </c>
      <c r="AD79">
        <v>422618</v>
      </c>
      <c r="AE79">
        <f>AD79/AH79</f>
        <v>0.67439544762567383</v>
      </c>
      <c r="AF79">
        <v>182128</v>
      </c>
      <c r="AG79">
        <f>AF79/AH79</f>
        <v>0.29063195151453258</v>
      </c>
      <c r="AH79">
        <v>626662</v>
      </c>
      <c r="AI79" t="s">
        <v>114</v>
      </c>
    </row>
    <row r="80" spans="1:35" x14ac:dyDescent="0.2">
      <c r="A80">
        <v>27</v>
      </c>
      <c r="B80" t="s">
        <v>15</v>
      </c>
      <c r="C80">
        <v>27127</v>
      </c>
      <c r="D80">
        <v>15252</v>
      </c>
      <c r="E80" t="s">
        <v>237</v>
      </c>
      <c r="F80">
        <v>3008</v>
      </c>
      <c r="G80" s="3">
        <f>F80/J80</f>
        <v>0.38757892024223684</v>
      </c>
      <c r="H80">
        <v>4570</v>
      </c>
      <c r="I80" s="3">
        <f>H80/J80</f>
        <v>0.58884164411802598</v>
      </c>
      <c r="J80">
        <v>7761</v>
      </c>
      <c r="K80" s="3">
        <f>F80/M80</f>
        <v>0.39693850620216414</v>
      </c>
      <c r="L80" s="3">
        <f>H80/M80</f>
        <v>0.6030614937978358</v>
      </c>
      <c r="M80">
        <f>F80+H80</f>
        <v>7578</v>
      </c>
      <c r="N80" t="s">
        <v>115</v>
      </c>
      <c r="O80">
        <v>1887</v>
      </c>
      <c r="P80" s="3">
        <f>O80/S80</f>
        <v>0.24940523394131642</v>
      </c>
      <c r="Q80">
        <v>5137</v>
      </c>
      <c r="R80" s="3">
        <f>Q80/S80</f>
        <v>0.67895849854612744</v>
      </c>
      <c r="S80">
        <v>7566</v>
      </c>
      <c r="T80" s="3">
        <f>O80/V80</f>
        <v>0.26865034168564922</v>
      </c>
      <c r="U80" s="3">
        <f>Q80/V80</f>
        <v>0.73134965831435084</v>
      </c>
      <c r="V80">
        <f>O80+Q80</f>
        <v>7024</v>
      </c>
      <c r="W80" t="s">
        <v>115</v>
      </c>
      <c r="X80">
        <v>0</v>
      </c>
      <c r="Y80" s="21">
        <v>12.303341433778858</v>
      </c>
      <c r="Z80" t="s">
        <v>221</v>
      </c>
      <c r="AA80">
        <v>68.959999999999994</v>
      </c>
      <c r="AB80">
        <v>68.599999999999994</v>
      </c>
      <c r="AC80">
        <v>60.6</v>
      </c>
      <c r="AD80">
        <v>6846</v>
      </c>
      <c r="AE80">
        <f>AD80/AH80</f>
        <v>0.49005010737294202</v>
      </c>
      <c r="AF80">
        <v>6651</v>
      </c>
      <c r="AG80">
        <f>AF80/AH80</f>
        <v>0.47609162491052254</v>
      </c>
      <c r="AH80">
        <v>13970</v>
      </c>
      <c r="AI80" t="s">
        <v>114</v>
      </c>
    </row>
    <row r="81" spans="1:35" x14ac:dyDescent="0.2">
      <c r="A81">
        <v>27</v>
      </c>
      <c r="B81" t="s">
        <v>81</v>
      </c>
      <c r="C81">
        <v>27143</v>
      </c>
      <c r="D81">
        <v>15022</v>
      </c>
      <c r="E81" t="s">
        <v>237</v>
      </c>
      <c r="F81">
        <v>2916</v>
      </c>
      <c r="G81" s="3">
        <f>F81/J81</f>
        <v>0.37456647398843929</v>
      </c>
      <c r="H81">
        <v>4693</v>
      </c>
      <c r="I81" s="3">
        <f>H81/J81</f>
        <v>0.60282594733461781</v>
      </c>
      <c r="J81">
        <v>7785</v>
      </c>
      <c r="K81" s="3">
        <f>F81/M81</f>
        <v>0.38323038507031149</v>
      </c>
      <c r="L81" s="3">
        <f>H81/M81</f>
        <v>0.61676961492968851</v>
      </c>
      <c r="M81">
        <f>F81+H81</f>
        <v>7609</v>
      </c>
      <c r="N81" t="s">
        <v>115</v>
      </c>
      <c r="O81">
        <v>1954</v>
      </c>
      <c r="P81" s="3">
        <f>O81/S81</f>
        <v>0.25287951339459042</v>
      </c>
      <c r="Q81">
        <v>5193</v>
      </c>
      <c r="R81" s="3">
        <f>Q81/S81</f>
        <v>0.67205901384754752</v>
      </c>
      <c r="S81">
        <v>7727</v>
      </c>
      <c r="T81" s="3">
        <f>O81/V81</f>
        <v>0.27340142717224009</v>
      </c>
      <c r="U81" s="3">
        <f>Q81/V81</f>
        <v>0.72659857282775986</v>
      </c>
      <c r="V81">
        <f>O81+Q81</f>
        <v>7147</v>
      </c>
      <c r="W81" t="s">
        <v>115</v>
      </c>
      <c r="X81">
        <v>0</v>
      </c>
      <c r="Y81" s="21">
        <v>12.674694376528118</v>
      </c>
      <c r="Z81" t="s">
        <v>213</v>
      </c>
      <c r="AA81">
        <v>77.06</v>
      </c>
      <c r="AB81">
        <v>81.7</v>
      </c>
      <c r="AC81">
        <v>76.3</v>
      </c>
      <c r="AD81">
        <v>2054</v>
      </c>
      <c r="AE81">
        <f>AD81/AH81</f>
        <v>0.64368536508931373</v>
      </c>
      <c r="AF81">
        <v>1009</v>
      </c>
      <c r="AG81">
        <f>AF81/AH81</f>
        <v>0.31620181761203386</v>
      </c>
      <c r="AH81">
        <v>3191</v>
      </c>
      <c r="AI81" t="s">
        <v>114</v>
      </c>
    </row>
    <row r="82" spans="1:35" x14ac:dyDescent="0.2">
      <c r="A82">
        <v>27</v>
      </c>
      <c r="B82" t="s">
        <v>25</v>
      </c>
      <c r="C82">
        <v>27147</v>
      </c>
      <c r="D82">
        <v>36933</v>
      </c>
      <c r="E82" t="s">
        <v>237</v>
      </c>
      <c r="F82">
        <v>8706</v>
      </c>
      <c r="G82" s="3">
        <f>F82/J82</f>
        <v>0.45739203530524325</v>
      </c>
      <c r="H82">
        <v>9903</v>
      </c>
      <c r="I82" s="3">
        <f>H82/J82</f>
        <v>0.52027949984238731</v>
      </c>
      <c r="J82">
        <v>19034</v>
      </c>
      <c r="K82" s="3">
        <f>F82/M82</f>
        <v>0.46783814283411251</v>
      </c>
      <c r="L82" s="3">
        <f>H82/M82</f>
        <v>0.53216185716588749</v>
      </c>
      <c r="M82">
        <f>F82+H82</f>
        <v>18609</v>
      </c>
      <c r="N82" t="s">
        <v>115</v>
      </c>
      <c r="O82">
        <v>6239</v>
      </c>
      <c r="P82" s="3">
        <f>O82/S82</f>
        <v>0.32767857142857143</v>
      </c>
      <c r="Q82">
        <v>11198</v>
      </c>
      <c r="R82" s="3">
        <f>Q82/S82</f>
        <v>0.58813025210084036</v>
      </c>
      <c r="S82">
        <v>19040</v>
      </c>
      <c r="T82" s="3">
        <f>O82/V82</f>
        <v>0.35780237426162759</v>
      </c>
      <c r="U82" s="3">
        <f>Q82/V82</f>
        <v>0.64219762573837247</v>
      </c>
      <c r="V82">
        <f>O82+Q82</f>
        <v>17437</v>
      </c>
      <c r="W82" t="s">
        <v>115</v>
      </c>
      <c r="X82">
        <v>0</v>
      </c>
      <c r="Y82" s="21">
        <v>7.2292873051224893</v>
      </c>
      <c r="Z82" t="s">
        <v>214</v>
      </c>
      <c r="AA82">
        <v>62.93</v>
      </c>
      <c r="AB82">
        <v>65.2</v>
      </c>
      <c r="AC82">
        <v>53.6</v>
      </c>
      <c r="AD82">
        <v>12748</v>
      </c>
      <c r="AE82">
        <f>AD82/AH82</f>
        <v>0.52636359882736694</v>
      </c>
      <c r="AF82">
        <v>10301</v>
      </c>
      <c r="AG82">
        <f>AF82/AH82</f>
        <v>0.42532722242867171</v>
      </c>
      <c r="AH82">
        <v>24219</v>
      </c>
      <c r="AI82" t="s">
        <v>114</v>
      </c>
    </row>
    <row r="83" spans="1:35" x14ac:dyDescent="0.2">
      <c r="A83">
        <v>27</v>
      </c>
      <c r="B83" t="s">
        <v>68</v>
      </c>
      <c r="C83">
        <v>27157</v>
      </c>
      <c r="D83">
        <v>21624</v>
      </c>
      <c r="E83" t="s">
        <v>237</v>
      </c>
      <c r="F83">
        <v>5415</v>
      </c>
      <c r="G83" s="3">
        <f>F83/J83</f>
        <v>0.461951885343798</v>
      </c>
      <c r="H83">
        <v>6049</v>
      </c>
      <c r="I83" s="3">
        <f>H83/J83</f>
        <v>0.51603821873400446</v>
      </c>
      <c r="J83">
        <v>11722</v>
      </c>
      <c r="K83" s="3">
        <f>F83/M83</f>
        <v>0.47234822051639919</v>
      </c>
      <c r="L83" s="3">
        <f>H83/M83</f>
        <v>0.52765177948360087</v>
      </c>
      <c r="M83">
        <f>F83+H83</f>
        <v>11464</v>
      </c>
      <c r="N83" t="s">
        <v>115</v>
      </c>
      <c r="O83">
        <v>3866</v>
      </c>
      <c r="P83" s="3">
        <f>O83/S83</f>
        <v>0.32862971778306699</v>
      </c>
      <c r="Q83">
        <v>6989</v>
      </c>
      <c r="R83" s="3">
        <f>Q83/S83</f>
        <v>0.59410064603876234</v>
      </c>
      <c r="S83">
        <v>11764</v>
      </c>
      <c r="T83" s="3">
        <f>O83/V83</f>
        <v>0.35614923998157533</v>
      </c>
      <c r="U83" s="3">
        <f>Q83/V83</f>
        <v>0.64385076001842467</v>
      </c>
      <c r="V83">
        <f>O83+Q83</f>
        <v>10855</v>
      </c>
      <c r="W83" t="s">
        <v>115</v>
      </c>
      <c r="X83">
        <v>0</v>
      </c>
      <c r="Y83" s="21">
        <v>7.0747084952804018</v>
      </c>
      <c r="Z83" t="s">
        <v>214</v>
      </c>
      <c r="AA83">
        <v>68.010000000000005</v>
      </c>
      <c r="AB83">
        <v>68</v>
      </c>
      <c r="AC83">
        <v>60.5</v>
      </c>
      <c r="AD83">
        <v>9051</v>
      </c>
      <c r="AE83">
        <f>AD83/AH83</f>
        <v>0.55486758214811183</v>
      </c>
      <c r="AF83">
        <v>6621</v>
      </c>
      <c r="AG83">
        <f>AF83/AH83</f>
        <v>0.40589749877390879</v>
      </c>
      <c r="AH83">
        <v>16312</v>
      </c>
      <c r="AI83" t="s">
        <v>114</v>
      </c>
    </row>
    <row r="84" spans="1:35" x14ac:dyDescent="0.2">
      <c r="A84">
        <v>27</v>
      </c>
      <c r="B84" t="s">
        <v>84</v>
      </c>
      <c r="C84">
        <v>27161</v>
      </c>
      <c r="D84">
        <v>18738</v>
      </c>
      <c r="E84" t="s">
        <v>237</v>
      </c>
      <c r="F84">
        <v>4370</v>
      </c>
      <c r="G84" s="3">
        <f>F84/J84</f>
        <v>0.45023696682464454</v>
      </c>
      <c r="H84">
        <v>5116</v>
      </c>
      <c r="I84" s="3">
        <f>H84/J84</f>
        <v>0.52709664125283329</v>
      </c>
      <c r="J84">
        <v>9706</v>
      </c>
      <c r="K84" s="3">
        <f>F84/M84</f>
        <v>0.46067889521399957</v>
      </c>
      <c r="L84" s="3">
        <f>H84/M84</f>
        <v>0.53932110478600037</v>
      </c>
      <c r="M84">
        <f>F84+H84</f>
        <v>9486</v>
      </c>
      <c r="N84" t="s">
        <v>115</v>
      </c>
      <c r="O84">
        <v>2838</v>
      </c>
      <c r="P84" s="3">
        <f>O84/S84</f>
        <v>0.29627309740056373</v>
      </c>
      <c r="Q84">
        <v>5967</v>
      </c>
      <c r="R84" s="3">
        <f>Q84/S84</f>
        <v>0.62292514876291893</v>
      </c>
      <c r="S84">
        <v>9579</v>
      </c>
      <c r="T84" s="3">
        <f>O84/V84</f>
        <v>0.32231686541737647</v>
      </c>
      <c r="U84" s="3">
        <f>Q84/V84</f>
        <v>0.67768313458262353</v>
      </c>
      <c r="V84">
        <f>O84+Q84</f>
        <v>8805</v>
      </c>
      <c r="W84" t="s">
        <v>115</v>
      </c>
      <c r="X84">
        <v>0</v>
      </c>
      <c r="Y84" s="21">
        <v>8.4651963574274287</v>
      </c>
      <c r="Z84" t="s">
        <v>218</v>
      </c>
      <c r="AA84">
        <v>66.209999999999994</v>
      </c>
      <c r="AB84">
        <v>66.5</v>
      </c>
      <c r="AC84">
        <v>55.3</v>
      </c>
      <c r="AD84">
        <v>16317</v>
      </c>
      <c r="AE84">
        <f>AD84/AH84</f>
        <v>0.57995379420650439</v>
      </c>
      <c r="AF84">
        <v>10806</v>
      </c>
      <c r="AG84">
        <f>AF84/AH84</f>
        <v>0.38407677270303892</v>
      </c>
      <c r="AH84">
        <v>28135</v>
      </c>
      <c r="AI84" t="s">
        <v>114</v>
      </c>
    </row>
    <row r="85" spans="1:35" x14ac:dyDescent="0.2">
      <c r="A85">
        <v>27</v>
      </c>
      <c r="B85" t="s">
        <v>26</v>
      </c>
      <c r="C85">
        <v>27167</v>
      </c>
      <c r="D85">
        <v>6293</v>
      </c>
      <c r="E85" t="s">
        <v>237</v>
      </c>
      <c r="F85">
        <v>1258</v>
      </c>
      <c r="G85" s="3">
        <f>F85/J85</f>
        <v>0.3916562889165629</v>
      </c>
      <c r="H85">
        <v>1884</v>
      </c>
      <c r="I85" s="3">
        <f>H85/J85</f>
        <v>0.58655043586550437</v>
      </c>
      <c r="J85">
        <v>3212</v>
      </c>
      <c r="K85" s="3">
        <f>F85/M85</f>
        <v>0.40038192234245701</v>
      </c>
      <c r="L85" s="3">
        <f>H85/M85</f>
        <v>0.59961807765754294</v>
      </c>
      <c r="M85">
        <f>F85+H85</f>
        <v>3142</v>
      </c>
      <c r="N85" t="s">
        <v>115</v>
      </c>
      <c r="O85">
        <v>893</v>
      </c>
      <c r="P85" s="3">
        <f>O85/S85</f>
        <v>0.27233912778286062</v>
      </c>
      <c r="Q85">
        <v>2129</v>
      </c>
      <c r="R85" s="3">
        <f>Q85/S85</f>
        <v>0.6492833180847819</v>
      </c>
      <c r="S85">
        <v>3279</v>
      </c>
      <c r="T85" s="3">
        <f>O85/V85</f>
        <v>0.29549966909331571</v>
      </c>
      <c r="U85" s="3">
        <f>Q85/V85</f>
        <v>0.70450033090668429</v>
      </c>
      <c r="V85">
        <f>O85+Q85</f>
        <v>3022</v>
      </c>
      <c r="W85" t="s">
        <v>115</v>
      </c>
      <c r="X85">
        <v>0</v>
      </c>
      <c r="Y85" s="21">
        <v>11.358612440191385</v>
      </c>
      <c r="Z85" t="s">
        <v>220</v>
      </c>
      <c r="AA85">
        <v>65.55</v>
      </c>
      <c r="AB85">
        <v>64.8</v>
      </c>
      <c r="AC85">
        <v>53.5</v>
      </c>
      <c r="AD85">
        <v>8848</v>
      </c>
      <c r="AE85">
        <f>AD85/AH85</f>
        <v>0.49281497159407373</v>
      </c>
      <c r="AF85">
        <v>8328</v>
      </c>
      <c r="AG85">
        <f>AF85/AH85</f>
        <v>0.46385206639189036</v>
      </c>
      <c r="AH85">
        <v>17954</v>
      </c>
      <c r="AI85" t="s">
        <v>114</v>
      </c>
    </row>
    <row r="86" spans="1:35" x14ac:dyDescent="0.2">
      <c r="A86">
        <v>27</v>
      </c>
      <c r="B86" t="s">
        <v>22</v>
      </c>
      <c r="C86">
        <v>27031</v>
      </c>
      <c r="D86">
        <v>5390</v>
      </c>
      <c r="E86" t="s">
        <v>237</v>
      </c>
      <c r="F86">
        <v>1993</v>
      </c>
      <c r="G86" s="3">
        <f>F86/J86</f>
        <v>0.60320823244552058</v>
      </c>
      <c r="H86">
        <v>1221</v>
      </c>
      <c r="I86" s="3">
        <f>H86/J86</f>
        <v>0.36955205811138014</v>
      </c>
      <c r="J86">
        <v>3304</v>
      </c>
      <c r="K86" s="3">
        <f>F86/M86</f>
        <v>0.620099564405725</v>
      </c>
      <c r="L86" s="3">
        <f>H86/M86</f>
        <v>0.37990043559427505</v>
      </c>
      <c r="M86">
        <f>F86+H86</f>
        <v>3214</v>
      </c>
      <c r="N86" t="s">
        <v>114</v>
      </c>
      <c r="O86">
        <v>1912</v>
      </c>
      <c r="P86" s="3">
        <f>O86/S86</f>
        <v>0.56904761904761902</v>
      </c>
      <c r="Q86">
        <v>1156</v>
      </c>
      <c r="R86" s="3">
        <f>Q86/S86</f>
        <v>0.34404761904761905</v>
      </c>
      <c r="S86">
        <v>3360</v>
      </c>
      <c r="T86" s="3">
        <f>O86/V86</f>
        <v>0.62320730117340284</v>
      </c>
      <c r="U86" s="3">
        <f>Q86/V86</f>
        <v>0.37679269882659711</v>
      </c>
      <c r="V86">
        <f>O86+Q86</f>
        <v>3068</v>
      </c>
      <c r="W86" t="s">
        <v>114</v>
      </c>
      <c r="X86">
        <v>0</v>
      </c>
      <c r="Y86" s="21">
        <v>-3</v>
      </c>
      <c r="Z86" t="s">
        <v>222</v>
      </c>
      <c r="AA86">
        <v>69.290000000000006</v>
      </c>
      <c r="AB86">
        <v>71.2</v>
      </c>
      <c r="AC86">
        <v>60.9</v>
      </c>
      <c r="AD86">
        <v>60383</v>
      </c>
      <c r="AE86">
        <f>AD86/AH86</f>
        <v>0.60718774824781041</v>
      </c>
      <c r="AF86">
        <v>35212</v>
      </c>
      <c r="AG86">
        <f>AF86/AH86</f>
        <v>0.35407805162548894</v>
      </c>
      <c r="AH86">
        <v>99447</v>
      </c>
      <c r="AI86" t="s">
        <v>114</v>
      </c>
    </row>
    <row r="87" spans="1:35" x14ac:dyDescent="0.2">
      <c r="A87">
        <v>27</v>
      </c>
      <c r="B87" t="s">
        <v>3</v>
      </c>
      <c r="C87">
        <v>27075</v>
      </c>
      <c r="D87">
        <v>10590</v>
      </c>
      <c r="E87" t="s">
        <v>237</v>
      </c>
      <c r="F87">
        <v>4043</v>
      </c>
      <c r="G87" s="3">
        <f>F87/J87</f>
        <v>0.59482124466676478</v>
      </c>
      <c r="H87">
        <v>2610</v>
      </c>
      <c r="I87" s="3">
        <f>H87/J87</f>
        <v>0.38399293806090923</v>
      </c>
      <c r="J87">
        <v>6797</v>
      </c>
      <c r="K87" s="3">
        <f>F87/M87</f>
        <v>0.60769577634150007</v>
      </c>
      <c r="L87" s="3">
        <f>H87/M87</f>
        <v>0.39230422365849993</v>
      </c>
      <c r="M87">
        <f>F87+H87</f>
        <v>6653</v>
      </c>
      <c r="N87" t="s">
        <v>114</v>
      </c>
      <c r="O87">
        <v>3077</v>
      </c>
      <c r="P87" s="3">
        <f>O87/S87</f>
        <v>0.4754326328800989</v>
      </c>
      <c r="Q87">
        <v>2932</v>
      </c>
      <c r="R87" s="3">
        <f>Q87/S87</f>
        <v>0.45302843016069222</v>
      </c>
      <c r="S87">
        <v>6472</v>
      </c>
      <c r="T87" s="3">
        <f>O87/V87</f>
        <v>0.51206523548011318</v>
      </c>
      <c r="U87" s="3">
        <f>Q87/V87</f>
        <v>0.48793476451988682</v>
      </c>
      <c r="V87">
        <f>O87+Q87</f>
        <v>6009</v>
      </c>
      <c r="W87" t="s">
        <v>114</v>
      </c>
      <c r="X87">
        <v>0</v>
      </c>
      <c r="Y87" s="21">
        <v>0.44231877100335826</v>
      </c>
      <c r="Z87" t="s">
        <v>210</v>
      </c>
      <c r="AA87">
        <v>63.6</v>
      </c>
      <c r="AB87">
        <v>64.5</v>
      </c>
      <c r="AC87">
        <v>54.5</v>
      </c>
      <c r="AD87">
        <v>7690</v>
      </c>
      <c r="AE87">
        <f>AD87/AH87</f>
        <v>0.52412758996728459</v>
      </c>
      <c r="AF87">
        <v>6464</v>
      </c>
      <c r="AG87">
        <f>AF87/AH87</f>
        <v>0.44056706652126498</v>
      </c>
      <c r="AH87">
        <v>14672</v>
      </c>
      <c r="AI87" t="s">
        <v>114</v>
      </c>
    </row>
    <row r="88" spans="1:35" x14ac:dyDescent="0.2">
      <c r="A88">
        <v>27</v>
      </c>
      <c r="B88" t="s">
        <v>16</v>
      </c>
      <c r="C88">
        <v>27137</v>
      </c>
      <c r="D88">
        <v>200261</v>
      </c>
      <c r="E88" t="s">
        <v>236</v>
      </c>
      <c r="F88">
        <v>74177</v>
      </c>
      <c r="G88" s="3">
        <f>F88/J88</f>
        <v>0.63693113515370081</v>
      </c>
      <c r="H88">
        <v>39675</v>
      </c>
      <c r="I88" s="3">
        <f>H88/J88</f>
        <v>0.34067490984028853</v>
      </c>
      <c r="J88">
        <v>116460</v>
      </c>
      <c r="K88" s="3">
        <f>F88/M88</f>
        <v>0.65152127323191511</v>
      </c>
      <c r="L88" s="3">
        <f>H88/M88</f>
        <v>0.34847872676808489</v>
      </c>
      <c r="M88">
        <f>F88+H88</f>
        <v>113852</v>
      </c>
      <c r="N88" t="s">
        <v>114</v>
      </c>
      <c r="O88">
        <v>57769</v>
      </c>
      <c r="P88" s="3">
        <f>O88/S88</f>
        <v>0.51922523818083766</v>
      </c>
      <c r="Q88">
        <v>44631</v>
      </c>
      <c r="R88" s="3">
        <f>Q88/S88</f>
        <v>0.40114147042962428</v>
      </c>
      <c r="S88">
        <v>111260</v>
      </c>
      <c r="T88" s="3">
        <f>O88/V88</f>
        <v>0.56415039062500005</v>
      </c>
      <c r="U88" s="3">
        <f>Q88/V88</f>
        <v>0.435849609375</v>
      </c>
      <c r="V88">
        <f>O88+Q88</f>
        <v>102400</v>
      </c>
      <c r="W88" t="s">
        <v>114</v>
      </c>
      <c r="X88">
        <v>0</v>
      </c>
      <c r="Y88" s="21">
        <v>-2</v>
      </c>
      <c r="Z88" t="s">
        <v>223</v>
      </c>
      <c r="AA88">
        <v>77.709999999999994</v>
      </c>
      <c r="AB88">
        <v>81.099999999999994</v>
      </c>
      <c r="AC88">
        <v>70.900000000000006</v>
      </c>
      <c r="AD88">
        <v>111429</v>
      </c>
      <c r="AE88">
        <f>AD88/AH88</f>
        <v>0.5389005228005862</v>
      </c>
      <c r="AF88">
        <v>87266</v>
      </c>
      <c r="AG88">
        <f>AF88/AH88</f>
        <v>0.42204177568421103</v>
      </c>
      <c r="AH88">
        <v>206771</v>
      </c>
      <c r="AI88" t="s">
        <v>114</v>
      </c>
    </row>
  </sheetData>
  <sortState ref="A2:AI88">
    <sortCondition descending="1" ref="AI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A3B9-9B6F-DE4D-B89C-F9E48F0D922C}">
  <dimension ref="A1:Y19"/>
  <sheetViews>
    <sheetView workbookViewId="0">
      <selection activeCell="G15" sqref="G15"/>
    </sheetView>
  </sheetViews>
  <sheetFormatPr baseColWidth="10" defaultRowHeight="16" x14ac:dyDescent="0.2"/>
  <sheetData>
    <row r="1" spans="1:25" x14ac:dyDescent="0.2">
      <c r="A1" s="22" t="s">
        <v>158</v>
      </c>
      <c r="B1" s="22"/>
      <c r="C1" s="22"/>
      <c r="D1" s="22"/>
      <c r="E1" s="22"/>
      <c r="F1" s="22"/>
      <c r="G1" s="22"/>
      <c r="H1" s="22"/>
      <c r="I1" s="22"/>
      <c r="J1" s="22"/>
      <c r="K1" s="22"/>
      <c r="L1" s="22"/>
      <c r="M1" s="22"/>
      <c r="N1" s="22"/>
      <c r="O1" s="22"/>
      <c r="P1" s="22"/>
      <c r="Q1" s="22"/>
      <c r="R1" s="22"/>
      <c r="S1" s="22"/>
      <c r="T1" s="22"/>
      <c r="U1" s="22"/>
      <c r="V1" s="22"/>
      <c r="W1" s="22"/>
      <c r="X1" s="22"/>
      <c r="Y1" s="22"/>
    </row>
    <row r="2" spans="1:25" ht="68" x14ac:dyDescent="0.2">
      <c r="A2" s="12" t="s">
        <v>159</v>
      </c>
      <c r="B2" s="13" t="s">
        <v>160</v>
      </c>
      <c r="C2" s="14" t="s">
        <v>161</v>
      </c>
      <c r="D2" s="14" t="s">
        <v>162</v>
      </c>
      <c r="E2" s="14" t="s">
        <v>163</v>
      </c>
      <c r="F2" s="13" t="s">
        <v>164</v>
      </c>
      <c r="G2" s="14" t="s">
        <v>165</v>
      </c>
      <c r="H2" s="14" t="s">
        <v>166</v>
      </c>
      <c r="I2" s="14" t="s">
        <v>167</v>
      </c>
      <c r="J2" s="13" t="s">
        <v>168</v>
      </c>
      <c r="K2" s="14" t="s">
        <v>169</v>
      </c>
      <c r="L2" s="14" t="s">
        <v>170</v>
      </c>
      <c r="M2" s="14" t="s">
        <v>171</v>
      </c>
      <c r="N2" s="13" t="s">
        <v>172</v>
      </c>
      <c r="O2" s="14" t="s">
        <v>173</v>
      </c>
      <c r="P2" s="14" t="s">
        <v>174</v>
      </c>
      <c r="Q2" s="14" t="s">
        <v>175</v>
      </c>
      <c r="R2" s="13" t="s">
        <v>176</v>
      </c>
      <c r="S2" s="14" t="s">
        <v>177</v>
      </c>
      <c r="T2" s="14" t="s">
        <v>178</v>
      </c>
      <c r="U2" s="14" t="s">
        <v>179</v>
      </c>
      <c r="V2" s="13" t="s">
        <v>180</v>
      </c>
      <c r="W2" s="14" t="s">
        <v>181</v>
      </c>
      <c r="X2" s="14" t="s">
        <v>182</v>
      </c>
      <c r="Y2" s="14" t="s">
        <v>183</v>
      </c>
    </row>
    <row r="3" spans="1:25" x14ac:dyDescent="0.2">
      <c r="A3" s="15" t="s">
        <v>184</v>
      </c>
      <c r="B3" s="16">
        <v>37</v>
      </c>
      <c r="C3" s="15">
        <v>28.5</v>
      </c>
      <c r="D3" s="15">
        <v>7.9</v>
      </c>
      <c r="E3" s="15">
        <v>0.5</v>
      </c>
      <c r="F3" s="16">
        <v>50.3</v>
      </c>
      <c r="G3" s="15">
        <v>40.4</v>
      </c>
      <c r="H3" s="15">
        <v>9.3000000000000007</v>
      </c>
      <c r="I3" s="15">
        <v>0.5</v>
      </c>
      <c r="J3" s="16">
        <v>19.100000000000001</v>
      </c>
      <c r="K3" s="15">
        <v>16.899999999999999</v>
      </c>
      <c r="L3" s="15">
        <v>2</v>
      </c>
      <c r="M3" s="15">
        <v>0.2</v>
      </c>
      <c r="N3" s="16">
        <v>51.5</v>
      </c>
      <c r="O3" s="15">
        <v>44.8</v>
      </c>
      <c r="P3" s="15">
        <v>6.3</v>
      </c>
      <c r="Q3" s="15">
        <v>0.4</v>
      </c>
      <c r="R3" s="16">
        <v>23</v>
      </c>
      <c r="S3" s="15">
        <v>21</v>
      </c>
      <c r="T3" s="15">
        <v>1.9</v>
      </c>
      <c r="U3" s="15">
        <v>0.1</v>
      </c>
      <c r="V3" s="16">
        <v>58.1</v>
      </c>
      <c r="W3" s="15">
        <v>51.9</v>
      </c>
      <c r="X3" s="15">
        <v>6.2</v>
      </c>
      <c r="Y3" s="15" t="s">
        <v>185</v>
      </c>
    </row>
    <row r="4" spans="1:25" x14ac:dyDescent="0.2">
      <c r="A4" t="s">
        <v>186</v>
      </c>
      <c r="B4" s="17">
        <v>37.5</v>
      </c>
      <c r="C4" s="18">
        <v>29.4</v>
      </c>
      <c r="D4" s="18">
        <v>7.3</v>
      </c>
      <c r="E4" s="18">
        <v>0.7</v>
      </c>
      <c r="F4" s="17">
        <v>49.8</v>
      </c>
      <c r="G4" s="18">
        <v>40</v>
      </c>
      <c r="H4" s="18">
        <v>9.1999999999999993</v>
      </c>
      <c r="I4" s="18">
        <v>0.6</v>
      </c>
      <c r="J4" s="17">
        <v>18.399999999999999</v>
      </c>
      <c r="K4" s="18">
        <v>16.399999999999999</v>
      </c>
      <c r="L4" s="18">
        <v>1.7</v>
      </c>
      <c r="M4" s="18">
        <v>0.3</v>
      </c>
      <c r="N4" s="17">
        <v>57</v>
      </c>
      <c r="O4" s="18">
        <v>50.9</v>
      </c>
      <c r="P4" s="18">
        <v>5.7</v>
      </c>
      <c r="Q4" s="18">
        <v>0.4</v>
      </c>
      <c r="R4" s="17">
        <v>24.3</v>
      </c>
      <c r="S4" s="18">
        <v>22.6</v>
      </c>
      <c r="T4" s="18">
        <v>1.5</v>
      </c>
      <c r="U4" s="18">
        <v>0.2</v>
      </c>
      <c r="V4" s="17">
        <v>61.2</v>
      </c>
      <c r="W4" s="18">
        <v>55.3</v>
      </c>
      <c r="X4" s="18">
        <v>5.9</v>
      </c>
      <c r="Y4" s="18" t="s">
        <v>185</v>
      </c>
    </row>
    <row r="5" spans="1:25" x14ac:dyDescent="0.2">
      <c r="A5" t="s">
        <v>187</v>
      </c>
      <c r="B5" s="17">
        <v>44.2</v>
      </c>
      <c r="C5" s="18">
        <v>36.5</v>
      </c>
      <c r="D5" s="18">
        <v>7.1</v>
      </c>
      <c r="E5" s="18">
        <v>0.7</v>
      </c>
      <c r="F5" s="17">
        <v>58.9</v>
      </c>
      <c r="G5" s="18">
        <v>49</v>
      </c>
      <c r="H5" s="18">
        <v>9.3000000000000007</v>
      </c>
      <c r="I5" s="18">
        <v>0.6</v>
      </c>
      <c r="J5" s="17">
        <v>26.3</v>
      </c>
      <c r="K5" s="18">
        <v>24.8</v>
      </c>
      <c r="L5" s="18">
        <v>1.3</v>
      </c>
      <c r="M5" s="18">
        <v>0.3</v>
      </c>
      <c r="N5" s="17">
        <v>61.4</v>
      </c>
      <c r="O5" s="18">
        <v>57.8</v>
      </c>
      <c r="P5" s="18">
        <v>3.1</v>
      </c>
      <c r="Q5" s="18">
        <v>0.4</v>
      </c>
      <c r="R5" s="17">
        <v>32.299999999999997</v>
      </c>
      <c r="S5" s="18">
        <v>31.3</v>
      </c>
      <c r="T5" s="18">
        <v>0.8</v>
      </c>
      <c r="U5" s="18">
        <v>0.2</v>
      </c>
      <c r="V5" s="17">
        <v>65.5</v>
      </c>
      <c r="W5" s="18">
        <v>62.2</v>
      </c>
      <c r="X5" s="18">
        <v>3.3</v>
      </c>
      <c r="Y5" s="18" t="s">
        <v>185</v>
      </c>
    </row>
    <row r="6" spans="1:25" x14ac:dyDescent="0.2">
      <c r="A6" t="s">
        <v>188</v>
      </c>
      <c r="B6" s="17">
        <v>50.7</v>
      </c>
      <c r="C6" s="18">
        <v>41.7</v>
      </c>
      <c r="D6" s="18">
        <v>8.1999999999999993</v>
      </c>
      <c r="E6" s="18">
        <v>0.9</v>
      </c>
      <c r="F6" s="17">
        <v>63.6</v>
      </c>
      <c r="G6" s="18">
        <v>53.1</v>
      </c>
      <c r="H6" s="18">
        <v>9.6999999999999993</v>
      </c>
      <c r="I6" s="18">
        <v>0.8</v>
      </c>
      <c r="J6" s="17">
        <v>34</v>
      </c>
      <c r="K6" s="18">
        <v>32.200000000000003</v>
      </c>
      <c r="L6" s="18">
        <v>1.4</v>
      </c>
      <c r="M6" s="18">
        <v>0.4</v>
      </c>
      <c r="N6" s="17">
        <v>66</v>
      </c>
      <c r="O6" s="18">
        <v>62.7</v>
      </c>
      <c r="P6" s="18">
        <v>2.8</v>
      </c>
      <c r="Q6" s="18">
        <v>0.6</v>
      </c>
      <c r="R6" s="17">
        <v>41</v>
      </c>
      <c r="S6" s="18">
        <v>39.9</v>
      </c>
      <c r="T6" s="18">
        <v>0.9</v>
      </c>
      <c r="U6" s="18">
        <v>0.3</v>
      </c>
      <c r="V6" s="17">
        <v>68.3</v>
      </c>
      <c r="W6" s="18">
        <v>65.2</v>
      </c>
      <c r="X6" s="18">
        <v>3.1</v>
      </c>
      <c r="Y6" s="18" t="s">
        <v>185</v>
      </c>
    </row>
    <row r="7" spans="1:25" x14ac:dyDescent="0.2">
      <c r="A7" t="s">
        <v>189</v>
      </c>
      <c r="B7" s="17">
        <v>57.2</v>
      </c>
      <c r="C7" s="18">
        <v>47.3</v>
      </c>
      <c r="D7" s="18">
        <v>8.6999999999999993</v>
      </c>
      <c r="E7" s="18">
        <v>1.2</v>
      </c>
      <c r="F7" s="17">
        <v>68</v>
      </c>
      <c r="G7" s="18">
        <v>57.2</v>
      </c>
      <c r="H7" s="18">
        <v>9.9</v>
      </c>
      <c r="I7" s="18">
        <v>1</v>
      </c>
      <c r="J7" s="17">
        <v>40.6</v>
      </c>
      <c r="K7" s="18">
        <v>38.4</v>
      </c>
      <c r="L7" s="18">
        <v>1.6</v>
      </c>
      <c r="M7" s="18">
        <v>0.5</v>
      </c>
      <c r="N7" s="17">
        <v>68.599999999999994</v>
      </c>
      <c r="O7" s="18">
        <v>65.099999999999994</v>
      </c>
      <c r="P7" s="18">
        <v>2.8</v>
      </c>
      <c r="Q7" s="18">
        <v>0.7</v>
      </c>
      <c r="R7" s="17">
        <v>45.5</v>
      </c>
      <c r="S7" s="18">
        <v>44.2</v>
      </c>
      <c r="T7" s="18">
        <v>1</v>
      </c>
      <c r="U7" s="18">
        <v>0.3</v>
      </c>
      <c r="V7" s="17">
        <v>69.400000000000006</v>
      </c>
      <c r="W7" s="18">
        <v>66.099999999999994</v>
      </c>
      <c r="X7" s="18">
        <v>3.3</v>
      </c>
      <c r="Y7" s="18" t="s">
        <v>185</v>
      </c>
    </row>
    <row r="8" spans="1:25" x14ac:dyDescent="0.2">
      <c r="A8" t="s">
        <v>190</v>
      </c>
      <c r="B8" s="17">
        <v>60.9</v>
      </c>
      <c r="C8" s="18">
        <v>50.7</v>
      </c>
      <c r="D8" s="18">
        <v>8.9</v>
      </c>
      <c r="E8" s="18">
        <v>1.4</v>
      </c>
      <c r="F8" s="17">
        <v>68.900000000000006</v>
      </c>
      <c r="G8" s="18">
        <v>58</v>
      </c>
      <c r="H8" s="18">
        <v>9.9</v>
      </c>
      <c r="I8" s="18">
        <v>1</v>
      </c>
      <c r="J8" s="17">
        <v>44</v>
      </c>
      <c r="K8" s="18">
        <v>41.6</v>
      </c>
      <c r="L8" s="18">
        <v>1.9</v>
      </c>
      <c r="M8" s="18">
        <v>0.6</v>
      </c>
      <c r="N8" s="17">
        <v>70.7</v>
      </c>
      <c r="O8" s="18">
        <v>66.8</v>
      </c>
      <c r="P8" s="18">
        <v>3.1</v>
      </c>
      <c r="Q8" s="18">
        <v>0.7</v>
      </c>
      <c r="R8" s="17">
        <v>52.2</v>
      </c>
      <c r="S8" s="18">
        <v>50.6</v>
      </c>
      <c r="T8" s="18">
        <v>1.2</v>
      </c>
      <c r="U8" s="18">
        <v>0.4</v>
      </c>
      <c r="V8" s="17">
        <v>72.5</v>
      </c>
      <c r="W8" s="18">
        <v>69</v>
      </c>
      <c r="X8" s="18">
        <v>3.6</v>
      </c>
      <c r="Y8" s="18" t="s">
        <v>185</v>
      </c>
    </row>
    <row r="9" spans="1:25" x14ac:dyDescent="0.2">
      <c r="A9" t="s">
        <v>191</v>
      </c>
      <c r="B9" s="17">
        <v>59.7</v>
      </c>
      <c r="C9" s="18">
        <v>49.2</v>
      </c>
      <c r="D9" s="18">
        <v>9.1</v>
      </c>
      <c r="E9" s="18">
        <v>1.4</v>
      </c>
      <c r="F9" s="17">
        <v>71.8</v>
      </c>
      <c r="G9" s="18">
        <v>59.8</v>
      </c>
      <c r="H9" s="18">
        <v>10.9</v>
      </c>
      <c r="I9" s="18">
        <v>1.1000000000000001</v>
      </c>
      <c r="J9" s="17">
        <v>49.2</v>
      </c>
      <c r="K9" s="18">
        <v>46</v>
      </c>
      <c r="L9" s="18">
        <v>2.6</v>
      </c>
      <c r="M9" s="18">
        <v>0.7</v>
      </c>
      <c r="N9" s="17">
        <v>72.400000000000006</v>
      </c>
      <c r="O9" s="18">
        <v>67.8</v>
      </c>
      <c r="P9" s="18">
        <v>3.7</v>
      </c>
      <c r="Q9" s="18">
        <v>0.9</v>
      </c>
      <c r="R9" s="17">
        <v>56</v>
      </c>
      <c r="S9" s="18">
        <v>53.8</v>
      </c>
      <c r="T9" s="18">
        <v>1.6</v>
      </c>
      <c r="U9" s="18">
        <v>0.5</v>
      </c>
      <c r="V9" s="17">
        <v>76.2</v>
      </c>
      <c r="W9" s="18">
        <v>71.8</v>
      </c>
      <c r="X9" s="18">
        <v>4.4000000000000004</v>
      </c>
      <c r="Y9" s="18" t="s">
        <v>185</v>
      </c>
    </row>
    <row r="10" spans="1:25" x14ac:dyDescent="0.2">
      <c r="A10" t="s">
        <v>192</v>
      </c>
      <c r="B10" s="17">
        <v>61.8</v>
      </c>
      <c r="C10" s="18">
        <v>49.5</v>
      </c>
      <c r="D10" s="18">
        <v>10.5</v>
      </c>
      <c r="E10" s="18">
        <v>1.7</v>
      </c>
      <c r="F10" s="17">
        <v>72.900000000000006</v>
      </c>
      <c r="G10" s="18">
        <v>59.3</v>
      </c>
      <c r="H10" s="18">
        <v>12.2</v>
      </c>
      <c r="I10" s="18">
        <v>1.4</v>
      </c>
      <c r="J10" s="17">
        <v>53.9</v>
      </c>
      <c r="K10" s="18">
        <v>49.5</v>
      </c>
      <c r="L10" s="18">
        <v>3.5</v>
      </c>
      <c r="M10" s="18">
        <v>0.9</v>
      </c>
      <c r="N10" s="17">
        <v>76.5</v>
      </c>
      <c r="O10" s="18">
        <v>70.5</v>
      </c>
      <c r="P10" s="18">
        <v>4.8</v>
      </c>
      <c r="Q10" s="18">
        <v>1.2</v>
      </c>
      <c r="R10" s="17">
        <v>62</v>
      </c>
      <c r="S10" s="18">
        <v>58.9</v>
      </c>
      <c r="T10" s="18">
        <v>2.2999999999999998</v>
      </c>
      <c r="U10" s="18">
        <v>0.7</v>
      </c>
      <c r="V10" s="17">
        <v>79.599999999999994</v>
      </c>
      <c r="W10" s="18">
        <v>73.8</v>
      </c>
      <c r="X10" s="18">
        <v>5.8</v>
      </c>
      <c r="Y10" s="18" t="s">
        <v>185</v>
      </c>
    </row>
    <row r="11" spans="1:25" x14ac:dyDescent="0.2">
      <c r="A11" t="s">
        <v>193</v>
      </c>
      <c r="B11" s="17">
        <v>68.2</v>
      </c>
      <c r="C11" s="18">
        <v>52.6</v>
      </c>
      <c r="D11" s="18">
        <v>13.3</v>
      </c>
      <c r="E11" s="18">
        <v>2.2999999999999998</v>
      </c>
      <c r="F11" s="17">
        <v>76.8</v>
      </c>
      <c r="G11" s="18">
        <v>60</v>
      </c>
      <c r="H11" s="18">
        <v>14.9</v>
      </c>
      <c r="I11" s="18">
        <v>1.8</v>
      </c>
      <c r="J11" s="17">
        <v>60.8</v>
      </c>
      <c r="K11" s="18">
        <v>54.4</v>
      </c>
      <c r="L11" s="18">
        <v>5.0999999999999996</v>
      </c>
      <c r="M11" s="18">
        <v>1.3</v>
      </c>
      <c r="N11" s="17">
        <v>80</v>
      </c>
      <c r="O11" s="18">
        <v>72.3</v>
      </c>
      <c r="P11" s="18">
        <v>6.3</v>
      </c>
      <c r="Q11" s="18">
        <v>1.5</v>
      </c>
      <c r="R11" s="17">
        <v>67.7</v>
      </c>
      <c r="S11" s="18">
        <v>63.5</v>
      </c>
      <c r="T11" s="18">
        <v>3.3</v>
      </c>
      <c r="U11" s="18">
        <v>0.9</v>
      </c>
      <c r="V11" s="17">
        <v>82.6</v>
      </c>
      <c r="W11" s="18">
        <v>74.7</v>
      </c>
      <c r="X11" s="18">
        <v>7.9</v>
      </c>
      <c r="Y11" s="18" t="s">
        <v>185</v>
      </c>
    </row>
    <row r="12" spans="1:25" x14ac:dyDescent="0.2">
      <c r="A12" t="s">
        <v>194</v>
      </c>
      <c r="B12" s="17">
        <v>75.8</v>
      </c>
      <c r="C12" s="18">
        <v>55.2</v>
      </c>
      <c r="D12" s="18">
        <v>17.600000000000001</v>
      </c>
      <c r="E12" s="18">
        <v>3</v>
      </c>
      <c r="F12" s="17">
        <v>80.7</v>
      </c>
      <c r="G12" s="18">
        <v>59.4</v>
      </c>
      <c r="H12" s="18">
        <v>19</v>
      </c>
      <c r="I12" s="18">
        <v>2.2999999999999998</v>
      </c>
      <c r="J12" s="17">
        <v>67.400000000000006</v>
      </c>
      <c r="K12" s="18">
        <v>58.5</v>
      </c>
      <c r="L12" s="18">
        <v>7.3</v>
      </c>
      <c r="M12" s="18">
        <v>1.6</v>
      </c>
      <c r="N12" s="17">
        <v>83.1</v>
      </c>
      <c r="O12" s="18">
        <v>72.8</v>
      </c>
      <c r="P12" s="18">
        <v>8.6</v>
      </c>
      <c r="Q12" s="18">
        <v>1.7</v>
      </c>
      <c r="R12" s="17">
        <v>73.2</v>
      </c>
      <c r="S12" s="18">
        <v>67.2</v>
      </c>
      <c r="T12" s="18">
        <v>5</v>
      </c>
      <c r="U12" s="18">
        <v>1</v>
      </c>
      <c r="V12" s="17">
        <v>84.1</v>
      </c>
      <c r="W12" s="18">
        <v>73.599999999999994</v>
      </c>
      <c r="X12" s="18">
        <v>10.5</v>
      </c>
      <c r="Y12" s="18" t="s">
        <v>185</v>
      </c>
    </row>
    <row r="13" spans="1:25" x14ac:dyDescent="0.2">
      <c r="A13" t="s">
        <v>195</v>
      </c>
      <c r="B13" s="17">
        <v>81.7</v>
      </c>
      <c r="C13" s="18">
        <v>55.4</v>
      </c>
      <c r="D13" s="18">
        <v>22.9</v>
      </c>
      <c r="E13" s="18">
        <v>3.4</v>
      </c>
      <c r="F13" s="17">
        <v>83.2</v>
      </c>
      <c r="G13" s="18">
        <v>57</v>
      </c>
      <c r="H13" s="18">
        <v>23.6</v>
      </c>
      <c r="I13" s="18">
        <v>2.5</v>
      </c>
      <c r="J13" s="17">
        <v>73.3</v>
      </c>
      <c r="K13" s="18">
        <v>61.1</v>
      </c>
      <c r="L13" s="18">
        <v>10.4</v>
      </c>
      <c r="M13" s="18">
        <v>1.9</v>
      </c>
      <c r="N13" s="17">
        <v>85</v>
      </c>
      <c r="O13" s="18">
        <v>71.5</v>
      </c>
      <c r="P13" s="18">
        <v>11.5</v>
      </c>
      <c r="Q13" s="18">
        <v>2</v>
      </c>
      <c r="R13" s="17">
        <v>74.900000000000006</v>
      </c>
      <c r="S13" s="18">
        <v>66.900000000000006</v>
      </c>
      <c r="T13" s="18">
        <v>6.8</v>
      </c>
      <c r="U13" s="18">
        <v>1.1000000000000001</v>
      </c>
      <c r="V13" s="17">
        <v>84.3</v>
      </c>
      <c r="W13" s="18">
        <v>71.5</v>
      </c>
      <c r="X13" s="18">
        <v>12.8</v>
      </c>
      <c r="Y13" s="18" t="s">
        <v>185</v>
      </c>
    </row>
    <row r="14" spans="1:25" x14ac:dyDescent="0.2">
      <c r="A14" t="s">
        <v>196</v>
      </c>
      <c r="B14" s="17">
        <v>84.9</v>
      </c>
      <c r="C14" s="18">
        <v>54.7</v>
      </c>
      <c r="D14" s="18">
        <v>26.5</v>
      </c>
      <c r="E14" s="18">
        <v>3.6</v>
      </c>
      <c r="F14" s="17">
        <v>86.4</v>
      </c>
      <c r="G14" s="18">
        <v>57</v>
      </c>
      <c r="H14" s="18">
        <v>26.6</v>
      </c>
      <c r="I14" s="18">
        <v>2.8</v>
      </c>
      <c r="J14" s="17">
        <v>74.3</v>
      </c>
      <c r="K14" s="18">
        <v>60.2</v>
      </c>
      <c r="L14" s="18">
        <v>12</v>
      </c>
      <c r="M14" s="18">
        <v>2</v>
      </c>
      <c r="N14" s="17">
        <v>85.8</v>
      </c>
      <c r="O14" s="18">
        <v>70.5</v>
      </c>
      <c r="P14" s="18">
        <v>13.2</v>
      </c>
      <c r="Q14" s="18">
        <v>2.2000000000000002</v>
      </c>
      <c r="R14" s="17">
        <v>76.3</v>
      </c>
      <c r="S14" s="18">
        <v>67</v>
      </c>
      <c r="T14" s="18">
        <v>8</v>
      </c>
      <c r="U14" s="18">
        <v>1.3</v>
      </c>
      <c r="V14" s="17">
        <v>83.7</v>
      </c>
      <c r="W14" s="18">
        <v>69.2</v>
      </c>
      <c r="X14" s="18">
        <v>14.5</v>
      </c>
      <c r="Y14" s="18" t="s">
        <v>185</v>
      </c>
    </row>
    <row r="15" spans="1:25" x14ac:dyDescent="0.2">
      <c r="A15" t="s">
        <v>197</v>
      </c>
      <c r="B15" s="17">
        <v>83.9</v>
      </c>
      <c r="C15" s="18">
        <v>53.5</v>
      </c>
      <c r="D15" s="18">
        <v>26.6</v>
      </c>
      <c r="E15" s="18">
        <v>3.8</v>
      </c>
      <c r="F15" s="17">
        <v>82.6</v>
      </c>
      <c r="G15" s="18">
        <v>54.2</v>
      </c>
      <c r="H15" s="18">
        <v>25.6</v>
      </c>
      <c r="I15" s="18">
        <v>2.8</v>
      </c>
      <c r="J15" s="17">
        <v>72.599999999999994</v>
      </c>
      <c r="K15" s="18">
        <v>57.9</v>
      </c>
      <c r="L15" s="18">
        <v>12.6</v>
      </c>
      <c r="M15" s="18">
        <v>2.1</v>
      </c>
      <c r="N15" s="17">
        <v>82.2</v>
      </c>
      <c r="O15" s="18">
        <v>66.400000000000006</v>
      </c>
      <c r="P15" s="18">
        <v>13.8</v>
      </c>
      <c r="Q15" s="18">
        <v>2</v>
      </c>
      <c r="R15" s="17">
        <v>73</v>
      </c>
      <c r="S15" s="18">
        <v>63.3</v>
      </c>
      <c r="T15" s="18">
        <v>8.6</v>
      </c>
      <c r="U15" s="18">
        <v>1.1000000000000001</v>
      </c>
      <c r="V15" s="17">
        <v>79.5</v>
      </c>
      <c r="W15" s="18">
        <v>63.5</v>
      </c>
      <c r="X15" s="18">
        <v>16</v>
      </c>
      <c r="Y15" s="18" t="s">
        <v>185</v>
      </c>
    </row>
    <row r="16" spans="1:25" x14ac:dyDescent="0.2">
      <c r="A16" t="s">
        <v>198</v>
      </c>
      <c r="B16" s="17">
        <v>75.400000000000006</v>
      </c>
      <c r="C16" s="18">
        <v>47.3</v>
      </c>
      <c r="D16" s="18">
        <v>24.9</v>
      </c>
      <c r="E16" s="18">
        <v>3.3</v>
      </c>
      <c r="F16" s="17">
        <v>77.5</v>
      </c>
      <c r="G16" s="18">
        <v>49</v>
      </c>
      <c r="H16" s="18">
        <v>26</v>
      </c>
      <c r="I16" s="18">
        <v>2.4</v>
      </c>
      <c r="J16" s="17">
        <v>66.2</v>
      </c>
      <c r="K16" s="18">
        <v>50.4</v>
      </c>
      <c r="L16" s="18">
        <v>14.1</v>
      </c>
      <c r="M16" s="18">
        <v>1.6</v>
      </c>
      <c r="N16" s="17">
        <v>76.3</v>
      </c>
      <c r="O16" s="18">
        <v>58.9</v>
      </c>
      <c r="P16" s="18">
        <v>15.8</v>
      </c>
      <c r="Q16" s="18">
        <v>1.6</v>
      </c>
      <c r="R16" s="17">
        <v>66.599999999999994</v>
      </c>
      <c r="S16" s="18">
        <v>56</v>
      </c>
      <c r="T16" s="18">
        <v>9.6999999999999993</v>
      </c>
      <c r="U16" s="18">
        <v>1</v>
      </c>
      <c r="V16" s="17">
        <v>75.3</v>
      </c>
      <c r="W16" s="18">
        <v>55.9</v>
      </c>
      <c r="X16" s="18">
        <v>19.399999999999999</v>
      </c>
      <c r="Y16" s="18" t="s">
        <v>185</v>
      </c>
    </row>
    <row r="17" spans="1:25" x14ac:dyDescent="0.2">
      <c r="A17" t="s">
        <v>199</v>
      </c>
      <c r="B17" s="17">
        <v>56.7</v>
      </c>
      <c r="C17" s="18">
        <v>30.6</v>
      </c>
      <c r="D17" s="18">
        <v>24.1</v>
      </c>
      <c r="E17" s="18">
        <v>2</v>
      </c>
      <c r="F17" s="17">
        <v>65.2</v>
      </c>
      <c r="G17" s="18">
        <v>34.4</v>
      </c>
      <c r="H17" s="18">
        <v>29.3</v>
      </c>
      <c r="I17" s="18">
        <v>1.5</v>
      </c>
      <c r="J17" s="17">
        <v>52.5</v>
      </c>
      <c r="K17" s="18">
        <v>34.4</v>
      </c>
      <c r="L17" s="18">
        <v>17.100000000000001</v>
      </c>
      <c r="M17" s="18">
        <v>1</v>
      </c>
      <c r="N17" s="17">
        <v>67.099999999999994</v>
      </c>
      <c r="O17" s="18">
        <v>43.9</v>
      </c>
      <c r="P17" s="18">
        <v>22.2</v>
      </c>
      <c r="Q17" s="18">
        <v>1.1000000000000001</v>
      </c>
      <c r="R17" s="17">
        <v>54.2</v>
      </c>
      <c r="S17" s="18">
        <v>40.1</v>
      </c>
      <c r="T17" s="18">
        <v>13.5</v>
      </c>
      <c r="U17" s="18">
        <v>0.6</v>
      </c>
      <c r="V17" s="17">
        <v>67</v>
      </c>
      <c r="W17" s="18">
        <v>42.2</v>
      </c>
      <c r="X17" s="18">
        <v>24.8</v>
      </c>
      <c r="Y17" s="18" t="s">
        <v>185</v>
      </c>
    </row>
    <row r="18" spans="1:25" x14ac:dyDescent="0.2">
      <c r="A18" s="15" t="s">
        <v>200</v>
      </c>
      <c r="B18" s="16">
        <v>60.9</v>
      </c>
      <c r="C18" s="15">
        <v>46.1</v>
      </c>
      <c r="D18" s="15">
        <v>13</v>
      </c>
      <c r="E18" s="15">
        <v>1.8</v>
      </c>
      <c r="F18" s="16">
        <v>69.8</v>
      </c>
      <c r="G18" s="15">
        <v>54</v>
      </c>
      <c r="H18" s="15">
        <v>14.4</v>
      </c>
      <c r="I18" s="15">
        <v>1.4</v>
      </c>
      <c r="J18" s="16">
        <v>47.7</v>
      </c>
      <c r="K18" s="15">
        <v>42.1</v>
      </c>
      <c r="L18" s="15">
        <v>4.7</v>
      </c>
      <c r="M18" s="15">
        <v>0.9</v>
      </c>
      <c r="N18" s="16">
        <v>71.7</v>
      </c>
      <c r="O18" s="15">
        <v>64.3</v>
      </c>
      <c r="P18" s="15">
        <v>6.3</v>
      </c>
      <c r="Q18" s="15">
        <v>1</v>
      </c>
      <c r="R18" s="16">
        <v>52.6</v>
      </c>
      <c r="S18" s="15">
        <v>49</v>
      </c>
      <c r="T18" s="15">
        <v>3.1</v>
      </c>
      <c r="U18" s="15">
        <v>0.6</v>
      </c>
      <c r="V18" s="16">
        <v>73.400000000000006</v>
      </c>
      <c r="W18" s="15">
        <v>66.400000000000006</v>
      </c>
      <c r="X18" s="15">
        <v>7.1</v>
      </c>
      <c r="Y18" s="15" t="s">
        <v>185</v>
      </c>
    </row>
    <row r="19" spans="1:25" x14ac:dyDescent="0.2">
      <c r="A19" s="23" t="s">
        <v>201</v>
      </c>
      <c r="B19" s="23"/>
      <c r="C19" s="23"/>
      <c r="D19" s="23"/>
      <c r="E19" s="23"/>
      <c r="F19" s="23"/>
      <c r="G19" s="23"/>
      <c r="H19" s="23"/>
      <c r="I19" s="23"/>
      <c r="J19" s="23"/>
      <c r="K19" s="23"/>
      <c r="L19" s="23"/>
      <c r="M19" s="23"/>
      <c r="N19" s="23"/>
      <c r="O19" s="23"/>
      <c r="P19" s="23"/>
      <c r="Q19" s="23"/>
      <c r="R19" s="23"/>
      <c r="S19" s="23"/>
      <c r="T19" s="23"/>
      <c r="U19" s="23"/>
      <c r="V19" s="23"/>
      <c r="W19" s="23"/>
      <c r="X19" s="23"/>
      <c r="Y19" s="23"/>
    </row>
  </sheetData>
  <mergeCells count="2">
    <mergeCell ref="A1:Y1"/>
    <mergeCell ref="A19:Y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87D6-7794-424F-B42D-A9C9E8DFAF9A}">
  <dimension ref="A1:R87"/>
  <sheetViews>
    <sheetView workbookViewId="0">
      <selection activeCell="K14" sqref="K14"/>
    </sheetView>
  </sheetViews>
  <sheetFormatPr baseColWidth="10" defaultRowHeight="16" x14ac:dyDescent="0.2"/>
  <cols>
    <col min="16" max="16" width="11.1640625" bestFit="1" customWidth="1"/>
  </cols>
  <sheetData>
    <row r="1" spans="1:15" x14ac:dyDescent="0.2">
      <c r="A1" s="24" t="s">
        <v>150</v>
      </c>
      <c r="B1" s="24"/>
      <c r="C1" s="24"/>
      <c r="D1" s="24"/>
      <c r="E1" s="24"/>
      <c r="F1" s="24"/>
    </row>
    <row r="2" spans="1:15" ht="80" x14ac:dyDescent="0.2">
      <c r="A2" s="4" t="s">
        <v>151</v>
      </c>
      <c r="B2" s="4" t="s">
        <v>152</v>
      </c>
      <c r="C2" s="4" t="s">
        <v>153</v>
      </c>
      <c r="D2" s="4" t="s">
        <v>154</v>
      </c>
      <c r="E2" s="4" t="s">
        <v>155</v>
      </c>
      <c r="F2" s="4" t="s">
        <v>156</v>
      </c>
    </row>
    <row r="3" spans="1:15" x14ac:dyDescent="0.2">
      <c r="A3" s="5">
        <v>1950</v>
      </c>
      <c r="B3" s="6">
        <v>1879000</v>
      </c>
      <c r="C3" s="6">
        <v>1067967</v>
      </c>
      <c r="D3" s="7">
        <v>0.56840000000000002</v>
      </c>
      <c r="E3" s="8" t="s">
        <v>157</v>
      </c>
      <c r="F3" s="8" t="s">
        <v>157</v>
      </c>
    </row>
    <row r="4" spans="1:15" x14ac:dyDescent="0.2">
      <c r="A4" s="5">
        <v>1952</v>
      </c>
      <c r="B4" s="6">
        <v>1899000</v>
      </c>
      <c r="C4" s="6">
        <v>1466326</v>
      </c>
      <c r="D4" s="7">
        <v>0.7722</v>
      </c>
      <c r="E4" s="8" t="s">
        <v>157</v>
      </c>
      <c r="F4" s="8" t="s">
        <v>157</v>
      </c>
      <c r="L4" s="1"/>
      <c r="M4" s="1"/>
      <c r="N4" s="1"/>
      <c r="O4" s="1"/>
    </row>
    <row r="5" spans="1:15" x14ac:dyDescent="0.2">
      <c r="A5" s="5">
        <v>1954</v>
      </c>
      <c r="B5" s="6">
        <v>1920000</v>
      </c>
      <c r="C5" s="6">
        <v>1168101</v>
      </c>
      <c r="D5" s="7">
        <v>0.60840000000000005</v>
      </c>
      <c r="E5" s="8" t="s">
        <v>157</v>
      </c>
      <c r="F5" s="8" t="s">
        <v>157</v>
      </c>
    </row>
    <row r="6" spans="1:15" x14ac:dyDescent="0.2">
      <c r="A6" s="5">
        <v>1956</v>
      </c>
      <c r="B6" s="6">
        <v>1940000</v>
      </c>
      <c r="C6" s="6">
        <v>1613138</v>
      </c>
      <c r="D6" s="7">
        <v>0.83150000000000002</v>
      </c>
      <c r="E6" s="8" t="s">
        <v>157</v>
      </c>
      <c r="F6" s="8" t="s">
        <v>157</v>
      </c>
    </row>
    <row r="7" spans="1:15" x14ac:dyDescent="0.2">
      <c r="A7" s="5">
        <v>1958</v>
      </c>
      <c r="B7" s="6">
        <v>1960000</v>
      </c>
      <c r="C7" s="6">
        <v>1178173</v>
      </c>
      <c r="D7" s="7">
        <v>0.60109999999999997</v>
      </c>
      <c r="E7" s="8" t="s">
        <v>157</v>
      </c>
      <c r="F7" s="8" t="s">
        <v>157</v>
      </c>
    </row>
    <row r="8" spans="1:15" x14ac:dyDescent="0.2">
      <c r="A8" s="5">
        <v>1960</v>
      </c>
      <c r="B8" s="6">
        <v>1987000</v>
      </c>
      <c r="C8" s="6">
        <v>1577509</v>
      </c>
      <c r="D8" s="7">
        <v>0.79390000000000005</v>
      </c>
      <c r="E8" s="8" t="s">
        <v>157</v>
      </c>
      <c r="F8" s="8" t="s">
        <v>157</v>
      </c>
    </row>
    <row r="9" spans="1:15" x14ac:dyDescent="0.2">
      <c r="A9" s="5">
        <v>1962</v>
      </c>
      <c r="B9" s="6">
        <v>2033000</v>
      </c>
      <c r="C9" s="6">
        <v>1267502</v>
      </c>
      <c r="D9" s="7">
        <v>0.62350000000000005</v>
      </c>
      <c r="E9" s="8" t="s">
        <v>157</v>
      </c>
      <c r="F9" s="8" t="s">
        <v>157</v>
      </c>
    </row>
    <row r="10" spans="1:15" x14ac:dyDescent="0.2">
      <c r="A10" s="5">
        <v>1964</v>
      </c>
      <c r="B10" s="6">
        <v>2078000</v>
      </c>
      <c r="C10" s="6">
        <v>1586173</v>
      </c>
      <c r="D10" s="7">
        <v>0.76329999999999998</v>
      </c>
      <c r="E10" s="8" t="s">
        <v>157</v>
      </c>
      <c r="F10" s="8" t="s">
        <v>157</v>
      </c>
    </row>
    <row r="11" spans="1:15" x14ac:dyDescent="0.2">
      <c r="A11" s="5">
        <v>1966</v>
      </c>
      <c r="B11" s="6">
        <v>2124000</v>
      </c>
      <c r="C11" s="6">
        <v>1312288</v>
      </c>
      <c r="D11" s="7">
        <v>0.61780000000000002</v>
      </c>
      <c r="E11" s="8" t="s">
        <v>157</v>
      </c>
      <c r="F11" s="8" t="s">
        <v>157</v>
      </c>
    </row>
    <row r="12" spans="1:15" x14ac:dyDescent="0.2">
      <c r="A12" s="5">
        <v>1968</v>
      </c>
      <c r="B12" s="6">
        <v>2170000</v>
      </c>
      <c r="C12" s="6">
        <v>1606307</v>
      </c>
      <c r="D12" s="7">
        <v>0.74019999999999997</v>
      </c>
      <c r="E12" s="8" t="s">
        <v>157</v>
      </c>
      <c r="F12" s="8" t="s">
        <v>157</v>
      </c>
    </row>
    <row r="13" spans="1:15" x14ac:dyDescent="0.2">
      <c r="A13" s="5">
        <v>1970</v>
      </c>
      <c r="B13" s="6">
        <v>2226000</v>
      </c>
      <c r="C13" s="6">
        <v>1388525</v>
      </c>
      <c r="D13" s="7">
        <v>0.62380000000000002</v>
      </c>
      <c r="E13" s="8" t="s">
        <v>157</v>
      </c>
      <c r="F13" s="8" t="s">
        <v>157</v>
      </c>
    </row>
    <row r="14" spans="1:15" x14ac:dyDescent="0.2">
      <c r="A14" s="5">
        <v>1972</v>
      </c>
      <c r="B14" s="6">
        <v>2523000</v>
      </c>
      <c r="C14" s="6">
        <v>1773838</v>
      </c>
      <c r="D14" s="7">
        <v>0.70309999999999995</v>
      </c>
      <c r="E14" s="8" t="s">
        <v>157</v>
      </c>
      <c r="F14" s="8" t="s">
        <v>157</v>
      </c>
    </row>
    <row r="15" spans="1:15" x14ac:dyDescent="0.2">
      <c r="A15" s="5">
        <v>1974</v>
      </c>
      <c r="B15" s="6">
        <v>2617000</v>
      </c>
      <c r="C15" s="6">
        <v>1296209</v>
      </c>
      <c r="D15" s="7">
        <v>0.49530000000000002</v>
      </c>
      <c r="E15" s="6">
        <v>280812</v>
      </c>
      <c r="F15" s="7">
        <v>0.20119999999999999</v>
      </c>
    </row>
    <row r="16" spans="1:15" x14ac:dyDescent="0.2">
      <c r="A16" s="5">
        <v>1976</v>
      </c>
      <c r="B16" s="6">
        <v>2710000</v>
      </c>
      <c r="C16" s="6">
        <v>1978590</v>
      </c>
      <c r="D16" s="7">
        <v>0.73009999999999997</v>
      </c>
      <c r="E16" s="6">
        <v>454147</v>
      </c>
      <c r="F16" s="7">
        <v>0.22950000000000001</v>
      </c>
    </row>
    <row r="17" spans="1:6" x14ac:dyDescent="0.2">
      <c r="A17" s="5">
        <v>1978</v>
      </c>
      <c r="B17" s="6">
        <v>2804000</v>
      </c>
      <c r="C17" s="6">
        <v>1624911</v>
      </c>
      <c r="D17" s="7">
        <v>0.57950000000000002</v>
      </c>
      <c r="E17" s="6">
        <v>208985</v>
      </c>
      <c r="F17" s="7">
        <v>0.12859999999999999</v>
      </c>
    </row>
    <row r="18" spans="1:6" x14ac:dyDescent="0.2">
      <c r="A18" s="5">
        <v>1980</v>
      </c>
      <c r="B18" s="6">
        <v>2882406</v>
      </c>
      <c r="C18" s="6">
        <v>2079411</v>
      </c>
      <c r="D18" s="7">
        <v>0.72140000000000004</v>
      </c>
      <c r="E18" s="6">
        <v>433567</v>
      </c>
      <c r="F18" s="7">
        <v>0.20849999999999999</v>
      </c>
    </row>
    <row r="19" spans="1:6" x14ac:dyDescent="0.2">
      <c r="A19" s="5">
        <v>1982</v>
      </c>
      <c r="B19" s="6">
        <v>2943169</v>
      </c>
      <c r="C19" s="6">
        <v>1834737</v>
      </c>
      <c r="D19" s="7">
        <v>0.62339999999999995</v>
      </c>
      <c r="E19" s="6">
        <v>238979</v>
      </c>
      <c r="F19" s="7">
        <v>0.1303</v>
      </c>
    </row>
    <row r="20" spans="1:6" x14ac:dyDescent="0.2">
      <c r="A20" s="5">
        <v>1984</v>
      </c>
      <c r="B20" s="6">
        <v>2982015</v>
      </c>
      <c r="C20" s="6">
        <v>2115317</v>
      </c>
      <c r="D20" s="7">
        <v>0.70940000000000003</v>
      </c>
      <c r="E20" s="6">
        <v>344157</v>
      </c>
      <c r="F20" s="7">
        <v>0.16270000000000001</v>
      </c>
    </row>
    <row r="21" spans="1:6" x14ac:dyDescent="0.2">
      <c r="A21" s="5">
        <v>1986</v>
      </c>
      <c r="B21" s="6">
        <v>3024070</v>
      </c>
      <c r="C21" s="6">
        <v>1456579</v>
      </c>
      <c r="D21" s="7">
        <v>0.48170000000000002</v>
      </c>
      <c r="E21" s="6">
        <v>137864</v>
      </c>
      <c r="F21" s="7">
        <v>9.4700000000000006E-2</v>
      </c>
    </row>
    <row r="22" spans="1:6" x14ac:dyDescent="0.2">
      <c r="A22" s="5">
        <v>1988</v>
      </c>
      <c r="B22" s="6">
        <v>3087194</v>
      </c>
      <c r="C22" s="6">
        <v>2125119</v>
      </c>
      <c r="D22" s="7">
        <v>0.68840000000000001</v>
      </c>
      <c r="E22" s="6">
        <v>364625</v>
      </c>
      <c r="F22" s="7">
        <v>0.1716</v>
      </c>
    </row>
    <row r="23" spans="1:6" x14ac:dyDescent="0.2">
      <c r="A23" s="5">
        <v>1990</v>
      </c>
      <c r="B23" s="6">
        <v>3136830</v>
      </c>
      <c r="C23" s="6">
        <v>1843104</v>
      </c>
      <c r="D23" s="7">
        <v>0.58760000000000001</v>
      </c>
      <c r="E23" s="6">
        <v>208625</v>
      </c>
      <c r="F23" s="7">
        <v>0.1132</v>
      </c>
    </row>
    <row r="24" spans="1:6" x14ac:dyDescent="0.2">
      <c r="A24" s="5">
        <v>1992</v>
      </c>
      <c r="B24" s="6">
        <v>3187255</v>
      </c>
      <c r="C24" s="6">
        <v>2355796</v>
      </c>
      <c r="D24" s="7">
        <v>0.73909999999999998</v>
      </c>
      <c r="E24" s="6">
        <v>427639</v>
      </c>
      <c r="F24" s="7">
        <v>0.18149999999999999</v>
      </c>
    </row>
    <row r="25" spans="1:6" x14ac:dyDescent="0.2">
      <c r="A25" s="5">
        <v>1994</v>
      </c>
      <c r="B25" s="6">
        <v>3253779</v>
      </c>
      <c r="C25" s="6">
        <v>1794618</v>
      </c>
      <c r="D25" s="7">
        <v>0.55149999999999999</v>
      </c>
      <c r="E25" s="6">
        <v>179360</v>
      </c>
      <c r="F25" s="7">
        <v>9.9900000000000003E-2</v>
      </c>
    </row>
    <row r="26" spans="1:6" x14ac:dyDescent="0.2">
      <c r="A26" s="5">
        <v>1996</v>
      </c>
      <c r="B26" s="6">
        <v>3319509</v>
      </c>
      <c r="C26" s="6">
        <v>2211161</v>
      </c>
      <c r="D26" s="7">
        <v>0.66610000000000003</v>
      </c>
      <c r="E26" s="6">
        <v>337297</v>
      </c>
      <c r="F26" s="7">
        <v>0.1525</v>
      </c>
    </row>
    <row r="27" spans="1:6" x14ac:dyDescent="0.2">
      <c r="A27" s="5">
        <v>1998</v>
      </c>
      <c r="B27" s="6">
        <v>3378089</v>
      </c>
      <c r="C27" s="6">
        <v>2105984</v>
      </c>
      <c r="D27" s="7">
        <v>0.62339999999999995</v>
      </c>
      <c r="E27" s="6">
        <v>332540</v>
      </c>
      <c r="F27" s="7">
        <v>0.15790000000000001</v>
      </c>
    </row>
    <row r="28" spans="1:6" x14ac:dyDescent="0.2">
      <c r="A28" s="5">
        <v>2000</v>
      </c>
      <c r="B28" s="6">
        <v>3506432</v>
      </c>
      <c r="C28" s="6">
        <v>2458303</v>
      </c>
      <c r="D28" s="7">
        <v>0.70109999999999995</v>
      </c>
      <c r="E28" s="6">
        <v>464155</v>
      </c>
      <c r="F28" s="7">
        <v>0.1888</v>
      </c>
    </row>
    <row r="29" spans="1:6" x14ac:dyDescent="0.2">
      <c r="A29" s="5">
        <v>2002</v>
      </c>
      <c r="B29" s="6">
        <v>3518184</v>
      </c>
      <c r="C29" s="6">
        <v>2282860</v>
      </c>
      <c r="D29" s="7">
        <v>0.64890000000000003</v>
      </c>
      <c r="E29" s="6">
        <v>342978</v>
      </c>
      <c r="F29" s="7">
        <v>0.1502</v>
      </c>
    </row>
    <row r="30" spans="1:6" x14ac:dyDescent="0.2">
      <c r="A30" s="5">
        <v>2004</v>
      </c>
      <c r="B30" s="6">
        <v>3609185</v>
      </c>
      <c r="C30" s="6">
        <v>2842912</v>
      </c>
      <c r="D30" s="7">
        <v>0.78769999999999996</v>
      </c>
      <c r="E30" s="6">
        <v>581904</v>
      </c>
      <c r="F30" s="7">
        <v>0.20469999999999999</v>
      </c>
    </row>
    <row r="31" spans="1:6" x14ac:dyDescent="0.2">
      <c r="A31" s="5">
        <v>2006</v>
      </c>
      <c r="B31" s="6">
        <v>3667707</v>
      </c>
      <c r="C31" s="6">
        <v>2217818</v>
      </c>
      <c r="D31" s="7">
        <v>0.60470000000000002</v>
      </c>
      <c r="E31" s="6">
        <v>292168</v>
      </c>
      <c r="F31" s="7">
        <v>0.13170000000000001</v>
      </c>
    </row>
    <row r="32" spans="1:6" x14ac:dyDescent="0.2">
      <c r="A32" s="5">
        <v>2008</v>
      </c>
      <c r="B32" s="6">
        <v>3740142</v>
      </c>
      <c r="C32" s="6">
        <v>2921498</v>
      </c>
      <c r="D32" s="7">
        <v>0.78110000000000002</v>
      </c>
      <c r="E32" s="6">
        <v>542257</v>
      </c>
      <c r="F32" s="7">
        <v>0.18559999999999999</v>
      </c>
    </row>
    <row r="33" spans="1:6" x14ac:dyDescent="0.2">
      <c r="A33" s="5">
        <v>2010</v>
      </c>
      <c r="B33" s="6">
        <v>3803192</v>
      </c>
      <c r="C33" s="6">
        <v>2123369</v>
      </c>
      <c r="D33" s="7">
        <v>0.55830000000000002</v>
      </c>
      <c r="E33" s="6">
        <v>227857</v>
      </c>
      <c r="F33" s="7">
        <v>0.10730000000000001</v>
      </c>
    </row>
    <row r="34" spans="1:6" x14ac:dyDescent="0.2">
      <c r="A34" s="5">
        <v>2012</v>
      </c>
      <c r="B34" s="6">
        <v>3861043</v>
      </c>
      <c r="C34" s="6">
        <v>2950780</v>
      </c>
      <c r="D34" s="7">
        <v>0.76419999999999999</v>
      </c>
      <c r="E34" s="6">
        <v>527867</v>
      </c>
      <c r="F34" s="7">
        <v>0.1789</v>
      </c>
    </row>
    <row r="35" spans="1:6" x14ac:dyDescent="0.2">
      <c r="A35" s="5">
        <v>2014</v>
      </c>
      <c r="B35" s="6">
        <v>3945136</v>
      </c>
      <c r="C35" s="6">
        <v>1992566</v>
      </c>
      <c r="D35" s="7">
        <v>0.50509999999999999</v>
      </c>
      <c r="E35" s="6">
        <v>152101</v>
      </c>
      <c r="F35" s="7">
        <v>7.6300000000000007E-2</v>
      </c>
    </row>
    <row r="36" spans="1:6" x14ac:dyDescent="0.2">
      <c r="A36" s="9">
        <v>2016</v>
      </c>
      <c r="B36" s="10">
        <v>3972330</v>
      </c>
      <c r="C36" s="10">
        <v>2968281</v>
      </c>
      <c r="D36" s="11">
        <v>0.74719999999999998</v>
      </c>
      <c r="E36" s="10">
        <v>353179</v>
      </c>
      <c r="F36" s="11">
        <v>0.11899999999999999</v>
      </c>
    </row>
    <row r="37" spans="1:6" x14ac:dyDescent="0.2">
      <c r="A37" s="9">
        <v>2018</v>
      </c>
      <c r="B37" s="10">
        <v>4064389</v>
      </c>
      <c r="C37" s="10">
        <v>2611365</v>
      </c>
      <c r="D37" s="11">
        <v>0.64249999999999996</v>
      </c>
      <c r="E37" s="10">
        <v>213999</v>
      </c>
      <c r="F37" s="11">
        <v>8.1900000000000001E-2</v>
      </c>
    </row>
    <row r="86" spans="14:18" x14ac:dyDescent="0.2">
      <c r="N86" s="19"/>
      <c r="O86" s="19"/>
      <c r="P86" s="19"/>
      <c r="Q86" s="3"/>
      <c r="R86" s="3"/>
    </row>
    <row r="87" spans="14:18" x14ac:dyDescent="0.2">
      <c r="N87" s="19"/>
      <c r="O87" s="19"/>
      <c r="P87" s="19"/>
      <c r="Q87" s="3"/>
      <c r="R87" s="3"/>
    </row>
  </sheetData>
  <sortState ref="L5:O89">
    <sortCondition ref="L4"/>
  </sortState>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3A77-0288-1746-B13B-7CAC6E1CFF22}">
  <dimension ref="A2"/>
  <sheetViews>
    <sheetView workbookViewId="0">
      <selection activeCell="F11" sqref="F11"/>
    </sheetView>
  </sheetViews>
  <sheetFormatPr baseColWidth="10" defaultRowHeight="16" x14ac:dyDescent="0.2"/>
  <sheetData>
    <row r="2" spans="1:1" x14ac:dyDescent="0.2">
      <c r="A2"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E2B6-DD45-B840-87DE-461629461626}">
  <dimension ref="A2:B37"/>
  <sheetViews>
    <sheetView workbookViewId="0">
      <selection activeCell="J19" sqref="J19"/>
    </sheetView>
  </sheetViews>
  <sheetFormatPr baseColWidth="10" defaultRowHeight="16" x14ac:dyDescent="0.2"/>
  <cols>
    <col min="1" max="1" width="17.6640625" bestFit="1" customWidth="1"/>
  </cols>
  <sheetData>
    <row r="2" spans="1:2" s="1" customFormat="1" x14ac:dyDescent="0.2">
      <c r="A2" s="1" t="s">
        <v>149</v>
      </c>
      <c r="B2" s="1" t="s">
        <v>148</v>
      </c>
    </row>
    <row r="3" spans="1:2" x14ac:dyDescent="0.2">
      <c r="A3" t="s">
        <v>86</v>
      </c>
      <c r="B3" t="s">
        <v>116</v>
      </c>
    </row>
    <row r="4" spans="1:2" x14ac:dyDescent="0.2">
      <c r="A4" t="s">
        <v>87</v>
      </c>
      <c r="B4" t="s">
        <v>117</v>
      </c>
    </row>
    <row r="5" spans="1:2" x14ac:dyDescent="0.2">
      <c r="A5" t="s">
        <v>88</v>
      </c>
      <c r="B5" t="s">
        <v>118</v>
      </c>
    </row>
    <row r="6" spans="1:2" x14ac:dyDescent="0.2">
      <c r="A6" t="s">
        <v>107</v>
      </c>
      <c r="B6" t="s">
        <v>119</v>
      </c>
    </row>
    <row r="7" spans="1:2" x14ac:dyDescent="0.2">
      <c r="A7" t="s">
        <v>106</v>
      </c>
      <c r="B7" t="s">
        <v>120</v>
      </c>
    </row>
    <row r="8" spans="1:2" x14ac:dyDescent="0.2">
      <c r="A8" t="s">
        <v>92</v>
      </c>
      <c r="B8" t="s">
        <v>121</v>
      </c>
    </row>
    <row r="9" spans="1:2" x14ac:dyDescent="0.2">
      <c r="A9" t="s">
        <v>95</v>
      </c>
      <c r="B9" t="s">
        <v>122</v>
      </c>
    </row>
    <row r="10" spans="1:2" x14ac:dyDescent="0.2">
      <c r="A10" t="s">
        <v>93</v>
      </c>
      <c r="B10" t="s">
        <v>123</v>
      </c>
    </row>
    <row r="11" spans="1:2" x14ac:dyDescent="0.2">
      <c r="A11" t="s">
        <v>96</v>
      </c>
      <c r="B11" t="s">
        <v>124</v>
      </c>
    </row>
    <row r="12" spans="1:2" x14ac:dyDescent="0.2">
      <c r="A12" t="s">
        <v>94</v>
      </c>
      <c r="B12" t="s">
        <v>125</v>
      </c>
    </row>
    <row r="13" spans="1:2" x14ac:dyDescent="0.2">
      <c r="A13" t="s">
        <v>228</v>
      </c>
      <c r="B13" t="s">
        <v>230</v>
      </c>
    </row>
    <row r="14" spans="1:2" x14ac:dyDescent="0.2">
      <c r="A14" t="s">
        <v>229</v>
      </c>
      <c r="B14" t="s">
        <v>231</v>
      </c>
    </row>
    <row r="15" spans="1:2" x14ac:dyDescent="0.2">
      <c r="A15" t="s">
        <v>97</v>
      </c>
      <c r="B15" t="s">
        <v>126</v>
      </c>
    </row>
    <row r="16" spans="1:2" x14ac:dyDescent="0.2">
      <c r="A16" t="s">
        <v>112</v>
      </c>
      <c r="B16" t="s">
        <v>127</v>
      </c>
    </row>
    <row r="17" spans="1:2" x14ac:dyDescent="0.2">
      <c r="A17" t="s">
        <v>89</v>
      </c>
      <c r="B17" t="s">
        <v>128</v>
      </c>
    </row>
    <row r="18" spans="1:2" x14ac:dyDescent="0.2">
      <c r="A18" t="s">
        <v>98</v>
      </c>
      <c r="B18" t="s">
        <v>129</v>
      </c>
    </row>
    <row r="19" spans="1:2" x14ac:dyDescent="0.2">
      <c r="A19" t="s">
        <v>90</v>
      </c>
      <c r="B19" t="s">
        <v>130</v>
      </c>
    </row>
    <row r="20" spans="1:2" x14ac:dyDescent="0.2">
      <c r="A20" t="s">
        <v>99</v>
      </c>
      <c r="B20" t="s">
        <v>131</v>
      </c>
    </row>
    <row r="21" spans="1:2" x14ac:dyDescent="0.2">
      <c r="A21" t="s">
        <v>91</v>
      </c>
      <c r="B21" t="s">
        <v>132</v>
      </c>
    </row>
    <row r="22" spans="1:2" x14ac:dyDescent="0.2">
      <c r="A22" t="s">
        <v>226</v>
      </c>
      <c r="B22" t="s">
        <v>232</v>
      </c>
    </row>
    <row r="23" spans="1:2" x14ac:dyDescent="0.2">
      <c r="A23" t="s">
        <v>227</v>
      </c>
      <c r="B23" t="s">
        <v>233</v>
      </c>
    </row>
    <row r="24" spans="1:2" x14ac:dyDescent="0.2">
      <c r="A24" t="s">
        <v>111</v>
      </c>
      <c r="B24" t="s">
        <v>133</v>
      </c>
    </row>
    <row r="25" spans="1:2" x14ac:dyDescent="0.2">
      <c r="A25" t="s">
        <v>113</v>
      </c>
      <c r="B25" t="s">
        <v>134</v>
      </c>
    </row>
    <row r="26" spans="1:2" x14ac:dyDescent="0.2">
      <c r="A26" t="s">
        <v>102</v>
      </c>
      <c r="B26" t="s">
        <v>135</v>
      </c>
    </row>
    <row r="27" spans="1:2" x14ac:dyDescent="0.2">
      <c r="A27" t="s">
        <v>100</v>
      </c>
      <c r="B27" t="s">
        <v>136</v>
      </c>
    </row>
    <row r="28" spans="1:2" x14ac:dyDescent="0.2">
      <c r="A28" t="s">
        <v>101</v>
      </c>
      <c r="B28" t="s">
        <v>137</v>
      </c>
    </row>
    <row r="29" spans="1:2" x14ac:dyDescent="0.2">
      <c r="A29" t="s">
        <v>103</v>
      </c>
      <c r="B29" t="s">
        <v>138</v>
      </c>
    </row>
    <row r="30" spans="1:2" x14ac:dyDescent="0.2">
      <c r="A30" t="s">
        <v>104</v>
      </c>
      <c r="B30" t="s">
        <v>139</v>
      </c>
    </row>
    <row r="31" spans="1:2" x14ac:dyDescent="0.2">
      <c r="A31" t="s">
        <v>105</v>
      </c>
      <c r="B31" t="s">
        <v>140</v>
      </c>
    </row>
    <row r="32" spans="1:2" x14ac:dyDescent="0.2">
      <c r="A32" t="s">
        <v>108</v>
      </c>
      <c r="B32" t="s">
        <v>143</v>
      </c>
    </row>
    <row r="33" spans="1:2" x14ac:dyDescent="0.2">
      <c r="A33" t="s">
        <v>144</v>
      </c>
      <c r="B33" t="s">
        <v>146</v>
      </c>
    </row>
    <row r="34" spans="1:2" x14ac:dyDescent="0.2">
      <c r="A34" t="s">
        <v>109</v>
      </c>
      <c r="B34" t="s">
        <v>142</v>
      </c>
    </row>
    <row r="35" spans="1:2" x14ac:dyDescent="0.2">
      <c r="A35" t="s">
        <v>145</v>
      </c>
      <c r="B35" t="s">
        <v>147</v>
      </c>
    </row>
    <row r="36" spans="1:2" x14ac:dyDescent="0.2">
      <c r="A36" t="s">
        <v>110</v>
      </c>
      <c r="B36" t="s">
        <v>141</v>
      </c>
    </row>
    <row r="37" spans="1:2" x14ac:dyDescent="0.2">
      <c r="A37" t="s">
        <v>203</v>
      </c>
      <c r="B37"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county_scores</vt:lpstr>
      <vt:lpstr>age</vt:lpstr>
      <vt:lpstr>turnout</vt:lpstr>
      <vt:lpstr>sources</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Hargarten</dc:creator>
  <cp:lastModifiedBy>Jeffrey Hargarten</cp:lastModifiedBy>
  <dcterms:created xsi:type="dcterms:W3CDTF">2019-12-16T18:36:29Z</dcterms:created>
  <dcterms:modified xsi:type="dcterms:W3CDTF">2020-09-04T21:10:19Z</dcterms:modified>
</cp:coreProperties>
</file>