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485" activeTab="2"/>
  </bookViews>
  <sheets>
    <sheet name="judgment table" sheetId="1" r:id="rId1"/>
    <sheet name="crimtraf table" sheetId="2" r:id="rId2"/>
    <sheet name="evictions table" sheetId="3" r:id="rId3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C3" i="3"/>
  <c r="D3" i="3" s="1"/>
  <c r="C4" i="3"/>
  <c r="D4" i="3"/>
  <c r="C5" i="3"/>
  <c r="D5" i="3" s="1"/>
  <c r="C6" i="3"/>
  <c r="D6" i="3"/>
  <c r="C7" i="3"/>
  <c r="D7" i="3" s="1"/>
  <c r="C8" i="3"/>
  <c r="D8" i="3"/>
  <c r="C9" i="3"/>
  <c r="D9" i="3" s="1"/>
  <c r="C10" i="3"/>
  <c r="D10" i="3"/>
  <c r="C11" i="3"/>
  <c r="D11" i="3" s="1"/>
  <c r="C12" i="3"/>
  <c r="D12" i="3"/>
  <c r="C13" i="3"/>
  <c r="D13" i="3" s="1"/>
  <c r="C14" i="3"/>
  <c r="D14" i="3"/>
  <c r="C15" i="3"/>
  <c r="D15" i="3" s="1"/>
  <c r="C16" i="3"/>
  <c r="D16" i="3"/>
  <c r="C17" i="3"/>
  <c r="D17" i="3" s="1"/>
  <c r="C18" i="3"/>
  <c r="D18" i="3"/>
  <c r="C19" i="3"/>
  <c r="D19" i="3" s="1"/>
  <c r="C20" i="3"/>
  <c r="D20" i="3"/>
  <c r="C21" i="3"/>
  <c r="D21" i="3" s="1"/>
  <c r="C22" i="3"/>
  <c r="D22" i="3"/>
  <c r="C23" i="3"/>
  <c r="D23" i="3" s="1"/>
  <c r="C24" i="3"/>
  <c r="D24" i="3"/>
  <c r="C25" i="3"/>
  <c r="D25" i="3" s="1"/>
  <c r="C26" i="3"/>
  <c r="D26" i="3"/>
  <c r="C27" i="3"/>
  <c r="D27" i="3" s="1"/>
  <c r="C28" i="3"/>
  <c r="D28" i="3"/>
  <c r="C29" i="3"/>
  <c r="D29" i="3" s="1"/>
  <c r="C30" i="3"/>
  <c r="D30" i="3"/>
  <c r="C31" i="3"/>
  <c r="D31" i="3" s="1"/>
  <c r="C32" i="3"/>
  <c r="D32" i="3"/>
  <c r="C33" i="3"/>
  <c r="D33" i="3" s="1"/>
  <c r="C34" i="3"/>
  <c r="D34" i="3"/>
  <c r="C35" i="3"/>
  <c r="D35" i="3" s="1"/>
  <c r="C36" i="3"/>
  <c r="D36" i="3"/>
  <c r="C37" i="3"/>
  <c r="D37" i="3" s="1"/>
  <c r="C38" i="3"/>
  <c r="D38" i="3"/>
  <c r="C39" i="3"/>
  <c r="D39" i="3" s="1"/>
  <c r="C2" i="3"/>
  <c r="F2" i="3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3" i="1"/>
  <c r="D3" i="1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" i="2"/>
  <c r="F4" i="2"/>
  <c r="F7" i="2"/>
  <c r="F11" i="2"/>
  <c r="F15" i="2"/>
  <c r="F19" i="2"/>
  <c r="F23" i="2"/>
  <c r="F27" i="2"/>
  <c r="F31" i="2"/>
  <c r="F33" i="2"/>
  <c r="F34" i="2"/>
  <c r="F35" i="2"/>
  <c r="F39" i="2"/>
  <c r="F43" i="2"/>
  <c r="F47" i="2"/>
  <c r="F51" i="2"/>
  <c r="F55" i="2"/>
  <c r="C4" i="2"/>
  <c r="C5" i="2"/>
  <c r="F5" i="2" s="1"/>
  <c r="C6" i="2"/>
  <c r="F6" i="2" s="1"/>
  <c r="C7" i="2"/>
  <c r="C8" i="2"/>
  <c r="F8" i="2" s="1"/>
  <c r="C9" i="2"/>
  <c r="F9" i="2" s="1"/>
  <c r="C10" i="2"/>
  <c r="F10" i="2" s="1"/>
  <c r="C11" i="2"/>
  <c r="C12" i="2"/>
  <c r="F12" i="2" s="1"/>
  <c r="C13" i="2"/>
  <c r="F13" i="2" s="1"/>
  <c r="C14" i="2"/>
  <c r="F14" i="2" s="1"/>
  <c r="C15" i="2"/>
  <c r="C16" i="2"/>
  <c r="F16" i="2" s="1"/>
  <c r="C17" i="2"/>
  <c r="F17" i="2" s="1"/>
  <c r="C18" i="2"/>
  <c r="F18" i="2" s="1"/>
  <c r="C19" i="2"/>
  <c r="C20" i="2"/>
  <c r="F20" i="2" s="1"/>
  <c r="C21" i="2"/>
  <c r="F21" i="2" s="1"/>
  <c r="C22" i="2"/>
  <c r="F22" i="2" s="1"/>
  <c r="C23" i="2"/>
  <c r="C24" i="2"/>
  <c r="F24" i="2" s="1"/>
  <c r="C25" i="2"/>
  <c r="F25" i="2" s="1"/>
  <c r="C26" i="2"/>
  <c r="F26" i="2" s="1"/>
  <c r="C27" i="2"/>
  <c r="C28" i="2"/>
  <c r="F28" i="2" s="1"/>
  <c r="C29" i="2"/>
  <c r="F29" i="2" s="1"/>
  <c r="C30" i="2"/>
  <c r="F30" i="2" s="1"/>
  <c r="C31" i="2"/>
  <c r="C32" i="2"/>
  <c r="F32" i="2" s="1"/>
  <c r="C33" i="2"/>
  <c r="C34" i="2"/>
  <c r="C35" i="2"/>
  <c r="C36" i="2"/>
  <c r="F36" i="2" s="1"/>
  <c r="C37" i="2"/>
  <c r="F37" i="2" s="1"/>
  <c r="C38" i="2"/>
  <c r="F38" i="2" s="1"/>
  <c r="C39" i="2"/>
  <c r="C40" i="2"/>
  <c r="F40" i="2" s="1"/>
  <c r="C41" i="2"/>
  <c r="F41" i="2" s="1"/>
  <c r="C42" i="2"/>
  <c r="F42" i="2" s="1"/>
  <c r="C43" i="2"/>
  <c r="C44" i="2"/>
  <c r="F44" i="2" s="1"/>
  <c r="C45" i="2"/>
  <c r="F45" i="2" s="1"/>
  <c r="C46" i="2"/>
  <c r="F46" i="2" s="1"/>
  <c r="C47" i="2"/>
  <c r="C48" i="2"/>
  <c r="F48" i="2" s="1"/>
  <c r="C49" i="2"/>
  <c r="F49" i="2" s="1"/>
  <c r="C50" i="2"/>
  <c r="F50" i="2" s="1"/>
  <c r="C51" i="2"/>
  <c r="C52" i="2"/>
  <c r="F52" i="2" s="1"/>
  <c r="C53" i="2"/>
  <c r="F53" i="2" s="1"/>
  <c r="C54" i="2"/>
  <c r="F54" i="2" s="1"/>
  <c r="C55" i="2"/>
  <c r="C3" i="2"/>
  <c r="F3" i="2" s="1"/>
  <c r="D2" i="3" l="1"/>
</calcChain>
</file>

<file path=xl/sharedStrings.xml><?xml version="1.0" encoding="utf-8"?>
<sst xmlns="http://schemas.openxmlformats.org/spreadsheetml/2006/main" count="292" uniqueCount="118">
  <si>
    <t>Current_Case_Number</t>
  </si>
  <si>
    <t>Case_Filed_Date</t>
  </si>
  <si>
    <t>District_Code</t>
  </si>
  <si>
    <t>District_Desc</t>
  </si>
  <si>
    <t>County_Code</t>
  </si>
  <si>
    <t>County_Desc</t>
  </si>
  <si>
    <t>Type_Code</t>
  </si>
  <si>
    <t>Type_Desc</t>
  </si>
  <si>
    <t>Case_Status_Code</t>
  </si>
  <si>
    <t>Case_Status_Desc</t>
  </si>
  <si>
    <t>Base_Type_Code</t>
  </si>
  <si>
    <t>Base_Type_Desc</t>
  </si>
  <si>
    <t>Case_Name</t>
  </si>
  <si>
    <t>Case_Party_Involvement_Code</t>
  </si>
  <si>
    <t>Case_Party_Involvement_Desc</t>
  </si>
  <si>
    <t>Party_Full_Name</t>
  </si>
  <si>
    <t>Party_Address_Line1</t>
  </si>
  <si>
    <t>Party_Address_Line2</t>
  </si>
  <si>
    <t>Party_Address_Line3</t>
  </si>
  <si>
    <t>Party_Address_Line4</t>
  </si>
  <si>
    <t>Party_City</t>
  </si>
  <si>
    <t>Party_State</t>
  </si>
  <si>
    <t>Party_Zip</t>
  </si>
  <si>
    <t>Judgment_Date</t>
  </si>
  <si>
    <t>Judgment_Type_Code</t>
  </si>
  <si>
    <t>Judgment_Type_Desc</t>
  </si>
  <si>
    <t>Judgment_Award_Entered_Date</t>
  </si>
  <si>
    <t>Judgment_Award_Docketed_Date</t>
  </si>
  <si>
    <t>Judgment_Award_Expiration_Date</t>
  </si>
  <si>
    <t>Judgment_Award_Satisfy_Date</t>
  </si>
  <si>
    <t>Judgment_Award_Inactive_Date</t>
  </si>
  <si>
    <t>Judgment_Award_Inactive_Code</t>
  </si>
  <si>
    <t>Judgment_Award_Inactive_Desc</t>
  </si>
  <si>
    <t>Original_Principal_Amt</t>
  </si>
  <si>
    <t>Judgment_Award_Property_Type_Code</t>
  </si>
  <si>
    <t>Judgment_Award_Property_Type_Desc</t>
  </si>
  <si>
    <t>Judgment_Award_Property_VIN</t>
  </si>
  <si>
    <t>Award_Party_Role</t>
  </si>
  <si>
    <t>Award_Party_Name</t>
  </si>
  <si>
    <t>Satisfaction_Type_Code</t>
  </si>
  <si>
    <t>Satisfaction_Type_Desc</t>
  </si>
  <si>
    <t>date</t>
  </si>
  <si>
    <t>stribimportdate</t>
  </si>
  <si>
    <t>CREATE TABLE MNCIS_Crim_Traff</t>
  </si>
  <si>
    <t xml:space="preserve">	Current_Case_Number</t>
  </si>
  <si>
    <t>varchar(255)</t>
  </si>
  <si>
    <t xml:space="preserve">	Case_Filed_Date</t>
  </si>
  <si>
    <t xml:space="preserve">	Case_WCL_Type_Desc</t>
  </si>
  <si>
    <t>varchar(50)</t>
  </si>
  <si>
    <t xml:space="preserve">	Case_Status_Code</t>
  </si>
  <si>
    <t>varchar(20)</t>
  </si>
  <si>
    <t xml:space="preserve">	Case_Status_Desc</t>
  </si>
  <si>
    <t xml:space="preserve">	County_Code</t>
  </si>
  <si>
    <t xml:space="preserve">	County_Desc</t>
  </si>
  <si>
    <t xml:space="preserve">	Base_Type_Code</t>
  </si>
  <si>
    <t xml:space="preserve">	Base_Type_Desc</t>
  </si>
  <si>
    <t xml:space="preserve">	Case_Type_Code</t>
  </si>
  <si>
    <t xml:space="preserve">	Case_Type_Desc</t>
  </si>
  <si>
    <t xml:space="preserve">	Category_Code</t>
  </si>
  <si>
    <t xml:space="preserve">	Case_Party_Involvement_Code</t>
  </si>
  <si>
    <t xml:space="preserve">	Case_Party_Involvement_Desc</t>
  </si>
  <si>
    <t xml:space="preserve">	Party_Name_First</t>
  </si>
  <si>
    <t xml:space="preserve">	Party_Name_Middle</t>
  </si>
  <si>
    <t xml:space="preserve">	Party_Name_Last</t>
  </si>
  <si>
    <t>varchar(100)</t>
  </si>
  <si>
    <t xml:space="preserve">	Party_City</t>
  </si>
  <si>
    <t xml:space="preserve">	Party_State</t>
  </si>
  <si>
    <t>varchar(25)</t>
  </si>
  <si>
    <t xml:space="preserve">	Party_Zip</t>
  </si>
  <si>
    <t>varchar(12)</t>
  </si>
  <si>
    <t xml:space="preserve">	Current_DOB_of_Party</t>
  </si>
  <si>
    <t xml:space="preserve">	Charge_Count_Number</t>
  </si>
  <si>
    <t>bigint</t>
  </si>
  <si>
    <t xml:space="preserve">	Enforcement_Agency_Code</t>
  </si>
  <si>
    <t xml:space="preserve">	Enforcement_Agency_Desc</t>
  </si>
  <si>
    <t>varchar(75)</t>
  </si>
  <si>
    <t xml:space="preserve">	Charge_Statute</t>
  </si>
  <si>
    <t xml:space="preserve">	Charge_Desc</t>
  </si>
  <si>
    <t xml:space="preserve">	Degree_Type_Code</t>
  </si>
  <si>
    <t xml:space="preserve">	Degree_Type_Desc</t>
  </si>
  <si>
    <t xml:space="preserve">	Criminal_Disposition_Type_Code</t>
  </si>
  <si>
    <t xml:space="preserve">	Criminal_Disposition_Type_Desc</t>
  </si>
  <si>
    <t xml:space="preserve">	Criminal_Disposition_Date</t>
  </si>
  <si>
    <t xml:space="preserve">	Sentence_Date</t>
  </si>
  <si>
    <t xml:space="preserve">	Sentence_Type_Code</t>
  </si>
  <si>
    <t xml:space="preserve">	Sentence_Type_Desc</t>
  </si>
  <si>
    <t>varchar(60)</t>
  </si>
  <si>
    <t xml:space="preserve">	Sentence_Confinement_Code</t>
  </si>
  <si>
    <t xml:space="preserve">	Sentence_Confinement_Desc</t>
  </si>
  <si>
    <t xml:space="preserve">	Confinement_Agency_Code</t>
  </si>
  <si>
    <t xml:space="preserve">	Confinement_Agency_Desc</t>
  </si>
  <si>
    <t xml:space="preserve">	Sentence_Confinement_Stated_Cond_Conf_Days</t>
  </si>
  <si>
    <t>real</t>
  </si>
  <si>
    <t xml:space="preserve">	Sentence_Confinement_Stated_Cond_Conf_Months</t>
  </si>
  <si>
    <t>int</t>
  </si>
  <si>
    <t xml:space="preserve">	Sentence_Confinement_Stated_Cond_Conf_Years</t>
  </si>
  <si>
    <t xml:space="preserve">	Sentence_Confinement_Stated_Cond_Conf_Time</t>
  </si>
  <si>
    <t xml:space="preserve">	Sentence_Confinement_Stated_Confinement_Days</t>
  </si>
  <si>
    <t xml:space="preserve">	Sentence_Confinement_Stated_Confinement_Months</t>
  </si>
  <si>
    <t xml:space="preserve">	Sentence_Confinement_Stated_Confinement_Years</t>
  </si>
  <si>
    <t xml:space="preserve">	Sentence_Confinement_Stated_Confinement_Time</t>
  </si>
  <si>
    <t xml:space="preserve">	Sentence_Confinement_Stated_Stayed_Days</t>
  </si>
  <si>
    <t xml:space="preserve">	Sentence_Confinement_Stated_Stayed_Months</t>
  </si>
  <si>
    <t xml:space="preserve">	Sentence_Confinement_Stated_Stayed_Years</t>
  </si>
  <si>
    <t xml:space="preserve">	Sentence_Confinement_Stated_Stayed_Time</t>
  </si>
  <si>
    <t xml:space="preserve">	Sentence_Confinement_Stayed_For_Days</t>
  </si>
  <si>
    <t xml:space="preserve">	Sentence_Confinement_Stayed_For_Months</t>
  </si>
  <si>
    <t xml:space="preserve">	Sentence_Confinement_Stayed_For_Years</t>
  </si>
  <si>
    <t>datetime</t>
  </si>
  <si>
    <t>%m/%d/%Y</t>
  </si>
  <si>
    <t>%Y-%m-%d</t>
  </si>
  <si>
    <t>NOW()</t>
  </si>
  <si>
    <t>stribimportdate=NOW()</t>
  </si>
  <si>
    <t>varchar(5)</t>
  </si>
  <si>
    <t>decimal((10,2))</t>
  </si>
  <si>
    <t>varchar(10)</t>
  </si>
  <si>
    <t>varchar(2)</t>
  </si>
  <si>
    <t>decimal(10,2)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</si>
</sst>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opLeftCell="A19" workbookViewId="0">
      <selection activeCell="E36" sqref="E36"/>
    </sheetView>
  </sheetViews>
  <sheetFormatPr defaultRowHeight="15" x14ac:dyDescent="0.25"/>
  <cols>
    <col min="1" max="1" width="36.85546875" bestFit="1" customWidth="1"/>
    <col min="2" max="2" width="11.85546875" bestFit="1" customWidth="1"/>
    <col min="3" max="3" width="34.85546875" customWidth="1"/>
    <col min="4" max="4" width="43.28515625" bestFit="1" customWidth="1"/>
    <col min="5" max="5" width="11.28515625" bestFit="1" customWidth="1"/>
  </cols>
  <sheetData>
    <row r="3" spans="1:6" x14ac:dyDescent="0.25">
      <c r="A3" t="s">
        <v>0</v>
      </c>
      <c r="B3" t="s">
        <v>64</v>
      </c>
      <c r="C3" t="str">
        <f>"@var_"&amp;TRIM(A3)</f>
        <v>@var_Current_Case_Number</v>
      </c>
      <c r="D3" t="str">
        <f>C3&amp;","</f>
        <v>@var_Current_Case_Number,</v>
      </c>
      <c r="F3" t="str">
        <f>IF(E3="",TRIM(A3)&amp;"="&amp;TRIM(C3)&amp;",",TRIM(A3)&amp;"=STR_TO_DATE("&amp;TRIM(D3)&amp;" '"&amp;TRIM(E3)&amp;"'),")</f>
        <v>Current_Case_Number=@var_Current_Case_Number,</v>
      </c>
    </row>
    <row r="4" spans="1:6" x14ac:dyDescent="0.25">
      <c r="A4" t="s">
        <v>1</v>
      </c>
      <c r="B4" t="s">
        <v>41</v>
      </c>
      <c r="C4" t="str">
        <f>"@var_"&amp;TRIM(A4)</f>
        <v>@var_Case_Filed_Date</v>
      </c>
      <c r="D4" t="str">
        <f t="shared" ref="D4:D44" si="0">C4&amp;","</f>
        <v>@var_Case_Filed_Date,</v>
      </c>
      <c r="E4" t="s">
        <v>109</v>
      </c>
      <c r="F4" t="str">
        <f t="shared" ref="F4:F44" si="1">IF(E4="",TRIM(A4)&amp;"="&amp;TRIM(C4)&amp;",",TRIM(A4)&amp;"=STR_TO_DATE("&amp;TRIM(D4)&amp;" '"&amp;TRIM(E4)&amp;"'),")</f>
        <v>Case_Filed_Date=STR_TO_DATE(@var_Case_Filed_Date, '%m/%d/%Y'),</v>
      </c>
    </row>
    <row r="5" spans="1:6" x14ac:dyDescent="0.25">
      <c r="A5" t="s">
        <v>2</v>
      </c>
      <c r="B5" t="s">
        <v>113</v>
      </c>
      <c r="C5" t="str">
        <f>"@var_"&amp;TRIM(A5)</f>
        <v>@var_District_Code</v>
      </c>
      <c r="D5" t="str">
        <f t="shared" si="0"/>
        <v>@var_District_Code,</v>
      </c>
      <c r="F5" t="str">
        <f t="shared" si="1"/>
        <v>District_Code=@var_District_Code,</v>
      </c>
    </row>
    <row r="6" spans="1:6" x14ac:dyDescent="0.25">
      <c r="A6" t="s">
        <v>3</v>
      </c>
      <c r="B6" t="s">
        <v>45</v>
      </c>
      <c r="C6" t="str">
        <f>"@var_"&amp;TRIM(A6)</f>
        <v>@var_District_Desc</v>
      </c>
      <c r="D6" t="str">
        <f t="shared" si="0"/>
        <v>@var_District_Desc,</v>
      </c>
      <c r="F6" t="str">
        <f t="shared" si="1"/>
        <v>District_Desc=@var_District_Desc,</v>
      </c>
    </row>
    <row r="7" spans="1:6" x14ac:dyDescent="0.25">
      <c r="A7" t="s">
        <v>4</v>
      </c>
      <c r="B7" t="s">
        <v>113</v>
      </c>
      <c r="C7" t="str">
        <f>"@var_"&amp;TRIM(A7)</f>
        <v>@var_County_Code</v>
      </c>
      <c r="D7" t="str">
        <f t="shared" si="0"/>
        <v>@var_County_Code,</v>
      </c>
      <c r="F7" t="str">
        <f t="shared" si="1"/>
        <v>County_Code=@var_County_Code,</v>
      </c>
    </row>
    <row r="8" spans="1:6" x14ac:dyDescent="0.25">
      <c r="A8" t="s">
        <v>5</v>
      </c>
      <c r="B8" t="s">
        <v>48</v>
      </c>
      <c r="C8" t="str">
        <f>"@var_"&amp;TRIM(A8)</f>
        <v>@var_County_Desc</v>
      </c>
      <c r="D8" t="str">
        <f t="shared" si="0"/>
        <v>@var_County_Desc,</v>
      </c>
      <c r="F8" t="str">
        <f t="shared" si="1"/>
        <v>County_Desc=@var_County_Desc,</v>
      </c>
    </row>
    <row r="9" spans="1:6" x14ac:dyDescent="0.25">
      <c r="A9" t="s">
        <v>6</v>
      </c>
      <c r="B9" t="s">
        <v>113</v>
      </c>
      <c r="C9" t="str">
        <f>"@var_"&amp;TRIM(A9)</f>
        <v>@var_Type_Code</v>
      </c>
      <c r="D9" t="str">
        <f t="shared" si="0"/>
        <v>@var_Type_Code,</v>
      </c>
      <c r="F9" t="str">
        <f t="shared" si="1"/>
        <v>Type_Code=@var_Type_Code,</v>
      </c>
    </row>
    <row r="10" spans="1:6" x14ac:dyDescent="0.25">
      <c r="A10" t="s">
        <v>7</v>
      </c>
      <c r="B10" t="s">
        <v>45</v>
      </c>
      <c r="C10" t="str">
        <f>"@var_"&amp;TRIM(A10)</f>
        <v>@var_Type_Desc</v>
      </c>
      <c r="D10" t="str">
        <f t="shared" si="0"/>
        <v>@var_Type_Desc,</v>
      </c>
      <c r="F10" t="str">
        <f t="shared" si="1"/>
        <v>Type_Desc=@var_Type_Desc,</v>
      </c>
    </row>
    <row r="11" spans="1:6" x14ac:dyDescent="0.25">
      <c r="A11" t="s">
        <v>8</v>
      </c>
      <c r="B11" t="s">
        <v>113</v>
      </c>
      <c r="C11" t="str">
        <f>"@var_"&amp;TRIM(A11)</f>
        <v>@var_Case_Status_Code</v>
      </c>
      <c r="D11" t="str">
        <f t="shared" si="0"/>
        <v>@var_Case_Status_Code,</v>
      </c>
      <c r="F11" t="str">
        <f t="shared" si="1"/>
        <v>Case_Status_Code=@var_Case_Status_Code,</v>
      </c>
    </row>
    <row r="12" spans="1:6" x14ac:dyDescent="0.25">
      <c r="A12" t="s">
        <v>9</v>
      </c>
      <c r="B12" t="s">
        <v>45</v>
      </c>
      <c r="C12" t="str">
        <f>"@var_"&amp;TRIM(A12)</f>
        <v>@var_Case_Status_Desc</v>
      </c>
      <c r="D12" t="str">
        <f t="shared" si="0"/>
        <v>@var_Case_Status_Desc,</v>
      </c>
      <c r="F12" t="str">
        <f t="shared" si="1"/>
        <v>Case_Status_Desc=@var_Case_Status_Desc,</v>
      </c>
    </row>
    <row r="13" spans="1:6" x14ac:dyDescent="0.25">
      <c r="A13" t="s">
        <v>10</v>
      </c>
      <c r="B13" t="s">
        <v>113</v>
      </c>
      <c r="C13" t="str">
        <f>"@var_"&amp;TRIM(A13)</f>
        <v>@var_Base_Type_Code</v>
      </c>
      <c r="D13" t="str">
        <f t="shared" si="0"/>
        <v>@var_Base_Type_Code,</v>
      </c>
      <c r="F13" t="str">
        <f t="shared" si="1"/>
        <v>Base_Type_Code=@var_Base_Type_Code,</v>
      </c>
    </row>
    <row r="14" spans="1:6" x14ac:dyDescent="0.25">
      <c r="A14" t="s">
        <v>11</v>
      </c>
      <c r="B14" t="s">
        <v>45</v>
      </c>
      <c r="C14" t="str">
        <f>"@var_"&amp;TRIM(A14)</f>
        <v>@var_Base_Type_Desc</v>
      </c>
      <c r="D14" t="str">
        <f t="shared" si="0"/>
        <v>@var_Base_Type_Desc,</v>
      </c>
      <c r="F14" t="str">
        <f t="shared" si="1"/>
        <v>Base_Type_Desc=@var_Base_Type_Desc,</v>
      </c>
    </row>
    <row r="15" spans="1:6" x14ac:dyDescent="0.25">
      <c r="A15" t="s">
        <v>12</v>
      </c>
      <c r="B15" t="s">
        <v>45</v>
      </c>
      <c r="C15" t="str">
        <f>"@var_"&amp;TRIM(A15)</f>
        <v>@var_Case_Name</v>
      </c>
      <c r="D15" t="str">
        <f t="shared" si="0"/>
        <v>@var_Case_Name,</v>
      </c>
      <c r="F15" t="str">
        <f t="shared" si="1"/>
        <v>Case_Name=@var_Case_Name,</v>
      </c>
    </row>
    <row r="16" spans="1:6" x14ac:dyDescent="0.25">
      <c r="A16" t="s">
        <v>13</v>
      </c>
      <c r="B16" t="s">
        <v>113</v>
      </c>
      <c r="C16" t="str">
        <f>"@var_"&amp;TRIM(A16)</f>
        <v>@var_Case_Party_Involvement_Code</v>
      </c>
      <c r="D16" t="str">
        <f t="shared" si="0"/>
        <v>@var_Case_Party_Involvement_Code,</v>
      </c>
      <c r="F16" t="str">
        <f t="shared" si="1"/>
        <v>Case_Party_Involvement_Code=@var_Case_Party_Involvement_Code,</v>
      </c>
    </row>
    <row r="17" spans="1:6" x14ac:dyDescent="0.25">
      <c r="A17" t="s">
        <v>14</v>
      </c>
      <c r="B17" t="s">
        <v>48</v>
      </c>
      <c r="C17" t="str">
        <f>"@var_"&amp;TRIM(A17)</f>
        <v>@var_Case_Party_Involvement_Desc</v>
      </c>
      <c r="D17" t="str">
        <f t="shared" si="0"/>
        <v>@var_Case_Party_Involvement_Desc,</v>
      </c>
      <c r="F17" t="str">
        <f t="shared" si="1"/>
        <v>Case_Party_Involvement_Desc=@var_Case_Party_Involvement_Desc,</v>
      </c>
    </row>
    <row r="18" spans="1:6" x14ac:dyDescent="0.25">
      <c r="A18" t="s">
        <v>15</v>
      </c>
      <c r="B18" t="s">
        <v>45</v>
      </c>
      <c r="C18" t="str">
        <f>"@var_"&amp;TRIM(A18)</f>
        <v>@var_Party_Full_Name</v>
      </c>
      <c r="D18" t="str">
        <f t="shared" si="0"/>
        <v>@var_Party_Full_Name,</v>
      </c>
      <c r="F18" t="str">
        <f t="shared" si="1"/>
        <v>Party_Full_Name=@var_Party_Full_Name,</v>
      </c>
    </row>
    <row r="19" spans="1:6" x14ac:dyDescent="0.25">
      <c r="A19" t="s">
        <v>16</v>
      </c>
      <c r="B19" t="s">
        <v>45</v>
      </c>
      <c r="C19" t="str">
        <f>"@var_"&amp;TRIM(A19)</f>
        <v>@var_Party_Address_Line1</v>
      </c>
      <c r="D19" t="str">
        <f t="shared" si="0"/>
        <v>@var_Party_Address_Line1,</v>
      </c>
      <c r="F19" t="str">
        <f t="shared" si="1"/>
        <v>Party_Address_Line1=@var_Party_Address_Line1,</v>
      </c>
    </row>
    <row r="20" spans="1:6" x14ac:dyDescent="0.25">
      <c r="A20" t="s">
        <v>17</v>
      </c>
      <c r="B20" t="s">
        <v>45</v>
      </c>
      <c r="C20" t="str">
        <f>"@var_"&amp;TRIM(A20)</f>
        <v>@var_Party_Address_Line2</v>
      </c>
      <c r="D20" t="str">
        <f t="shared" si="0"/>
        <v>@var_Party_Address_Line2,</v>
      </c>
      <c r="F20" t="str">
        <f t="shared" si="1"/>
        <v>Party_Address_Line2=@var_Party_Address_Line2,</v>
      </c>
    </row>
    <row r="21" spans="1:6" x14ac:dyDescent="0.25">
      <c r="A21" t="s">
        <v>18</v>
      </c>
      <c r="B21" t="s">
        <v>45</v>
      </c>
      <c r="C21" t="str">
        <f>"@var_"&amp;TRIM(A21)</f>
        <v>@var_Party_Address_Line3</v>
      </c>
      <c r="D21" t="str">
        <f t="shared" si="0"/>
        <v>@var_Party_Address_Line3,</v>
      </c>
      <c r="F21" t="str">
        <f t="shared" si="1"/>
        <v>Party_Address_Line3=@var_Party_Address_Line3,</v>
      </c>
    </row>
    <row r="22" spans="1:6" x14ac:dyDescent="0.25">
      <c r="A22" t="s">
        <v>19</v>
      </c>
      <c r="B22" t="s">
        <v>45</v>
      </c>
      <c r="C22" t="str">
        <f>"@var_"&amp;TRIM(A22)</f>
        <v>@var_Party_Address_Line4</v>
      </c>
      <c r="D22" t="str">
        <f t="shared" si="0"/>
        <v>@var_Party_Address_Line4,</v>
      </c>
      <c r="F22" t="str">
        <f t="shared" si="1"/>
        <v>Party_Address_Line4=@var_Party_Address_Line4,</v>
      </c>
    </row>
    <row r="23" spans="1:6" x14ac:dyDescent="0.25">
      <c r="A23" t="s">
        <v>20</v>
      </c>
      <c r="B23" t="s">
        <v>64</v>
      </c>
      <c r="C23" t="str">
        <f>"@var_"&amp;TRIM(A23)</f>
        <v>@var_Party_City</v>
      </c>
      <c r="D23" t="str">
        <f t="shared" si="0"/>
        <v>@var_Party_City,</v>
      </c>
      <c r="F23" t="str">
        <f t="shared" si="1"/>
        <v>Party_City=@var_Party_City,</v>
      </c>
    </row>
    <row r="24" spans="1:6" x14ac:dyDescent="0.25">
      <c r="A24" t="s">
        <v>21</v>
      </c>
      <c r="B24" t="s">
        <v>48</v>
      </c>
      <c r="C24" t="str">
        <f>"@var_"&amp;TRIM(A24)</f>
        <v>@var_Party_State</v>
      </c>
      <c r="D24" t="str">
        <f t="shared" si="0"/>
        <v>@var_Party_State,</v>
      </c>
      <c r="F24" t="str">
        <f t="shared" si="1"/>
        <v>Party_State=@var_Party_State,</v>
      </c>
    </row>
    <row r="25" spans="1:6" x14ac:dyDescent="0.25">
      <c r="A25" t="s">
        <v>22</v>
      </c>
      <c r="B25" t="s">
        <v>48</v>
      </c>
      <c r="C25" t="str">
        <f>"@var_"&amp;TRIM(A25)</f>
        <v>@var_Party_Zip</v>
      </c>
      <c r="D25" t="str">
        <f t="shared" si="0"/>
        <v>@var_Party_Zip,</v>
      </c>
      <c r="F25" t="str">
        <f t="shared" si="1"/>
        <v>Party_Zip=@var_Party_Zip,</v>
      </c>
    </row>
    <row r="26" spans="1:6" x14ac:dyDescent="0.25">
      <c r="A26" t="s">
        <v>23</v>
      </c>
      <c r="B26" t="s">
        <v>41</v>
      </c>
      <c r="C26" t="str">
        <f>"@var_"&amp;TRIM(A26)</f>
        <v>@var_Judgment_Date</v>
      </c>
      <c r="D26" t="str">
        <f t="shared" si="0"/>
        <v>@var_Judgment_Date,</v>
      </c>
      <c r="E26" t="s">
        <v>110</v>
      </c>
      <c r="F26" t="str">
        <f t="shared" si="1"/>
        <v>Judgment_Date=STR_TO_DATE(@var_Judgment_Date, '%Y-%m-%d'),</v>
      </c>
    </row>
    <row r="27" spans="1:6" x14ac:dyDescent="0.25">
      <c r="A27" t="s">
        <v>24</v>
      </c>
      <c r="B27" t="s">
        <v>48</v>
      </c>
      <c r="C27" t="str">
        <f>"@var_"&amp;TRIM(A27)</f>
        <v>@var_Judgment_Type_Code</v>
      </c>
      <c r="D27" t="str">
        <f t="shared" si="0"/>
        <v>@var_Judgment_Type_Code,</v>
      </c>
      <c r="F27" t="str">
        <f t="shared" si="1"/>
        <v>Judgment_Type_Code=@var_Judgment_Type_Code,</v>
      </c>
    </row>
    <row r="28" spans="1:6" x14ac:dyDescent="0.25">
      <c r="A28" t="s">
        <v>25</v>
      </c>
      <c r="B28" t="s">
        <v>45</v>
      </c>
      <c r="C28" t="str">
        <f>"@var_"&amp;TRIM(A28)</f>
        <v>@var_Judgment_Type_Desc</v>
      </c>
      <c r="D28" t="str">
        <f t="shared" si="0"/>
        <v>@var_Judgment_Type_Desc,</v>
      </c>
      <c r="F28" t="str">
        <f t="shared" si="1"/>
        <v>Judgment_Type_Desc=@var_Judgment_Type_Desc,</v>
      </c>
    </row>
    <row r="29" spans="1:6" x14ac:dyDescent="0.25">
      <c r="A29" t="s">
        <v>26</v>
      </c>
      <c r="B29" t="s">
        <v>41</v>
      </c>
      <c r="C29" t="str">
        <f>"@var_"&amp;TRIM(A29)</f>
        <v>@var_Judgment_Award_Entered_Date</v>
      </c>
      <c r="D29" t="str">
        <f t="shared" si="0"/>
        <v>@var_Judgment_Award_Entered_Date,</v>
      </c>
      <c r="E29" t="s">
        <v>110</v>
      </c>
      <c r="F29" t="str">
        <f t="shared" si="1"/>
        <v>Judgment_Award_Entered_Date=STR_TO_DATE(@var_Judgment_Award_Entered_Date, '%Y-%m-%d'),</v>
      </c>
    </row>
    <row r="30" spans="1:6" x14ac:dyDescent="0.25">
      <c r="A30" t="s">
        <v>27</v>
      </c>
      <c r="B30" t="s">
        <v>41</v>
      </c>
      <c r="C30" t="str">
        <f>"@var_"&amp;TRIM(A30)</f>
        <v>@var_Judgment_Award_Docketed_Date</v>
      </c>
      <c r="D30" t="str">
        <f t="shared" si="0"/>
        <v>@var_Judgment_Award_Docketed_Date,</v>
      </c>
      <c r="E30" t="s">
        <v>110</v>
      </c>
      <c r="F30" t="str">
        <f t="shared" si="1"/>
        <v>Judgment_Award_Docketed_Date=STR_TO_DATE(@var_Judgment_Award_Docketed_Date, '%Y-%m-%d'),</v>
      </c>
    </row>
    <row r="31" spans="1:6" x14ac:dyDescent="0.25">
      <c r="A31" t="s">
        <v>28</v>
      </c>
      <c r="B31" t="s">
        <v>41</v>
      </c>
      <c r="C31" t="str">
        <f>"@var_"&amp;TRIM(A31)</f>
        <v>@var_Judgment_Award_Expiration_Date</v>
      </c>
      <c r="D31" t="str">
        <f t="shared" si="0"/>
        <v>@var_Judgment_Award_Expiration_Date,</v>
      </c>
      <c r="E31" t="s">
        <v>110</v>
      </c>
      <c r="F31" t="str">
        <f t="shared" si="1"/>
        <v>Judgment_Award_Expiration_Date=STR_TO_DATE(@var_Judgment_Award_Expiration_Date, '%Y-%m-%d'),</v>
      </c>
    </row>
    <row r="32" spans="1:6" x14ac:dyDescent="0.25">
      <c r="A32" t="s">
        <v>29</v>
      </c>
      <c r="B32" t="s">
        <v>41</v>
      </c>
      <c r="C32" t="str">
        <f>"@var_"&amp;TRIM(A32)</f>
        <v>@var_Judgment_Award_Satisfy_Date</v>
      </c>
      <c r="D32" t="str">
        <f t="shared" si="0"/>
        <v>@var_Judgment_Award_Satisfy_Date,</v>
      </c>
      <c r="E32" t="s">
        <v>110</v>
      </c>
      <c r="F32" t="str">
        <f t="shared" si="1"/>
        <v>Judgment_Award_Satisfy_Date=STR_TO_DATE(@var_Judgment_Award_Satisfy_Date, '%Y-%m-%d'),</v>
      </c>
    </row>
    <row r="33" spans="1:6" x14ac:dyDescent="0.25">
      <c r="A33" t="s">
        <v>30</v>
      </c>
      <c r="B33" t="s">
        <v>41</v>
      </c>
      <c r="C33" t="str">
        <f>"@var_"&amp;TRIM(A33)</f>
        <v>@var_Judgment_Award_Inactive_Date</v>
      </c>
      <c r="D33" t="str">
        <f t="shared" si="0"/>
        <v>@var_Judgment_Award_Inactive_Date,</v>
      </c>
      <c r="E33" t="s">
        <v>110</v>
      </c>
      <c r="F33" t="str">
        <f t="shared" si="1"/>
        <v>Judgment_Award_Inactive_Date=STR_TO_DATE(@var_Judgment_Award_Inactive_Date, '%Y-%m-%d'),</v>
      </c>
    </row>
    <row r="34" spans="1:6" x14ac:dyDescent="0.25">
      <c r="A34" t="s">
        <v>31</v>
      </c>
      <c r="B34" t="s">
        <v>48</v>
      </c>
      <c r="C34" t="str">
        <f>"@var_"&amp;TRIM(A34)</f>
        <v>@var_Judgment_Award_Inactive_Code</v>
      </c>
      <c r="D34" t="str">
        <f t="shared" si="0"/>
        <v>@var_Judgment_Award_Inactive_Code,</v>
      </c>
      <c r="F34" t="str">
        <f t="shared" si="1"/>
        <v>Judgment_Award_Inactive_Code=@var_Judgment_Award_Inactive_Code,</v>
      </c>
    </row>
    <row r="35" spans="1:6" x14ac:dyDescent="0.25">
      <c r="A35" t="s">
        <v>32</v>
      </c>
      <c r="B35" t="s">
        <v>45</v>
      </c>
      <c r="C35" t="str">
        <f>"@var_"&amp;TRIM(A35)</f>
        <v>@var_Judgment_Award_Inactive_Desc</v>
      </c>
      <c r="D35" t="str">
        <f t="shared" si="0"/>
        <v>@var_Judgment_Award_Inactive_Desc,</v>
      </c>
      <c r="F35" t="str">
        <f t="shared" si="1"/>
        <v>Judgment_Award_Inactive_Desc=@var_Judgment_Award_Inactive_Desc,</v>
      </c>
    </row>
    <row r="36" spans="1:6" x14ac:dyDescent="0.25">
      <c r="A36" t="s">
        <v>33</v>
      </c>
      <c r="B36" t="s">
        <v>114</v>
      </c>
      <c r="C36" t="str">
        <f>"@var_"&amp;TRIM(A36)</f>
        <v>@var_Original_Principal_Amt</v>
      </c>
      <c r="D36" t="str">
        <f t="shared" si="0"/>
        <v>@var_Original_Principal_Amt,</v>
      </c>
      <c r="F36" t="str">
        <f t="shared" si="1"/>
        <v>Original_Principal_Amt=@var_Original_Principal_Amt,</v>
      </c>
    </row>
    <row r="37" spans="1:6" x14ac:dyDescent="0.25">
      <c r="A37" t="s">
        <v>34</v>
      </c>
      <c r="B37" t="s">
        <v>48</v>
      </c>
      <c r="C37" t="str">
        <f>"@var_"&amp;TRIM(A37)</f>
        <v>@var_Judgment_Award_Property_Type_Code</v>
      </c>
      <c r="D37" t="str">
        <f t="shared" si="0"/>
        <v>@var_Judgment_Award_Property_Type_Code,</v>
      </c>
      <c r="F37" t="str">
        <f t="shared" si="1"/>
        <v>Judgment_Award_Property_Type_Code=@var_Judgment_Award_Property_Type_Code,</v>
      </c>
    </row>
    <row r="38" spans="1:6" x14ac:dyDescent="0.25">
      <c r="A38" t="s">
        <v>35</v>
      </c>
      <c r="B38" t="s">
        <v>45</v>
      </c>
      <c r="C38" t="str">
        <f>"@var_"&amp;TRIM(A38)</f>
        <v>@var_Judgment_Award_Property_Type_Desc</v>
      </c>
      <c r="D38" t="str">
        <f t="shared" si="0"/>
        <v>@var_Judgment_Award_Property_Type_Desc,</v>
      </c>
      <c r="F38" t="str">
        <f t="shared" si="1"/>
        <v>Judgment_Award_Property_Type_Desc=@var_Judgment_Award_Property_Type_Desc,</v>
      </c>
    </row>
    <row r="39" spans="1:6" x14ac:dyDescent="0.25">
      <c r="A39" t="s">
        <v>36</v>
      </c>
      <c r="B39" t="s">
        <v>64</v>
      </c>
      <c r="C39" t="str">
        <f>"@var_"&amp;TRIM(A39)</f>
        <v>@var_Judgment_Award_Property_VIN</v>
      </c>
      <c r="D39" t="str">
        <f t="shared" si="0"/>
        <v>@var_Judgment_Award_Property_VIN,</v>
      </c>
      <c r="F39" t="str">
        <f t="shared" si="1"/>
        <v>Judgment_Award_Property_VIN=@var_Judgment_Award_Property_VIN,</v>
      </c>
    </row>
    <row r="40" spans="1:6" x14ac:dyDescent="0.25">
      <c r="A40" t="s">
        <v>37</v>
      </c>
      <c r="B40" t="s">
        <v>48</v>
      </c>
      <c r="C40" t="str">
        <f>"@var_"&amp;TRIM(A40)</f>
        <v>@var_Award_Party_Role</v>
      </c>
      <c r="D40" t="str">
        <f t="shared" si="0"/>
        <v>@var_Award_Party_Role,</v>
      </c>
      <c r="F40" t="str">
        <f t="shared" si="1"/>
        <v>Award_Party_Role=@var_Award_Party_Role,</v>
      </c>
    </row>
    <row r="41" spans="1:6" x14ac:dyDescent="0.25">
      <c r="A41" t="s">
        <v>38</v>
      </c>
      <c r="B41" t="s">
        <v>45</v>
      </c>
      <c r="C41" t="str">
        <f>"@var_"&amp;TRIM(A41)</f>
        <v>@var_Award_Party_Name</v>
      </c>
      <c r="D41" t="str">
        <f t="shared" si="0"/>
        <v>@var_Award_Party_Name,</v>
      </c>
      <c r="F41" t="str">
        <f t="shared" si="1"/>
        <v>Award_Party_Name=@var_Award_Party_Name,</v>
      </c>
    </row>
    <row r="42" spans="1:6" x14ac:dyDescent="0.25">
      <c r="A42" t="s">
        <v>39</v>
      </c>
      <c r="B42" t="s">
        <v>48</v>
      </c>
      <c r="C42" t="str">
        <f>"@var_"&amp;TRIM(A42)</f>
        <v>@var_Satisfaction_Type_Code</v>
      </c>
      <c r="D42" t="str">
        <f t="shared" si="0"/>
        <v>@var_Satisfaction_Type_Code,</v>
      </c>
      <c r="F42" t="str">
        <f t="shared" si="1"/>
        <v>Satisfaction_Type_Code=@var_Satisfaction_Type_Code,</v>
      </c>
    </row>
    <row r="43" spans="1:6" x14ac:dyDescent="0.25">
      <c r="A43" t="s">
        <v>40</v>
      </c>
      <c r="B43" t="s">
        <v>45</v>
      </c>
      <c r="C43" t="str">
        <f>"@var_"&amp;TRIM(A43)</f>
        <v>@var_Satisfaction_Type_Desc</v>
      </c>
      <c r="D43" t="str">
        <f t="shared" si="0"/>
        <v>@var_Satisfaction_Type_Desc,</v>
      </c>
      <c r="F43" t="str">
        <f t="shared" si="1"/>
        <v>Satisfaction_Type_Desc=@var_Satisfaction_Type_Desc,</v>
      </c>
    </row>
    <row r="44" spans="1:6" x14ac:dyDescent="0.25">
      <c r="A44" t="s">
        <v>42</v>
      </c>
      <c r="B44" t="s">
        <v>108</v>
      </c>
      <c r="C44" t="str">
        <f>"@var_"&amp;TRIM(A44)</f>
        <v>@var_stribimportdate</v>
      </c>
      <c r="D44" t="str">
        <f t="shared" si="0"/>
        <v>@var_stribimportdate,</v>
      </c>
      <c r="F44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E23" sqref="E23"/>
    </sheetView>
  </sheetViews>
  <sheetFormatPr defaultRowHeight="15" x14ac:dyDescent="0.25"/>
  <cols>
    <col min="1" max="1" width="62" bestFit="1" customWidth="1"/>
    <col min="2" max="2" width="11.85546875" bestFit="1" customWidth="1"/>
    <col min="3" max="3" width="34.85546875" customWidth="1"/>
    <col min="4" max="4" width="58" bestFit="1" customWidth="1"/>
    <col min="5" max="5" width="13.28515625" bestFit="1" customWidth="1"/>
  </cols>
  <sheetData>
    <row r="1" spans="1:6" x14ac:dyDescent="0.25">
      <c r="A1" t="s">
        <v>43</v>
      </c>
    </row>
    <row r="3" spans="1:6" x14ac:dyDescent="0.25">
      <c r="A3" t="s">
        <v>44</v>
      </c>
      <c r="B3" t="s">
        <v>45</v>
      </c>
      <c r="C3" t="str">
        <f>"@var_"&amp;TRIM(A3)</f>
        <v>@var_	Current_Case_Number</v>
      </c>
      <c r="D3" t="str">
        <f>C3&amp;","</f>
        <v>@var_	Current_Case_Number,</v>
      </c>
      <c r="F3" t="str">
        <f>IF(E3="",TRIM(A3)&amp;"="&amp;TRIM(C3)&amp;",",TRIM(A3)&amp;"=STR_TO_DATE("&amp;TRIM(D3)&amp;" '"&amp;TRIM(E3)&amp;"'),")</f>
        <v xml:space="preserve">	Current_Case_Number=@var_	Current_Case_Number,</v>
      </c>
    </row>
    <row r="4" spans="1:6" x14ac:dyDescent="0.25">
      <c r="A4" t="s">
        <v>46</v>
      </c>
      <c r="B4" t="s">
        <v>41</v>
      </c>
      <c r="C4" t="str">
        <f t="shared" ref="C4:C56" si="0">"@var_"&amp;TRIM(A4)</f>
        <v>@var_	Case_Filed_Date</v>
      </c>
      <c r="D4" t="str">
        <f t="shared" ref="D4:D56" si="1">C4&amp;","</f>
        <v>@var_	Case_Filed_Date,</v>
      </c>
      <c r="E4" t="s">
        <v>109</v>
      </c>
      <c r="F4" t="str">
        <f>IF(E4="",TRIM(A4)&amp;"="&amp;TRIM(C4)&amp;",",TRIM(A4)&amp;"=STR_TO_DATE("&amp;TRIM(D4)&amp;" '"&amp;TRIM(E4)&amp;"'),")</f>
        <v xml:space="preserve">	Case_Filed_Date=STR_TO_DATE(@var_	Case_Filed_Date, '%m/%d/%Y'),</v>
      </c>
    </row>
    <row r="5" spans="1:6" x14ac:dyDescent="0.25">
      <c r="A5" t="s">
        <v>47</v>
      </c>
      <c r="B5" t="s">
        <v>48</v>
      </c>
      <c r="C5" t="str">
        <f t="shared" si="0"/>
        <v>@var_	Case_WCL_Type_Desc</v>
      </c>
      <c r="D5" t="str">
        <f t="shared" si="1"/>
        <v>@var_	Case_WCL_Type_Desc,</v>
      </c>
      <c r="F5" t="str">
        <f>IF(E5="",TRIM(A5)&amp;"="&amp;TRIM(C5)&amp;",",TRIM(A5)&amp;"=STR_TO_DATE("&amp;TRIM(D5)&amp;" '"&amp;TRIM(E5)&amp;"'),")</f>
        <v xml:space="preserve">	Case_WCL_Type_Desc=@var_	Case_WCL_Type_Desc,</v>
      </c>
    </row>
    <row r="6" spans="1:6" x14ac:dyDescent="0.25">
      <c r="A6" t="s">
        <v>49</v>
      </c>
      <c r="B6" t="s">
        <v>50</v>
      </c>
      <c r="C6" t="str">
        <f t="shared" si="0"/>
        <v>@var_	Case_Status_Code</v>
      </c>
      <c r="D6" t="str">
        <f t="shared" si="1"/>
        <v>@var_	Case_Status_Code,</v>
      </c>
      <c r="F6" t="str">
        <f>IF(E6="",TRIM(A6)&amp;"="&amp;TRIM(C6)&amp;",",TRIM(A6)&amp;"=STR_TO_DATE("&amp;TRIM(D6)&amp;" '"&amp;TRIM(E6)&amp;"'),")</f>
        <v xml:space="preserve">	Case_Status_Code=@var_	Case_Status_Code,</v>
      </c>
    </row>
    <row r="7" spans="1:6" x14ac:dyDescent="0.25">
      <c r="A7" t="s">
        <v>51</v>
      </c>
      <c r="B7" t="s">
        <v>48</v>
      </c>
      <c r="C7" t="str">
        <f t="shared" si="0"/>
        <v>@var_	Case_Status_Desc</v>
      </c>
      <c r="D7" t="str">
        <f t="shared" si="1"/>
        <v>@var_	Case_Status_Desc,</v>
      </c>
      <c r="F7" t="str">
        <f>IF(E7="",TRIM(A7)&amp;"="&amp;TRIM(C7)&amp;",",TRIM(A7)&amp;"=STR_TO_DATE("&amp;TRIM(D7)&amp;" '"&amp;TRIM(E7)&amp;"'),")</f>
        <v xml:space="preserve">	Case_Status_Desc=@var_	Case_Status_Desc,</v>
      </c>
    </row>
    <row r="8" spans="1:6" x14ac:dyDescent="0.25">
      <c r="A8" t="s">
        <v>52</v>
      </c>
      <c r="B8" t="s">
        <v>48</v>
      </c>
      <c r="C8" t="str">
        <f t="shared" si="0"/>
        <v>@var_	County_Code</v>
      </c>
      <c r="D8" t="str">
        <f t="shared" si="1"/>
        <v>@var_	County_Code,</v>
      </c>
      <c r="F8" t="str">
        <f>IF(E8="",TRIM(A8)&amp;"="&amp;TRIM(C8)&amp;",",TRIM(A8)&amp;"=STR_TO_DATE("&amp;TRIM(D8)&amp;" '"&amp;TRIM(E8)&amp;"'),")</f>
        <v xml:space="preserve">	County_Code=@var_	County_Code,</v>
      </c>
    </row>
    <row r="9" spans="1:6" x14ac:dyDescent="0.25">
      <c r="A9" t="s">
        <v>53</v>
      </c>
      <c r="B9" t="s">
        <v>48</v>
      </c>
      <c r="C9" t="str">
        <f t="shared" si="0"/>
        <v>@var_	County_Desc</v>
      </c>
      <c r="D9" t="str">
        <f t="shared" si="1"/>
        <v>@var_	County_Desc,</v>
      </c>
      <c r="F9" t="str">
        <f>IF(E9="",TRIM(A9)&amp;"="&amp;TRIM(C9)&amp;",",TRIM(A9)&amp;"=STR_TO_DATE("&amp;TRIM(D9)&amp;" '"&amp;TRIM(E9)&amp;"'),")</f>
        <v xml:space="preserve">	County_Desc=@var_	County_Desc,</v>
      </c>
    </row>
    <row r="10" spans="1:6" x14ac:dyDescent="0.25">
      <c r="A10" t="s">
        <v>54</v>
      </c>
      <c r="B10" t="s">
        <v>50</v>
      </c>
      <c r="C10" t="str">
        <f t="shared" si="0"/>
        <v>@var_	Base_Type_Code</v>
      </c>
      <c r="D10" t="str">
        <f t="shared" si="1"/>
        <v>@var_	Base_Type_Code,</v>
      </c>
      <c r="F10" t="str">
        <f>IF(E10="",TRIM(A10)&amp;"="&amp;TRIM(C10)&amp;",",TRIM(A10)&amp;"=STR_TO_DATE("&amp;TRIM(D10)&amp;" '"&amp;TRIM(E10)&amp;"'),")</f>
        <v xml:space="preserve">	Base_Type_Code=@var_	Base_Type_Code,</v>
      </c>
    </row>
    <row r="11" spans="1:6" x14ac:dyDescent="0.25">
      <c r="A11" t="s">
        <v>55</v>
      </c>
      <c r="B11" t="s">
        <v>48</v>
      </c>
      <c r="C11" t="str">
        <f t="shared" si="0"/>
        <v>@var_	Base_Type_Desc</v>
      </c>
      <c r="D11" t="str">
        <f t="shared" si="1"/>
        <v>@var_	Base_Type_Desc,</v>
      </c>
      <c r="F11" t="str">
        <f>IF(E11="",TRIM(A11)&amp;"="&amp;TRIM(C11)&amp;",",TRIM(A11)&amp;"=STR_TO_DATE("&amp;TRIM(D11)&amp;" '"&amp;TRIM(E11)&amp;"'),")</f>
        <v xml:space="preserve">	Base_Type_Desc=@var_	Base_Type_Desc,</v>
      </c>
    </row>
    <row r="12" spans="1:6" x14ac:dyDescent="0.25">
      <c r="A12" t="s">
        <v>56</v>
      </c>
      <c r="B12" t="s">
        <v>50</v>
      </c>
      <c r="C12" t="str">
        <f t="shared" si="0"/>
        <v>@var_	Case_Type_Code</v>
      </c>
      <c r="D12" t="str">
        <f t="shared" si="1"/>
        <v>@var_	Case_Type_Code,</v>
      </c>
      <c r="F12" t="str">
        <f>IF(E12="",TRIM(A12)&amp;"="&amp;TRIM(C12)&amp;",",TRIM(A12)&amp;"=STR_TO_DATE("&amp;TRIM(D12)&amp;" '"&amp;TRIM(E12)&amp;"'),")</f>
        <v xml:space="preserve">	Case_Type_Code=@var_	Case_Type_Code,</v>
      </c>
    </row>
    <row r="13" spans="1:6" x14ac:dyDescent="0.25">
      <c r="A13" t="s">
        <v>57</v>
      </c>
      <c r="B13" t="s">
        <v>48</v>
      </c>
      <c r="C13" t="str">
        <f t="shared" si="0"/>
        <v>@var_	Case_Type_Desc</v>
      </c>
      <c r="D13" t="str">
        <f t="shared" si="1"/>
        <v>@var_	Case_Type_Desc,</v>
      </c>
      <c r="F13" t="str">
        <f>IF(E13="",TRIM(A13)&amp;"="&amp;TRIM(C13)&amp;",",TRIM(A13)&amp;"=STR_TO_DATE("&amp;TRIM(D13)&amp;" '"&amp;TRIM(E13)&amp;"'),")</f>
        <v xml:space="preserve">	Case_Type_Desc=@var_	Case_Type_Desc,</v>
      </c>
    </row>
    <row r="14" spans="1:6" x14ac:dyDescent="0.25">
      <c r="A14" t="s">
        <v>58</v>
      </c>
      <c r="B14" t="s">
        <v>50</v>
      </c>
      <c r="C14" t="str">
        <f t="shared" si="0"/>
        <v>@var_	Category_Code</v>
      </c>
      <c r="D14" t="str">
        <f t="shared" si="1"/>
        <v>@var_	Category_Code,</v>
      </c>
      <c r="F14" t="str">
        <f>IF(E14="",TRIM(A14)&amp;"="&amp;TRIM(C14)&amp;",",TRIM(A14)&amp;"=STR_TO_DATE("&amp;TRIM(D14)&amp;" '"&amp;TRIM(E14)&amp;"'),")</f>
        <v xml:space="preserve">	Category_Code=@var_	Category_Code,</v>
      </c>
    </row>
    <row r="15" spans="1:6" x14ac:dyDescent="0.25">
      <c r="A15" t="s">
        <v>59</v>
      </c>
      <c r="B15" t="s">
        <v>50</v>
      </c>
      <c r="C15" t="str">
        <f t="shared" si="0"/>
        <v>@var_	Case_Party_Involvement_Code</v>
      </c>
      <c r="D15" t="str">
        <f t="shared" si="1"/>
        <v>@var_	Case_Party_Involvement_Code,</v>
      </c>
      <c r="F15" t="str">
        <f>IF(E15="",TRIM(A15)&amp;"="&amp;TRIM(C15)&amp;",",TRIM(A15)&amp;"=STR_TO_DATE("&amp;TRIM(D15)&amp;" '"&amp;TRIM(E15)&amp;"'),")</f>
        <v xml:space="preserve">	Case_Party_Involvement_Code=@var_	Case_Party_Involvement_Code,</v>
      </c>
    </row>
    <row r="16" spans="1:6" x14ac:dyDescent="0.25">
      <c r="A16" t="s">
        <v>60</v>
      </c>
      <c r="B16" t="s">
        <v>48</v>
      </c>
      <c r="C16" t="str">
        <f t="shared" si="0"/>
        <v>@var_	Case_Party_Involvement_Desc</v>
      </c>
      <c r="D16" t="str">
        <f t="shared" si="1"/>
        <v>@var_	Case_Party_Involvement_Desc,</v>
      </c>
      <c r="F16" t="str">
        <f>IF(E16="",TRIM(A16)&amp;"="&amp;TRIM(C16)&amp;",",TRIM(A16)&amp;"=STR_TO_DATE("&amp;TRIM(D16)&amp;" '"&amp;TRIM(E16)&amp;"'),")</f>
        <v xml:space="preserve">	Case_Party_Involvement_Desc=@var_	Case_Party_Involvement_Desc,</v>
      </c>
    </row>
    <row r="17" spans="1:6" x14ac:dyDescent="0.25">
      <c r="A17" t="s">
        <v>61</v>
      </c>
      <c r="B17" t="s">
        <v>48</v>
      </c>
      <c r="C17" t="str">
        <f t="shared" si="0"/>
        <v>@var_	Party_Name_First</v>
      </c>
      <c r="D17" t="str">
        <f t="shared" si="1"/>
        <v>@var_	Party_Name_First,</v>
      </c>
      <c r="F17" t="str">
        <f>IF(E17="",TRIM(A17)&amp;"="&amp;TRIM(C17)&amp;",",TRIM(A17)&amp;"=STR_TO_DATE("&amp;TRIM(D17)&amp;" '"&amp;TRIM(E17)&amp;"'),")</f>
        <v xml:space="preserve">	Party_Name_First=@var_	Party_Name_First,</v>
      </c>
    </row>
    <row r="18" spans="1:6" x14ac:dyDescent="0.25">
      <c r="A18" t="s">
        <v>62</v>
      </c>
      <c r="B18" t="s">
        <v>48</v>
      </c>
      <c r="C18" t="str">
        <f t="shared" si="0"/>
        <v>@var_	Party_Name_Middle</v>
      </c>
      <c r="D18" t="str">
        <f t="shared" si="1"/>
        <v>@var_	Party_Name_Middle,</v>
      </c>
      <c r="F18" t="str">
        <f>IF(E18="",TRIM(A18)&amp;"="&amp;TRIM(C18)&amp;",",TRIM(A18)&amp;"=STR_TO_DATE("&amp;TRIM(D18)&amp;" '"&amp;TRIM(E18)&amp;"'),")</f>
        <v xml:space="preserve">	Party_Name_Middle=@var_	Party_Name_Middle,</v>
      </c>
    </row>
    <row r="19" spans="1:6" x14ac:dyDescent="0.25">
      <c r="A19" t="s">
        <v>63</v>
      </c>
      <c r="B19" t="s">
        <v>64</v>
      </c>
      <c r="C19" t="str">
        <f t="shared" si="0"/>
        <v>@var_	Party_Name_Last</v>
      </c>
      <c r="D19" t="str">
        <f t="shared" si="1"/>
        <v>@var_	Party_Name_Last,</v>
      </c>
      <c r="F19" t="str">
        <f>IF(E19="",TRIM(A19)&amp;"="&amp;TRIM(C19)&amp;",",TRIM(A19)&amp;"=STR_TO_DATE("&amp;TRIM(D19)&amp;" '"&amp;TRIM(E19)&amp;"'),")</f>
        <v xml:space="preserve">	Party_Name_Last=@var_	Party_Name_Last,</v>
      </c>
    </row>
    <row r="20" spans="1:6" x14ac:dyDescent="0.25">
      <c r="A20" t="s">
        <v>65</v>
      </c>
      <c r="B20" t="s">
        <v>64</v>
      </c>
      <c r="C20" t="str">
        <f t="shared" si="0"/>
        <v>@var_	Party_City</v>
      </c>
      <c r="D20" t="str">
        <f t="shared" si="1"/>
        <v>@var_	Party_City,</v>
      </c>
      <c r="F20" t="str">
        <f>IF(E20="",TRIM(A20)&amp;"="&amp;TRIM(C20)&amp;",",TRIM(A20)&amp;"=STR_TO_DATE("&amp;TRIM(D20)&amp;" '"&amp;TRIM(E20)&amp;"'),")</f>
        <v xml:space="preserve">	Party_City=@var_	Party_City,</v>
      </c>
    </row>
    <row r="21" spans="1:6" x14ac:dyDescent="0.25">
      <c r="A21" t="s">
        <v>66</v>
      </c>
      <c r="B21" t="s">
        <v>67</v>
      </c>
      <c r="C21" t="str">
        <f t="shared" si="0"/>
        <v>@var_	Party_State</v>
      </c>
      <c r="D21" t="str">
        <f t="shared" si="1"/>
        <v>@var_	Party_State,</v>
      </c>
      <c r="F21" t="str">
        <f>IF(E21="",TRIM(A21)&amp;"="&amp;TRIM(C21)&amp;",",TRIM(A21)&amp;"=STR_TO_DATE("&amp;TRIM(D21)&amp;" '"&amp;TRIM(E21)&amp;"'),")</f>
        <v xml:space="preserve">	Party_State=@var_	Party_State,</v>
      </c>
    </row>
    <row r="22" spans="1:6" x14ac:dyDescent="0.25">
      <c r="A22" t="s">
        <v>68</v>
      </c>
      <c r="B22" t="s">
        <v>69</v>
      </c>
      <c r="C22" t="str">
        <f t="shared" si="0"/>
        <v>@var_	Party_Zip</v>
      </c>
      <c r="D22" t="str">
        <f t="shared" si="1"/>
        <v>@var_	Party_Zip,</v>
      </c>
      <c r="F22" t="str">
        <f>IF(E22="",TRIM(A22)&amp;"="&amp;TRIM(C22)&amp;",",TRIM(A22)&amp;"=STR_TO_DATE("&amp;TRIM(D22)&amp;" '"&amp;TRIM(E22)&amp;"'),")</f>
        <v xml:space="preserve">	Party_Zip=@var_	Party_Zip,</v>
      </c>
    </row>
    <row r="23" spans="1:6" x14ac:dyDescent="0.25">
      <c r="A23" t="s">
        <v>70</v>
      </c>
      <c r="B23" t="s">
        <v>41</v>
      </c>
      <c r="C23" t="str">
        <f t="shared" si="0"/>
        <v>@var_	Current_DOB_of_Party</v>
      </c>
      <c r="D23" t="str">
        <f t="shared" si="1"/>
        <v>@var_	Current_DOB_of_Party,</v>
      </c>
      <c r="E23" t="s">
        <v>110</v>
      </c>
      <c r="F23" t="str">
        <f>IF(E23="",TRIM(A23)&amp;"="&amp;TRIM(C23)&amp;",",TRIM(A23)&amp;"=STR_TO_DATE("&amp;TRIM(D23)&amp;" '"&amp;TRIM(E23)&amp;"'),")</f>
        <v xml:space="preserve">	Current_DOB_of_Party=STR_TO_DATE(@var_	Current_DOB_of_Party, '%Y-%m-%d'),</v>
      </c>
    </row>
    <row r="24" spans="1:6" x14ac:dyDescent="0.25">
      <c r="A24" t="s">
        <v>71</v>
      </c>
      <c r="B24" t="s">
        <v>72</v>
      </c>
      <c r="C24" t="str">
        <f t="shared" si="0"/>
        <v>@var_	Charge_Count_Number</v>
      </c>
      <c r="D24" t="str">
        <f t="shared" si="1"/>
        <v>@var_	Charge_Count_Number,</v>
      </c>
      <c r="F24" t="str">
        <f>IF(E24="",TRIM(A24)&amp;"="&amp;TRIM(C24)&amp;",",TRIM(A24)&amp;"=STR_TO_DATE("&amp;TRIM(D24)&amp;" '"&amp;TRIM(E24)&amp;"'),")</f>
        <v xml:space="preserve">	Charge_Count_Number=@var_	Charge_Count_Number,</v>
      </c>
    </row>
    <row r="25" spans="1:6" x14ac:dyDescent="0.25">
      <c r="A25" t="s">
        <v>73</v>
      </c>
      <c r="B25" t="s">
        <v>50</v>
      </c>
      <c r="C25" t="str">
        <f t="shared" si="0"/>
        <v>@var_	Enforcement_Agency_Code</v>
      </c>
      <c r="D25" t="str">
        <f t="shared" si="1"/>
        <v>@var_	Enforcement_Agency_Code,</v>
      </c>
      <c r="F25" t="str">
        <f>IF(E25="",TRIM(A25)&amp;"="&amp;TRIM(C25)&amp;",",TRIM(A25)&amp;"=STR_TO_DATE("&amp;TRIM(D25)&amp;" '"&amp;TRIM(E25)&amp;"'),")</f>
        <v xml:space="preserve">	Enforcement_Agency_Code=@var_	Enforcement_Agency_Code,</v>
      </c>
    </row>
    <row r="26" spans="1:6" x14ac:dyDescent="0.25">
      <c r="A26" t="s">
        <v>74</v>
      </c>
      <c r="B26" t="s">
        <v>75</v>
      </c>
      <c r="C26" t="str">
        <f t="shared" si="0"/>
        <v>@var_	Enforcement_Agency_Desc</v>
      </c>
      <c r="D26" t="str">
        <f t="shared" si="1"/>
        <v>@var_	Enforcement_Agency_Desc,</v>
      </c>
      <c r="F26" t="str">
        <f>IF(E26="",TRIM(A26)&amp;"="&amp;TRIM(C26)&amp;",",TRIM(A26)&amp;"=STR_TO_DATE("&amp;TRIM(D26)&amp;" '"&amp;TRIM(E26)&amp;"'),")</f>
        <v xml:space="preserve">	Enforcement_Agency_Desc=@var_	Enforcement_Agency_Desc,</v>
      </c>
    </row>
    <row r="27" spans="1:6" x14ac:dyDescent="0.25">
      <c r="A27" t="s">
        <v>76</v>
      </c>
      <c r="B27" t="s">
        <v>48</v>
      </c>
      <c r="C27" t="str">
        <f t="shared" si="0"/>
        <v>@var_	Charge_Statute</v>
      </c>
      <c r="D27" t="str">
        <f t="shared" si="1"/>
        <v>@var_	Charge_Statute,</v>
      </c>
      <c r="F27" t="str">
        <f>IF(E27="",TRIM(A27)&amp;"="&amp;TRIM(C27)&amp;",",TRIM(A27)&amp;"=STR_TO_DATE("&amp;TRIM(D27)&amp;" '"&amp;TRIM(E27)&amp;"'),")</f>
        <v xml:space="preserve">	Charge_Statute=@var_	Charge_Statute,</v>
      </c>
    </row>
    <row r="28" spans="1:6" x14ac:dyDescent="0.25">
      <c r="A28" t="s">
        <v>77</v>
      </c>
      <c r="B28" t="s">
        <v>45</v>
      </c>
      <c r="C28" t="str">
        <f t="shared" si="0"/>
        <v>@var_	Charge_Desc</v>
      </c>
      <c r="D28" t="str">
        <f t="shared" si="1"/>
        <v>@var_	Charge_Desc,</v>
      </c>
      <c r="F28" t="str">
        <f>IF(E28="",TRIM(A28)&amp;"="&amp;TRIM(C28)&amp;",",TRIM(A28)&amp;"=STR_TO_DATE("&amp;TRIM(D28)&amp;" '"&amp;TRIM(E28)&amp;"'),")</f>
        <v xml:space="preserve">	Charge_Desc=@var_	Charge_Desc,</v>
      </c>
    </row>
    <row r="29" spans="1:6" x14ac:dyDescent="0.25">
      <c r="A29" t="s">
        <v>78</v>
      </c>
      <c r="B29" t="s">
        <v>50</v>
      </c>
      <c r="C29" t="str">
        <f t="shared" si="0"/>
        <v>@var_	Degree_Type_Code</v>
      </c>
      <c r="D29" t="str">
        <f t="shared" si="1"/>
        <v>@var_	Degree_Type_Code,</v>
      </c>
      <c r="F29" t="str">
        <f>IF(E29="",TRIM(A29)&amp;"="&amp;TRIM(C29)&amp;",",TRIM(A29)&amp;"=STR_TO_DATE("&amp;TRIM(D29)&amp;" '"&amp;TRIM(E29)&amp;"'),")</f>
        <v xml:space="preserve">	Degree_Type_Code=@var_	Degree_Type_Code,</v>
      </c>
    </row>
    <row r="30" spans="1:6" x14ac:dyDescent="0.25">
      <c r="A30" t="s">
        <v>79</v>
      </c>
      <c r="B30" t="s">
        <v>48</v>
      </c>
      <c r="C30" t="str">
        <f t="shared" si="0"/>
        <v>@var_	Degree_Type_Desc</v>
      </c>
      <c r="D30" t="str">
        <f t="shared" si="1"/>
        <v>@var_	Degree_Type_Desc,</v>
      </c>
      <c r="F30" t="str">
        <f>IF(E30="",TRIM(A30)&amp;"="&amp;TRIM(C30)&amp;",",TRIM(A30)&amp;"=STR_TO_DATE("&amp;TRIM(D30)&amp;" '"&amp;TRIM(E30)&amp;"'),")</f>
        <v xml:space="preserve">	Degree_Type_Desc=@var_	Degree_Type_Desc,</v>
      </c>
    </row>
    <row r="31" spans="1:6" x14ac:dyDescent="0.25">
      <c r="A31" t="s">
        <v>80</v>
      </c>
      <c r="B31" t="s">
        <v>50</v>
      </c>
      <c r="C31" t="str">
        <f t="shared" si="0"/>
        <v>@var_	Criminal_Disposition_Type_Code</v>
      </c>
      <c r="D31" t="str">
        <f t="shared" si="1"/>
        <v>@var_	Criminal_Disposition_Type_Code,</v>
      </c>
      <c r="F31" t="str">
        <f>IF(E31="",TRIM(A31)&amp;"="&amp;TRIM(C31)&amp;",",TRIM(A31)&amp;"=STR_TO_DATE("&amp;TRIM(D31)&amp;" '"&amp;TRIM(E31)&amp;"'),")</f>
        <v xml:space="preserve">	Criminal_Disposition_Type_Code=@var_	Criminal_Disposition_Type_Code,</v>
      </c>
    </row>
    <row r="32" spans="1:6" x14ac:dyDescent="0.25">
      <c r="A32" t="s">
        <v>81</v>
      </c>
      <c r="B32" t="s">
        <v>48</v>
      </c>
      <c r="C32" t="str">
        <f t="shared" si="0"/>
        <v>@var_	Criminal_Disposition_Type_Desc</v>
      </c>
      <c r="D32" t="str">
        <f t="shared" si="1"/>
        <v>@var_	Criminal_Disposition_Type_Desc,</v>
      </c>
      <c r="F32" t="str">
        <f>IF(E32="",TRIM(A32)&amp;"="&amp;TRIM(C32)&amp;",",TRIM(A32)&amp;"=STR_TO_DATE("&amp;TRIM(D32)&amp;" '"&amp;TRIM(E32)&amp;"'),")</f>
        <v xml:space="preserve">	Criminal_Disposition_Type_Desc=@var_	Criminal_Disposition_Type_Desc,</v>
      </c>
    </row>
    <row r="33" spans="1:6" x14ac:dyDescent="0.25">
      <c r="A33" t="s">
        <v>82</v>
      </c>
      <c r="B33" t="s">
        <v>41</v>
      </c>
      <c r="C33" t="str">
        <f t="shared" si="0"/>
        <v>@var_	Criminal_Disposition_Date</v>
      </c>
      <c r="D33" t="str">
        <f t="shared" si="1"/>
        <v>@var_	Criminal_Disposition_Date,</v>
      </c>
      <c r="E33" t="s">
        <v>110</v>
      </c>
      <c r="F33" t="str">
        <f>IF(E33="",TRIM(A33)&amp;"="&amp;TRIM(C33)&amp;",",TRIM(A33)&amp;"=STR_TO_DATE("&amp;TRIM(D33)&amp;" '"&amp;TRIM(E33)&amp;"'),")</f>
        <v xml:space="preserve">	Criminal_Disposition_Date=STR_TO_DATE(@var_	Criminal_Disposition_Date, '%Y-%m-%d'),</v>
      </c>
    </row>
    <row r="34" spans="1:6" x14ac:dyDescent="0.25">
      <c r="A34" t="s">
        <v>83</v>
      </c>
      <c r="B34" t="s">
        <v>41</v>
      </c>
      <c r="C34" t="str">
        <f t="shared" si="0"/>
        <v>@var_	Sentence_Date</v>
      </c>
      <c r="D34" t="str">
        <f t="shared" si="1"/>
        <v>@var_	Sentence_Date,</v>
      </c>
      <c r="E34" t="s">
        <v>110</v>
      </c>
      <c r="F34" t="str">
        <f>IF(E34="",TRIM(A34)&amp;"="&amp;TRIM(C34)&amp;",",TRIM(A34)&amp;"=STR_TO_DATE("&amp;TRIM(D34)&amp;" '"&amp;TRIM(E34)&amp;"'),")</f>
        <v xml:space="preserve">	Sentence_Date=STR_TO_DATE(@var_	Sentence_Date, '%Y-%m-%d'),</v>
      </c>
    </row>
    <row r="35" spans="1:6" x14ac:dyDescent="0.25">
      <c r="A35" t="s">
        <v>84</v>
      </c>
      <c r="B35" t="s">
        <v>50</v>
      </c>
      <c r="C35" t="str">
        <f t="shared" si="0"/>
        <v>@var_	Sentence_Type_Code</v>
      </c>
      <c r="D35" t="str">
        <f t="shared" si="1"/>
        <v>@var_	Sentence_Type_Code,</v>
      </c>
      <c r="F35" t="str">
        <f>IF(E35="",TRIM(A35)&amp;"="&amp;TRIM(C35)&amp;",",TRIM(A35)&amp;"=STR_TO_DATE("&amp;TRIM(D35)&amp;" '"&amp;TRIM(E35)&amp;"'),")</f>
        <v xml:space="preserve">	Sentence_Type_Code=@var_	Sentence_Type_Code,</v>
      </c>
    </row>
    <row r="36" spans="1:6" x14ac:dyDescent="0.25">
      <c r="A36" t="s">
        <v>85</v>
      </c>
      <c r="B36" t="s">
        <v>86</v>
      </c>
      <c r="C36" t="str">
        <f t="shared" si="0"/>
        <v>@var_	Sentence_Type_Desc</v>
      </c>
      <c r="D36" t="str">
        <f t="shared" si="1"/>
        <v>@var_	Sentence_Type_Desc,</v>
      </c>
      <c r="F36" t="str">
        <f>IF(E36="",TRIM(A36)&amp;"="&amp;TRIM(C36)&amp;",",TRIM(A36)&amp;"=STR_TO_DATE("&amp;TRIM(D36)&amp;" '"&amp;TRIM(E36)&amp;"'),")</f>
        <v xml:space="preserve">	Sentence_Type_Desc=@var_	Sentence_Type_Desc,</v>
      </c>
    </row>
    <row r="37" spans="1:6" x14ac:dyDescent="0.25">
      <c r="A37" t="s">
        <v>87</v>
      </c>
      <c r="B37" t="s">
        <v>50</v>
      </c>
      <c r="C37" t="str">
        <f t="shared" si="0"/>
        <v>@var_	Sentence_Confinement_Code</v>
      </c>
      <c r="D37" t="str">
        <f t="shared" si="1"/>
        <v>@var_	Sentence_Confinement_Code,</v>
      </c>
      <c r="F37" t="str">
        <f>IF(E37="",TRIM(A37)&amp;"="&amp;TRIM(C37)&amp;",",TRIM(A37)&amp;"=STR_TO_DATE("&amp;TRIM(D37)&amp;" '"&amp;TRIM(E37)&amp;"'),")</f>
        <v xml:space="preserve">	Sentence_Confinement_Code=@var_	Sentence_Confinement_Code,</v>
      </c>
    </row>
    <row r="38" spans="1:6" x14ac:dyDescent="0.25">
      <c r="A38" t="s">
        <v>88</v>
      </c>
      <c r="B38" t="s">
        <v>45</v>
      </c>
      <c r="C38" t="str">
        <f t="shared" si="0"/>
        <v>@var_	Sentence_Confinement_Desc</v>
      </c>
      <c r="D38" t="str">
        <f t="shared" si="1"/>
        <v>@var_	Sentence_Confinement_Desc,</v>
      </c>
      <c r="F38" t="str">
        <f>IF(E38="",TRIM(A38)&amp;"="&amp;TRIM(C38)&amp;",",TRIM(A38)&amp;"=STR_TO_DATE("&amp;TRIM(D38)&amp;" '"&amp;TRIM(E38)&amp;"'),")</f>
        <v xml:space="preserve">	Sentence_Confinement_Desc=@var_	Sentence_Confinement_Desc,</v>
      </c>
    </row>
    <row r="39" spans="1:6" x14ac:dyDescent="0.25">
      <c r="A39" t="s">
        <v>89</v>
      </c>
      <c r="B39" t="s">
        <v>50</v>
      </c>
      <c r="C39" t="str">
        <f t="shared" si="0"/>
        <v>@var_	Confinement_Agency_Code</v>
      </c>
      <c r="D39" t="str">
        <f t="shared" si="1"/>
        <v>@var_	Confinement_Agency_Code,</v>
      </c>
      <c r="F39" t="str">
        <f>IF(E39="",TRIM(A39)&amp;"="&amp;TRIM(C39)&amp;",",TRIM(A39)&amp;"=STR_TO_DATE("&amp;TRIM(D39)&amp;" '"&amp;TRIM(E39)&amp;"'),")</f>
        <v xml:space="preserve">	Confinement_Agency_Code=@var_	Confinement_Agency_Code,</v>
      </c>
    </row>
    <row r="40" spans="1:6" x14ac:dyDescent="0.25">
      <c r="A40" t="s">
        <v>90</v>
      </c>
      <c r="B40" t="s">
        <v>45</v>
      </c>
      <c r="C40" t="str">
        <f t="shared" si="0"/>
        <v>@var_	Confinement_Agency_Desc</v>
      </c>
      <c r="D40" t="str">
        <f t="shared" si="1"/>
        <v>@var_	Confinement_Agency_Desc,</v>
      </c>
      <c r="F40" t="str">
        <f>IF(E40="",TRIM(A40)&amp;"="&amp;TRIM(C40)&amp;",",TRIM(A40)&amp;"=STR_TO_DATE("&amp;TRIM(D40)&amp;" '"&amp;TRIM(E40)&amp;"'),")</f>
        <v xml:space="preserve">	Confinement_Agency_Desc=@var_	Confinement_Agency_Desc,</v>
      </c>
    </row>
    <row r="41" spans="1:6" x14ac:dyDescent="0.25">
      <c r="A41" t="s">
        <v>91</v>
      </c>
      <c r="B41" t="s">
        <v>92</v>
      </c>
      <c r="C41" t="str">
        <f t="shared" si="0"/>
        <v>@var_	Sentence_Confinement_Stated_Cond_Conf_Days</v>
      </c>
      <c r="D41" t="str">
        <f t="shared" si="1"/>
        <v>@var_	Sentence_Confinement_Stated_Cond_Conf_Days,</v>
      </c>
      <c r="F41" t="str">
        <f>IF(E41="",TRIM(A41)&amp;"="&amp;TRIM(C41)&amp;",",TRIM(A41)&amp;"=STR_TO_DATE("&amp;TRIM(D41)&amp;" '"&amp;TRIM(E41)&amp;"'),")</f>
        <v xml:space="preserve">	Sentence_Confinement_Stated_Cond_Conf_Days=@var_	Sentence_Confinement_Stated_Cond_Conf_Days,</v>
      </c>
    </row>
    <row r="42" spans="1:6" x14ac:dyDescent="0.25">
      <c r="A42" t="s">
        <v>93</v>
      </c>
      <c r="B42" t="s">
        <v>94</v>
      </c>
      <c r="C42" t="str">
        <f t="shared" si="0"/>
        <v>@var_	Sentence_Confinement_Stated_Cond_Conf_Months</v>
      </c>
      <c r="D42" t="str">
        <f t="shared" si="1"/>
        <v>@var_	Sentence_Confinement_Stated_Cond_Conf_Months,</v>
      </c>
      <c r="F42" t="str">
        <f>IF(E42="",TRIM(A42)&amp;"="&amp;TRIM(C42)&amp;",",TRIM(A42)&amp;"=STR_TO_DATE("&amp;TRIM(D42)&amp;" '"&amp;TRIM(E42)&amp;"'),")</f>
        <v xml:space="preserve">	Sentence_Confinement_Stated_Cond_Conf_Months=@var_	Sentence_Confinement_Stated_Cond_Conf_Months,</v>
      </c>
    </row>
    <row r="43" spans="1:6" x14ac:dyDescent="0.25">
      <c r="A43" t="s">
        <v>95</v>
      </c>
      <c r="B43" t="s">
        <v>94</v>
      </c>
      <c r="C43" t="str">
        <f t="shared" si="0"/>
        <v>@var_	Sentence_Confinement_Stated_Cond_Conf_Years</v>
      </c>
      <c r="D43" t="str">
        <f t="shared" si="1"/>
        <v>@var_	Sentence_Confinement_Stated_Cond_Conf_Years,</v>
      </c>
      <c r="F43" t="str">
        <f>IF(E43="",TRIM(A43)&amp;"="&amp;TRIM(C43)&amp;",",TRIM(A43)&amp;"=STR_TO_DATE("&amp;TRIM(D43)&amp;" '"&amp;TRIM(E43)&amp;"'),")</f>
        <v xml:space="preserve">	Sentence_Confinement_Stated_Cond_Conf_Years=@var_	Sentence_Confinement_Stated_Cond_Conf_Years,</v>
      </c>
    </row>
    <row r="44" spans="1:6" x14ac:dyDescent="0.25">
      <c r="A44" t="s">
        <v>96</v>
      </c>
      <c r="B44" t="s">
        <v>64</v>
      </c>
      <c r="C44" t="str">
        <f t="shared" si="0"/>
        <v>@var_	Sentence_Confinement_Stated_Cond_Conf_Time</v>
      </c>
      <c r="D44" t="str">
        <f t="shared" si="1"/>
        <v>@var_	Sentence_Confinement_Stated_Cond_Conf_Time,</v>
      </c>
      <c r="F44" t="str">
        <f>IF(E44="",TRIM(A44)&amp;"="&amp;TRIM(C44)&amp;",",TRIM(A44)&amp;"=STR_TO_DATE("&amp;TRIM(D44)&amp;" '"&amp;TRIM(E44)&amp;"'),")</f>
        <v xml:space="preserve">	Sentence_Confinement_Stated_Cond_Conf_Time=@var_	Sentence_Confinement_Stated_Cond_Conf_Time,</v>
      </c>
    </row>
    <row r="45" spans="1:6" x14ac:dyDescent="0.25">
      <c r="A45" t="s">
        <v>97</v>
      </c>
      <c r="B45" t="s">
        <v>94</v>
      </c>
      <c r="C45" t="str">
        <f t="shared" si="0"/>
        <v>@var_	Sentence_Confinement_Stated_Confinement_Days</v>
      </c>
      <c r="D45" t="str">
        <f t="shared" si="1"/>
        <v>@var_	Sentence_Confinement_Stated_Confinement_Days,</v>
      </c>
      <c r="F45" t="str">
        <f>IF(E45="",TRIM(A45)&amp;"="&amp;TRIM(C45)&amp;",",TRIM(A45)&amp;"=STR_TO_DATE("&amp;TRIM(D45)&amp;" '"&amp;TRIM(E45)&amp;"'),")</f>
        <v xml:space="preserve">	Sentence_Confinement_Stated_Confinement_Days=@var_	Sentence_Confinement_Stated_Confinement_Days,</v>
      </c>
    </row>
    <row r="46" spans="1:6" x14ac:dyDescent="0.25">
      <c r="A46" t="s">
        <v>98</v>
      </c>
      <c r="B46" t="s">
        <v>94</v>
      </c>
      <c r="C46" t="str">
        <f t="shared" si="0"/>
        <v>@var_	Sentence_Confinement_Stated_Confinement_Months</v>
      </c>
      <c r="D46" t="str">
        <f t="shared" si="1"/>
        <v>@var_	Sentence_Confinement_Stated_Confinement_Months,</v>
      </c>
      <c r="F46" t="str">
        <f>IF(E46="",TRIM(A46)&amp;"="&amp;TRIM(C46)&amp;",",TRIM(A46)&amp;"=STR_TO_DATE("&amp;TRIM(D46)&amp;" '"&amp;TRIM(E46)&amp;"'),")</f>
        <v xml:space="preserve">	Sentence_Confinement_Stated_Confinement_Months=@var_	Sentence_Confinement_Stated_Confinement_Months,</v>
      </c>
    </row>
    <row r="47" spans="1:6" x14ac:dyDescent="0.25">
      <c r="A47" t="s">
        <v>99</v>
      </c>
      <c r="B47" t="s">
        <v>94</v>
      </c>
      <c r="C47" t="str">
        <f t="shared" si="0"/>
        <v>@var_	Sentence_Confinement_Stated_Confinement_Years</v>
      </c>
      <c r="D47" t="str">
        <f t="shared" si="1"/>
        <v>@var_	Sentence_Confinement_Stated_Confinement_Years,</v>
      </c>
      <c r="F47" t="str">
        <f>IF(E47="",TRIM(A47)&amp;"="&amp;TRIM(C47)&amp;",",TRIM(A47)&amp;"=STR_TO_DATE("&amp;TRIM(D47)&amp;" '"&amp;TRIM(E47)&amp;"'),")</f>
        <v xml:space="preserve">	Sentence_Confinement_Stated_Confinement_Years=@var_	Sentence_Confinement_Stated_Confinement_Years,</v>
      </c>
    </row>
    <row r="48" spans="1:6" x14ac:dyDescent="0.25">
      <c r="A48" t="s">
        <v>100</v>
      </c>
      <c r="B48" t="s">
        <v>64</v>
      </c>
      <c r="C48" t="str">
        <f t="shared" si="0"/>
        <v>@var_	Sentence_Confinement_Stated_Confinement_Time</v>
      </c>
      <c r="D48" t="str">
        <f t="shared" si="1"/>
        <v>@var_	Sentence_Confinement_Stated_Confinement_Time,</v>
      </c>
      <c r="F48" t="str">
        <f>IF(E48="",TRIM(A48)&amp;"="&amp;TRIM(C48)&amp;",",TRIM(A48)&amp;"=STR_TO_DATE("&amp;TRIM(D48)&amp;" '"&amp;TRIM(E48)&amp;"'),")</f>
        <v xml:space="preserve">	Sentence_Confinement_Stated_Confinement_Time=@var_	Sentence_Confinement_Stated_Confinement_Time,</v>
      </c>
    </row>
    <row r="49" spans="1:6" x14ac:dyDescent="0.25">
      <c r="A49" t="s">
        <v>101</v>
      </c>
      <c r="B49" t="s">
        <v>92</v>
      </c>
      <c r="C49" t="str">
        <f t="shared" si="0"/>
        <v>@var_	Sentence_Confinement_Stated_Stayed_Days</v>
      </c>
      <c r="D49" t="str">
        <f t="shared" si="1"/>
        <v>@var_	Sentence_Confinement_Stated_Stayed_Days,</v>
      </c>
      <c r="F49" t="str">
        <f>IF(E49="",TRIM(A49)&amp;"="&amp;TRIM(C49)&amp;",",TRIM(A49)&amp;"=STR_TO_DATE("&amp;TRIM(D49)&amp;" '"&amp;TRIM(E49)&amp;"'),")</f>
        <v xml:space="preserve">	Sentence_Confinement_Stated_Stayed_Days=@var_	Sentence_Confinement_Stated_Stayed_Days,</v>
      </c>
    </row>
    <row r="50" spans="1:6" x14ac:dyDescent="0.25">
      <c r="A50" t="s">
        <v>102</v>
      </c>
      <c r="B50" t="s">
        <v>94</v>
      </c>
      <c r="C50" t="str">
        <f t="shared" si="0"/>
        <v>@var_	Sentence_Confinement_Stated_Stayed_Months</v>
      </c>
      <c r="D50" t="str">
        <f t="shared" si="1"/>
        <v>@var_	Sentence_Confinement_Stated_Stayed_Months,</v>
      </c>
      <c r="F50" t="str">
        <f>IF(E50="",TRIM(A50)&amp;"="&amp;TRIM(C50)&amp;",",TRIM(A50)&amp;"=STR_TO_DATE("&amp;TRIM(D50)&amp;" '"&amp;TRIM(E50)&amp;"'),")</f>
        <v xml:space="preserve">	Sentence_Confinement_Stated_Stayed_Months=@var_	Sentence_Confinement_Stated_Stayed_Months,</v>
      </c>
    </row>
    <row r="51" spans="1:6" x14ac:dyDescent="0.25">
      <c r="A51" t="s">
        <v>103</v>
      </c>
      <c r="B51" t="s">
        <v>94</v>
      </c>
      <c r="C51" t="str">
        <f t="shared" si="0"/>
        <v>@var_	Sentence_Confinement_Stated_Stayed_Years</v>
      </c>
      <c r="D51" t="str">
        <f t="shared" si="1"/>
        <v>@var_	Sentence_Confinement_Stated_Stayed_Years,</v>
      </c>
      <c r="F51" t="str">
        <f>IF(E51="",TRIM(A51)&amp;"="&amp;TRIM(C51)&amp;",",TRIM(A51)&amp;"=STR_TO_DATE("&amp;TRIM(D51)&amp;" '"&amp;TRIM(E51)&amp;"'),")</f>
        <v xml:space="preserve">	Sentence_Confinement_Stated_Stayed_Years=@var_	Sentence_Confinement_Stated_Stayed_Years,</v>
      </c>
    </row>
    <row r="52" spans="1:6" x14ac:dyDescent="0.25">
      <c r="A52" t="s">
        <v>104</v>
      </c>
      <c r="B52" t="s">
        <v>64</v>
      </c>
      <c r="C52" t="str">
        <f t="shared" si="0"/>
        <v>@var_	Sentence_Confinement_Stated_Stayed_Time</v>
      </c>
      <c r="D52" t="str">
        <f t="shared" si="1"/>
        <v>@var_	Sentence_Confinement_Stated_Stayed_Time,</v>
      </c>
      <c r="F52" t="str">
        <f>IF(E52="",TRIM(A52)&amp;"="&amp;TRIM(C52)&amp;",",TRIM(A52)&amp;"=STR_TO_DATE("&amp;TRIM(D52)&amp;" '"&amp;TRIM(E52)&amp;"'),")</f>
        <v xml:space="preserve">	Sentence_Confinement_Stated_Stayed_Time=@var_	Sentence_Confinement_Stated_Stayed_Time,</v>
      </c>
    </row>
    <row r="53" spans="1:6" x14ac:dyDescent="0.25">
      <c r="A53" t="s">
        <v>105</v>
      </c>
      <c r="B53" t="s">
        <v>94</v>
      </c>
      <c r="C53" t="str">
        <f t="shared" si="0"/>
        <v>@var_	Sentence_Confinement_Stayed_For_Days</v>
      </c>
      <c r="D53" t="str">
        <f t="shared" si="1"/>
        <v>@var_	Sentence_Confinement_Stayed_For_Days,</v>
      </c>
      <c r="F53" t="str">
        <f>IF(E53="",TRIM(A53)&amp;"="&amp;TRIM(C53)&amp;",",TRIM(A53)&amp;"=STR_TO_DATE("&amp;TRIM(D53)&amp;" '"&amp;TRIM(E53)&amp;"'),")</f>
        <v xml:space="preserve">	Sentence_Confinement_Stayed_For_Days=@var_	Sentence_Confinement_Stayed_For_Days,</v>
      </c>
    </row>
    <row r="54" spans="1:6" x14ac:dyDescent="0.25">
      <c r="A54" t="s">
        <v>106</v>
      </c>
      <c r="B54" t="s">
        <v>94</v>
      </c>
      <c r="C54" t="str">
        <f t="shared" si="0"/>
        <v>@var_	Sentence_Confinement_Stayed_For_Months</v>
      </c>
      <c r="D54" t="str">
        <f t="shared" si="1"/>
        <v>@var_	Sentence_Confinement_Stayed_For_Months,</v>
      </c>
      <c r="F54" t="str">
        <f>IF(E54="",TRIM(A54)&amp;"="&amp;TRIM(C54)&amp;",",TRIM(A54)&amp;"=STR_TO_DATE("&amp;TRIM(D54)&amp;" '"&amp;TRIM(E54)&amp;"'),")</f>
        <v xml:space="preserve">	Sentence_Confinement_Stayed_For_Months=@var_	Sentence_Confinement_Stayed_For_Months,</v>
      </c>
    </row>
    <row r="55" spans="1:6" x14ac:dyDescent="0.25">
      <c r="A55" t="s">
        <v>107</v>
      </c>
      <c r="B55" t="s">
        <v>94</v>
      </c>
      <c r="C55" t="str">
        <f t="shared" si="0"/>
        <v>@var_	Sentence_Confinement_Stayed_For_Years</v>
      </c>
      <c r="D55" t="str">
        <f t="shared" si="1"/>
        <v>@var_	Sentence_Confinement_Stayed_For_Years,</v>
      </c>
      <c r="F55" t="str">
        <f>IF(E55="",TRIM(A55)&amp;"="&amp;TRIM(C55)&amp;",",TRIM(A55)&amp;"=STR_TO_DATE("&amp;TRIM(D55)&amp;" '"&amp;TRIM(E55)&amp;"'),")</f>
        <v xml:space="preserve">	Sentence_Confinement_Stayed_For_Years=@var_	Sentence_Confinement_Stayed_For_Years,</v>
      </c>
    </row>
    <row r="56" spans="1:6" x14ac:dyDescent="0.25">
      <c r="A56" t="s">
        <v>42</v>
      </c>
      <c r="B56" t="s">
        <v>108</v>
      </c>
      <c r="E56" t="s">
        <v>111</v>
      </c>
      <c r="F56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abSelected="1" workbookViewId="0">
      <selection activeCell="B33" sqref="B33"/>
    </sheetView>
  </sheetViews>
  <sheetFormatPr defaultRowHeight="15" x14ac:dyDescent="0.25"/>
  <cols>
    <col min="1" max="1" width="36.85546875" bestFit="1" customWidth="1"/>
    <col min="2" max="2" width="13.140625" bestFit="1" customWidth="1"/>
    <col min="3" max="3" width="27.28515625" bestFit="1" customWidth="1"/>
    <col min="4" max="4" width="43.28515625" bestFit="1" customWidth="1"/>
    <col min="5" max="5" width="11.28515625" bestFit="1" customWidth="1"/>
    <col min="6" max="6" width="49.7109375" bestFit="1" customWidth="1"/>
  </cols>
  <sheetData>
    <row r="2" spans="1:6" x14ac:dyDescent="0.25">
      <c r="A2" t="s">
        <v>0</v>
      </c>
      <c r="B2" t="s">
        <v>48</v>
      </c>
      <c r="C2" t="str">
        <f>"@var_"&amp;TRIM(A2)</f>
        <v>@var_Current_Case_Number</v>
      </c>
      <c r="D2" t="str">
        <f>C2&amp;","</f>
        <v>@var_Current_Case_Number,</v>
      </c>
      <c r="F2" t="str">
        <f>IF(E2="",TRIM(A2)&amp;"="&amp;TRIM(C2)&amp;",",TRIM(A2)&amp;"=STR_TO_DATE("&amp;TRIM(D2)&amp;" '"&amp;TRIM(E2)&amp;"'),")</f>
        <v>Current_Case_Number=@var_Current_Case_Number,</v>
      </c>
    </row>
    <row r="3" spans="1:6" x14ac:dyDescent="0.25">
      <c r="A3" t="s">
        <v>1</v>
      </c>
      <c r="B3" t="s">
        <v>41</v>
      </c>
      <c r="C3" t="str">
        <f t="shared" ref="C3:C40" si="0">"@var_"&amp;TRIM(A3)</f>
        <v>@var_Case_Filed_Date</v>
      </c>
      <c r="D3" t="str">
        <f t="shared" ref="D3:D40" si="1">C3&amp;","</f>
        <v>@var_Case_Filed_Date,</v>
      </c>
      <c r="E3" t="s">
        <v>109</v>
      </c>
      <c r="F3" t="str">
        <f t="shared" ref="F3:F40" si="2">IF(E3="",TRIM(A3)&amp;"="&amp;TRIM(C3)&amp;",",TRIM(A3)&amp;"=STR_TO_DATE("&amp;TRIM(D3)&amp;" '"&amp;TRIM(E3)&amp;"'),")</f>
        <v>Case_Filed_Date=STR_TO_DATE(@var_Case_Filed_Date, '%m/%d/%Y'),</v>
      </c>
    </row>
    <row r="4" spans="1:6" x14ac:dyDescent="0.25">
      <c r="A4" t="s">
        <v>2</v>
      </c>
      <c r="B4" t="s">
        <v>115</v>
      </c>
      <c r="C4" t="str">
        <f t="shared" si="0"/>
        <v>@var_District_Code</v>
      </c>
      <c r="D4" t="str">
        <f t="shared" si="1"/>
        <v>@var_District_Code,</v>
      </c>
      <c r="F4" t="str">
        <f t="shared" si="2"/>
        <v>District_Code=@var_District_Code,</v>
      </c>
    </row>
    <row r="5" spans="1:6" x14ac:dyDescent="0.25">
      <c r="A5" t="s">
        <v>3</v>
      </c>
      <c r="B5" t="s">
        <v>45</v>
      </c>
      <c r="C5" t="str">
        <f t="shared" si="0"/>
        <v>@var_District_Desc</v>
      </c>
      <c r="D5" t="str">
        <f t="shared" si="1"/>
        <v>@var_District_Desc,</v>
      </c>
      <c r="F5" t="str">
        <f t="shared" si="2"/>
        <v>District_Desc=@var_District_Desc,</v>
      </c>
    </row>
    <row r="6" spans="1:6" x14ac:dyDescent="0.25">
      <c r="A6" t="s">
        <v>4</v>
      </c>
      <c r="B6" t="s">
        <v>116</v>
      </c>
      <c r="C6" t="str">
        <f t="shared" si="0"/>
        <v>@var_County_Code</v>
      </c>
      <c r="D6" t="str">
        <f t="shared" si="1"/>
        <v>@var_County_Code,</v>
      </c>
      <c r="F6" t="str">
        <f t="shared" si="2"/>
        <v>County_Code=@var_County_Code,</v>
      </c>
    </row>
    <row r="7" spans="1:6" x14ac:dyDescent="0.25">
      <c r="A7" t="s">
        <v>5</v>
      </c>
      <c r="B7" t="s">
        <v>48</v>
      </c>
      <c r="C7" t="str">
        <f t="shared" si="0"/>
        <v>@var_County_Desc</v>
      </c>
      <c r="D7" t="str">
        <f t="shared" si="1"/>
        <v>@var_County_Desc,</v>
      </c>
      <c r="F7" t="str">
        <f t="shared" si="2"/>
        <v>County_Desc=@var_County_Desc,</v>
      </c>
    </row>
    <row r="8" spans="1:6" x14ac:dyDescent="0.25">
      <c r="A8" t="s">
        <v>6</v>
      </c>
      <c r="B8" t="s">
        <v>115</v>
      </c>
      <c r="C8" t="str">
        <f t="shared" si="0"/>
        <v>@var_Type_Code</v>
      </c>
      <c r="D8" t="str">
        <f t="shared" si="1"/>
        <v>@var_Type_Code,</v>
      </c>
      <c r="F8" t="str">
        <f t="shared" si="2"/>
        <v>Type_Code=@var_Type_Code,</v>
      </c>
    </row>
    <row r="9" spans="1:6" x14ac:dyDescent="0.25">
      <c r="A9" t="s">
        <v>7</v>
      </c>
      <c r="B9" t="s">
        <v>48</v>
      </c>
      <c r="C9" t="str">
        <f t="shared" si="0"/>
        <v>@var_Type_Desc</v>
      </c>
      <c r="D9" t="str">
        <f t="shared" si="1"/>
        <v>@var_Type_Desc,</v>
      </c>
      <c r="F9" t="str">
        <f t="shared" si="2"/>
        <v>Type_Desc=@var_Type_Desc,</v>
      </c>
    </row>
    <row r="10" spans="1:6" x14ac:dyDescent="0.25">
      <c r="A10" t="s">
        <v>8</v>
      </c>
      <c r="B10" t="s">
        <v>116</v>
      </c>
      <c r="C10" t="str">
        <f t="shared" si="0"/>
        <v>@var_Case_Status_Code</v>
      </c>
      <c r="D10" t="str">
        <f t="shared" si="1"/>
        <v>@var_Case_Status_Code,</v>
      </c>
      <c r="F10" t="str">
        <f t="shared" si="2"/>
        <v>Case_Status_Code=@var_Case_Status_Code,</v>
      </c>
    </row>
    <row r="11" spans="1:6" x14ac:dyDescent="0.25">
      <c r="A11" t="s">
        <v>9</v>
      </c>
      <c r="B11" t="s">
        <v>67</v>
      </c>
      <c r="C11" t="str">
        <f t="shared" si="0"/>
        <v>@var_Case_Status_Desc</v>
      </c>
      <c r="D11" t="str">
        <f t="shared" si="1"/>
        <v>@var_Case_Status_Desc,</v>
      </c>
      <c r="F11" t="str">
        <f t="shared" si="2"/>
        <v>Case_Status_Desc=@var_Case_Status_Desc,</v>
      </c>
    </row>
    <row r="12" spans="1:6" x14ac:dyDescent="0.25">
      <c r="A12" t="s">
        <v>10</v>
      </c>
      <c r="B12" t="s">
        <v>115</v>
      </c>
      <c r="C12" t="str">
        <f t="shared" si="0"/>
        <v>@var_Base_Type_Code</v>
      </c>
      <c r="D12" t="str">
        <f t="shared" si="1"/>
        <v>@var_Base_Type_Code,</v>
      </c>
      <c r="F12" t="str">
        <f t="shared" si="2"/>
        <v>Base_Type_Code=@var_Base_Type_Code,</v>
      </c>
    </row>
    <row r="13" spans="1:6" x14ac:dyDescent="0.25">
      <c r="A13" t="s">
        <v>11</v>
      </c>
      <c r="B13" t="s">
        <v>64</v>
      </c>
      <c r="C13" t="str">
        <f t="shared" si="0"/>
        <v>@var_Base_Type_Desc</v>
      </c>
      <c r="D13" t="str">
        <f t="shared" si="1"/>
        <v>@var_Base_Type_Desc,</v>
      </c>
      <c r="F13" t="str">
        <f t="shared" si="2"/>
        <v>Base_Type_Desc=@var_Base_Type_Desc,</v>
      </c>
    </row>
    <row r="14" spans="1:6" x14ac:dyDescent="0.25">
      <c r="A14" t="s">
        <v>12</v>
      </c>
      <c r="B14" t="s">
        <v>45</v>
      </c>
      <c r="C14" t="str">
        <f t="shared" si="0"/>
        <v>@var_Case_Name</v>
      </c>
      <c r="D14" t="str">
        <f t="shared" si="1"/>
        <v>@var_Case_Name,</v>
      </c>
      <c r="F14" t="str">
        <f t="shared" si="2"/>
        <v>Case_Name=@var_Case_Name,</v>
      </c>
    </row>
    <row r="15" spans="1:6" x14ac:dyDescent="0.25">
      <c r="A15" t="s">
        <v>13</v>
      </c>
      <c r="B15" t="s">
        <v>115</v>
      </c>
      <c r="C15" t="str">
        <f t="shared" si="0"/>
        <v>@var_Case_Party_Involvement_Code</v>
      </c>
      <c r="D15" t="str">
        <f t="shared" si="1"/>
        <v>@var_Case_Party_Involvement_Code,</v>
      </c>
      <c r="F15" t="str">
        <f t="shared" si="2"/>
        <v>Case_Party_Involvement_Code=@var_Case_Party_Involvement_Code,</v>
      </c>
    </row>
    <row r="16" spans="1:6" x14ac:dyDescent="0.25">
      <c r="A16" t="s">
        <v>14</v>
      </c>
      <c r="B16" t="s">
        <v>45</v>
      </c>
      <c r="C16" t="str">
        <f t="shared" si="0"/>
        <v>@var_Case_Party_Involvement_Desc</v>
      </c>
      <c r="D16" t="str">
        <f t="shared" si="1"/>
        <v>@var_Case_Party_Involvement_Desc,</v>
      </c>
      <c r="F16" t="str">
        <f t="shared" si="2"/>
        <v>Case_Party_Involvement_Desc=@var_Case_Party_Involvement_Desc,</v>
      </c>
    </row>
    <row r="17" spans="1:6" x14ac:dyDescent="0.25">
      <c r="A17" t="s">
        <v>15</v>
      </c>
      <c r="B17" t="s">
        <v>45</v>
      </c>
      <c r="C17" t="str">
        <f t="shared" si="0"/>
        <v>@var_Party_Full_Name</v>
      </c>
      <c r="D17" t="str">
        <f t="shared" si="1"/>
        <v>@var_Party_Full_Name,</v>
      </c>
      <c r="F17" t="str">
        <f t="shared" si="2"/>
        <v>Party_Full_Name=@var_Party_Full_Name,</v>
      </c>
    </row>
    <row r="18" spans="1:6" x14ac:dyDescent="0.25">
      <c r="A18" t="s">
        <v>16</v>
      </c>
      <c r="B18" t="s">
        <v>45</v>
      </c>
      <c r="C18" t="str">
        <f t="shared" si="0"/>
        <v>@var_Party_Address_Line1</v>
      </c>
      <c r="D18" t="str">
        <f t="shared" si="1"/>
        <v>@var_Party_Address_Line1,</v>
      </c>
      <c r="F18" t="str">
        <f t="shared" si="2"/>
        <v>Party_Address_Line1=@var_Party_Address_Line1,</v>
      </c>
    </row>
    <row r="19" spans="1:6" x14ac:dyDescent="0.25">
      <c r="A19" t="s">
        <v>17</v>
      </c>
      <c r="B19" t="s">
        <v>45</v>
      </c>
      <c r="C19" t="str">
        <f t="shared" si="0"/>
        <v>@var_Party_Address_Line2</v>
      </c>
      <c r="D19" t="str">
        <f t="shared" si="1"/>
        <v>@var_Party_Address_Line2,</v>
      </c>
      <c r="F19" t="str">
        <f t="shared" si="2"/>
        <v>Party_Address_Line2=@var_Party_Address_Line2,</v>
      </c>
    </row>
    <row r="20" spans="1:6" x14ac:dyDescent="0.25">
      <c r="A20" t="s">
        <v>18</v>
      </c>
      <c r="B20" t="s">
        <v>45</v>
      </c>
      <c r="C20" t="str">
        <f t="shared" si="0"/>
        <v>@var_Party_Address_Line3</v>
      </c>
      <c r="D20" t="str">
        <f t="shared" si="1"/>
        <v>@var_Party_Address_Line3,</v>
      </c>
      <c r="F20" t="str">
        <f t="shared" si="2"/>
        <v>Party_Address_Line3=@var_Party_Address_Line3,</v>
      </c>
    </row>
    <row r="21" spans="1:6" x14ac:dyDescent="0.25">
      <c r="A21" t="s">
        <v>19</v>
      </c>
      <c r="B21" t="s">
        <v>45</v>
      </c>
      <c r="C21" t="str">
        <f t="shared" si="0"/>
        <v>@var_Party_Address_Line4</v>
      </c>
      <c r="D21" t="str">
        <f t="shared" si="1"/>
        <v>@var_Party_Address_Line4,</v>
      </c>
      <c r="F21" t="str">
        <f t="shared" si="2"/>
        <v>Party_Address_Line4=@var_Party_Address_Line4,</v>
      </c>
    </row>
    <row r="22" spans="1:6" x14ac:dyDescent="0.25">
      <c r="A22" t="s">
        <v>20</v>
      </c>
      <c r="B22" t="s">
        <v>64</v>
      </c>
      <c r="C22" t="str">
        <f t="shared" si="0"/>
        <v>@var_Party_City</v>
      </c>
      <c r="D22" t="str">
        <f t="shared" si="1"/>
        <v>@var_Party_City,</v>
      </c>
      <c r="F22" t="str">
        <f t="shared" si="2"/>
        <v>Party_City=@var_Party_City,</v>
      </c>
    </row>
    <row r="23" spans="1:6" x14ac:dyDescent="0.25">
      <c r="A23" t="s">
        <v>21</v>
      </c>
      <c r="B23" t="s">
        <v>64</v>
      </c>
      <c r="C23" t="str">
        <f t="shared" si="0"/>
        <v>@var_Party_State</v>
      </c>
      <c r="D23" t="str">
        <f t="shared" si="1"/>
        <v>@var_Party_State,</v>
      </c>
      <c r="F23" t="str">
        <f t="shared" si="2"/>
        <v>Party_State=@var_Party_State,</v>
      </c>
    </row>
    <row r="24" spans="1:6" x14ac:dyDescent="0.25">
      <c r="A24" t="s">
        <v>22</v>
      </c>
      <c r="B24" t="s">
        <v>67</v>
      </c>
      <c r="C24" t="str">
        <f t="shared" si="0"/>
        <v>@var_Party_Zip</v>
      </c>
      <c r="D24" t="str">
        <f t="shared" si="1"/>
        <v>@var_Party_Zip,</v>
      </c>
      <c r="F24" t="str">
        <f t="shared" si="2"/>
        <v>Party_Zip=@var_Party_Zip,</v>
      </c>
    </row>
    <row r="25" spans="1:6" x14ac:dyDescent="0.25">
      <c r="A25" t="s">
        <v>23</v>
      </c>
      <c r="B25" t="s">
        <v>41</v>
      </c>
      <c r="C25" t="str">
        <f t="shared" si="0"/>
        <v>@var_Judgment_Date</v>
      </c>
      <c r="D25" t="str">
        <f t="shared" si="1"/>
        <v>@var_Judgment_Date,</v>
      </c>
      <c r="E25" t="s">
        <v>110</v>
      </c>
      <c r="F25" t="str">
        <f t="shared" si="2"/>
        <v>Judgment_Date=STR_TO_DATE(@var_Judgment_Date, '%Y-%m-%d'),</v>
      </c>
    </row>
    <row r="26" spans="1:6" x14ac:dyDescent="0.25">
      <c r="A26" t="s">
        <v>24</v>
      </c>
      <c r="B26" t="s">
        <v>48</v>
      </c>
      <c r="C26" t="str">
        <f t="shared" si="0"/>
        <v>@var_Judgment_Type_Code</v>
      </c>
      <c r="D26" t="str">
        <f t="shared" si="1"/>
        <v>@var_Judgment_Type_Code,</v>
      </c>
      <c r="F26" t="str">
        <f t="shared" si="2"/>
        <v>Judgment_Type_Code=@var_Judgment_Type_Code,</v>
      </c>
    </row>
    <row r="27" spans="1:6" x14ac:dyDescent="0.25">
      <c r="A27" t="s">
        <v>25</v>
      </c>
      <c r="B27" t="s">
        <v>45</v>
      </c>
      <c r="C27" t="str">
        <f t="shared" si="0"/>
        <v>@var_Judgment_Type_Desc</v>
      </c>
      <c r="D27" t="str">
        <f t="shared" si="1"/>
        <v>@var_Judgment_Type_Desc,</v>
      </c>
      <c r="F27" t="str">
        <f t="shared" si="2"/>
        <v>Judgment_Type_Desc=@var_Judgment_Type_Desc,</v>
      </c>
    </row>
    <row r="28" spans="1:6" x14ac:dyDescent="0.25">
      <c r="A28" t="s">
        <v>26</v>
      </c>
      <c r="B28" t="s">
        <v>41</v>
      </c>
      <c r="C28" t="str">
        <f t="shared" si="0"/>
        <v>@var_Judgment_Award_Entered_Date</v>
      </c>
      <c r="D28" t="str">
        <f t="shared" si="1"/>
        <v>@var_Judgment_Award_Entered_Date,</v>
      </c>
      <c r="E28" t="s">
        <v>110</v>
      </c>
      <c r="F28" t="str">
        <f t="shared" si="2"/>
        <v>Judgment_Award_Entered_Date=STR_TO_DATE(@var_Judgment_Award_Entered_Date, '%Y-%m-%d'),</v>
      </c>
    </row>
    <row r="29" spans="1:6" x14ac:dyDescent="0.25">
      <c r="A29" t="s">
        <v>27</v>
      </c>
      <c r="B29" t="s">
        <v>41</v>
      </c>
      <c r="C29" t="str">
        <f t="shared" si="0"/>
        <v>@var_Judgment_Award_Docketed_Date</v>
      </c>
      <c r="D29" t="str">
        <f t="shared" si="1"/>
        <v>@var_Judgment_Award_Docketed_Date,</v>
      </c>
      <c r="E29" t="s">
        <v>110</v>
      </c>
      <c r="F29" t="str">
        <f t="shared" si="2"/>
        <v>Judgment_Award_Docketed_Date=STR_TO_DATE(@var_Judgment_Award_Docketed_Date, '%Y-%m-%d'),</v>
      </c>
    </row>
    <row r="30" spans="1:6" x14ac:dyDescent="0.25">
      <c r="A30" t="s">
        <v>28</v>
      </c>
      <c r="B30" t="s">
        <v>41</v>
      </c>
      <c r="C30" t="str">
        <f t="shared" si="0"/>
        <v>@var_Judgment_Award_Expiration_Date</v>
      </c>
      <c r="D30" t="str">
        <f t="shared" si="1"/>
        <v>@var_Judgment_Award_Expiration_Date,</v>
      </c>
      <c r="E30" t="s">
        <v>110</v>
      </c>
      <c r="F30" t="str">
        <f t="shared" si="2"/>
        <v>Judgment_Award_Expiration_Date=STR_TO_DATE(@var_Judgment_Award_Expiration_Date, '%Y-%m-%d'),</v>
      </c>
    </row>
    <row r="31" spans="1:6" x14ac:dyDescent="0.25">
      <c r="A31" t="s">
        <v>29</v>
      </c>
      <c r="B31" t="s">
        <v>41</v>
      </c>
      <c r="C31" t="str">
        <f t="shared" si="0"/>
        <v>@var_Judgment_Award_Satisfy_Date</v>
      </c>
      <c r="D31" t="str">
        <f t="shared" si="1"/>
        <v>@var_Judgment_Award_Satisfy_Date,</v>
      </c>
      <c r="E31" t="s">
        <v>110</v>
      </c>
      <c r="F31" t="str">
        <f t="shared" si="2"/>
        <v>Judgment_Award_Satisfy_Date=STR_TO_DATE(@var_Judgment_Award_Satisfy_Date, '%Y-%m-%d'),</v>
      </c>
    </row>
    <row r="32" spans="1:6" x14ac:dyDescent="0.25">
      <c r="A32" t="s">
        <v>33</v>
      </c>
      <c r="B32" t="s">
        <v>117</v>
      </c>
      <c r="C32" t="str">
        <f t="shared" si="0"/>
        <v>@var_Original_Principal_Amt</v>
      </c>
      <c r="D32" t="str">
        <f t="shared" si="1"/>
        <v>@var_Original_Principal_Amt,</v>
      </c>
      <c r="F32" t="str">
        <f t="shared" si="2"/>
        <v>Original_Principal_Amt=@var_Original_Principal_Amt,</v>
      </c>
    </row>
    <row r="33" spans="1:6" x14ac:dyDescent="0.25">
      <c r="A33" t="s">
        <v>34</v>
      </c>
      <c r="B33" t="s">
        <v>48</v>
      </c>
      <c r="C33" t="str">
        <f t="shared" si="0"/>
        <v>@var_Judgment_Award_Property_Type_Code</v>
      </c>
      <c r="D33" t="str">
        <f t="shared" si="1"/>
        <v>@var_Judgment_Award_Property_Type_Code,</v>
      </c>
      <c r="F33" t="str">
        <f t="shared" si="2"/>
        <v>Judgment_Award_Property_Type_Code=@var_Judgment_Award_Property_Type_Code,</v>
      </c>
    </row>
    <row r="34" spans="1:6" x14ac:dyDescent="0.25">
      <c r="A34" t="s">
        <v>35</v>
      </c>
      <c r="B34" t="s">
        <v>45</v>
      </c>
      <c r="C34" t="str">
        <f t="shared" si="0"/>
        <v>@var_Judgment_Award_Property_Type_Desc</v>
      </c>
      <c r="D34" t="str">
        <f t="shared" si="1"/>
        <v>@var_Judgment_Award_Property_Type_Desc,</v>
      </c>
      <c r="F34" t="str">
        <f t="shared" si="2"/>
        <v>Judgment_Award_Property_Type_Desc=@var_Judgment_Award_Property_Type_Desc,</v>
      </c>
    </row>
    <row r="35" spans="1:6" x14ac:dyDescent="0.25">
      <c r="A35" t="s">
        <v>36</v>
      </c>
      <c r="B35" t="s">
        <v>45</v>
      </c>
      <c r="C35" t="str">
        <f t="shared" si="0"/>
        <v>@var_Judgment_Award_Property_VIN</v>
      </c>
      <c r="D35" t="str">
        <f t="shared" si="1"/>
        <v>@var_Judgment_Award_Property_VIN,</v>
      </c>
      <c r="F35" t="str">
        <f t="shared" si="2"/>
        <v>Judgment_Award_Property_VIN=@var_Judgment_Award_Property_VIN,</v>
      </c>
    </row>
    <row r="36" spans="1:6" x14ac:dyDescent="0.25">
      <c r="A36" t="s">
        <v>37</v>
      </c>
      <c r="B36" t="s">
        <v>45</v>
      </c>
      <c r="C36" t="str">
        <f t="shared" si="0"/>
        <v>@var_Award_Party_Role</v>
      </c>
      <c r="D36" t="str">
        <f t="shared" si="1"/>
        <v>@var_Award_Party_Role,</v>
      </c>
      <c r="F36" t="str">
        <f t="shared" si="2"/>
        <v>Award_Party_Role=@var_Award_Party_Role,</v>
      </c>
    </row>
    <row r="37" spans="1:6" x14ac:dyDescent="0.25">
      <c r="A37" t="s">
        <v>38</v>
      </c>
      <c r="B37" t="s">
        <v>45</v>
      </c>
      <c r="C37" t="str">
        <f t="shared" si="0"/>
        <v>@var_Award_Party_Name</v>
      </c>
      <c r="D37" t="str">
        <f t="shared" si="1"/>
        <v>@var_Award_Party_Name,</v>
      </c>
      <c r="F37" t="str">
        <f t="shared" si="2"/>
        <v>Award_Party_Name=@var_Award_Party_Name,</v>
      </c>
    </row>
    <row r="38" spans="1:6" x14ac:dyDescent="0.25">
      <c r="A38" t="s">
        <v>39</v>
      </c>
      <c r="B38" t="s">
        <v>67</v>
      </c>
      <c r="C38" t="str">
        <f t="shared" si="0"/>
        <v>@var_Satisfaction_Type_Code</v>
      </c>
      <c r="D38" t="str">
        <f t="shared" si="1"/>
        <v>@var_Satisfaction_Type_Code,</v>
      </c>
      <c r="F38" t="str">
        <f t="shared" si="2"/>
        <v>Satisfaction_Type_Code=@var_Satisfaction_Type_Code,</v>
      </c>
    </row>
    <row r="39" spans="1:6" x14ac:dyDescent="0.25">
      <c r="A39" t="s">
        <v>40</v>
      </c>
      <c r="B39" t="s">
        <v>45</v>
      </c>
      <c r="C39" t="str">
        <f t="shared" si="0"/>
        <v>@var_Satisfaction_Type_Desc</v>
      </c>
      <c r="D39" t="str">
        <f t="shared" si="1"/>
        <v>@var_Satisfaction_Type_Desc,</v>
      </c>
      <c r="F39" t="str">
        <f t="shared" si="2"/>
        <v>Satisfaction_Type_Desc=@var_Satisfaction_Type_Desc,</v>
      </c>
    </row>
    <row r="40" spans="1:6" x14ac:dyDescent="0.25">
      <c r="A40" t="s">
        <v>42</v>
      </c>
      <c r="B40" t="s">
        <v>108</v>
      </c>
      <c r="F4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judgment table</vt:lpstr>
      <vt:lpstr>crimtraf table</vt:lpstr>
      <vt:lpstr>evictions table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2016-12-26T20:39:13Z</dcterms:created>
  <dcterms:modified xsi:type="dcterms:W3CDTF">2016-12-26T22:10:10Z</dcterms:modified>
</cp:coreProperties>
</file>